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POUR COMPRENDRE" sheetId="1" state="visible" r:id="rId2"/>
    <sheet name="RECETTES" sheetId="2" state="visible" r:id="rId3"/>
    <sheet name="COORDONNEES DE LA STRUCTURE" sheetId="3" state="visible" r:id="rId4"/>
    <sheet name="DEPENSES" sheetId="4" state="visible" r:id="rId5"/>
    <sheet name="ETAT DES RECETTES ET DEPENSES" sheetId="5" state="visible" r:id="rId6"/>
    <sheet name="ETAT DU PATRIMOINE" sheetId="6" state="visible" r:id="rId7"/>
    <sheet name="ANALYTIQUE" sheetId="7" state="visible" r:id="rId8"/>
    <sheet name="budget" sheetId="8" state="visible" r:id="rId9"/>
    <sheet name="Feuille10" sheetId="9" state="visible" r:id="rId10"/>
  </sheets>
  <definedNames>
    <definedName function="false" hidden="false" name="TitreR" vbProcedure="false">RECETTES!$U$337:$AD$339</definedName>
    <definedName function="false" hidden="false" name="TotRec" vbProcedure="false">RECETTES!$U$381:$AD$381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<sst xmlns="http://schemas.openxmlformats.org/spreadsheetml/2006/main" count="1184" uniqueCount="341">
  <si>
    <t xml:space="preserve">Ces tableaux permettent l'encodage d'une comptabilité simplifiée. Nous nous sommes limités à 320 écritures de recettes et 320 de dépenses.</t>
  </si>
  <si>
    <t xml:space="preserve">Il nous semble que c'est largement suffisant.</t>
  </si>
  <si>
    <t xml:space="preserve"> Au-delà d'un tel nombre d'écritures, il serait sans doute souhaitable d'envisager une comptabilité en partie double.</t>
  </si>
  <si>
    <t xml:space="preserve">Veuillez encoder les coordonnées de la strucure dans l'onglet "coordonnées de la structure". Elles s'afficheront ainsi sur toutes les feuilles.</t>
  </si>
  <si>
    <t xml:space="preserve">Vous ne devez rien encoder dans les cellules en beige. </t>
  </si>
  <si>
    <t xml:space="preserve">Vous constaterez que vous ne pouvez pas introduire de données dans ces cellules.  Toutefois, si vous souhaitez modifier ces cellules, vous </t>
  </si>
  <si>
    <t xml:space="preserve">pouvez déprotéger la feuille sur laquelle vous travaillez.  Il vous suffit pour cela d'aller dans l'onglet "Révision", de cliquer sir l'icône "déprotéger la feuille"</t>
  </si>
  <si>
    <t xml:space="preserve">et d'introduire le mot de passe "COMPTA", sans guillemet et en respectant les majuscules. Par la suite, vous pourrez reprotéger la feuille en cliquant sur</t>
  </si>
  <si>
    <t xml:space="preserve">l'onglet "protéger la feuille" et en ne cochant que "sélectionner les cellules déverrouillées" et ensuite le mot de passe. </t>
  </si>
  <si>
    <t xml:space="preserve">Vous pourriez à ce stade changer le mot de passe.  Si c'est le cas, n'oubliez pas de noter le nouveau mot de passe. </t>
  </si>
  <si>
    <t xml:space="preserve">Vous ne devez rien encoder dans l'onglet : "Etat des recettes et dépenses" Le tableur fait la synthèse automatiquement</t>
  </si>
  <si>
    <t xml:space="preserve">Il s'agit d'un outil, nous n'avons pas pour but de vous donner un cours sur la comptabilité simplifiée. </t>
  </si>
  <si>
    <t xml:space="preserve">Vous trouverez un manuel de comptabilité simplifiée pour les ASBL en suivant le lien ci-dessous : </t>
  </si>
  <si>
    <t xml:space="preserve">http://justice.belgium.be/fr/binaries/LE%20NOUVEAU%20REGIME%20COMPTABLE%20DES%20PETITES%20ASSOCIATIONS_tcm421-142542.pdf</t>
  </si>
  <si>
    <t xml:space="preserve">Vous pouvez bien entendu adapter ce fichier à vos besoins.  Vous pourriez ainsi avoir besoin de colonnes supplémentaires. </t>
  </si>
  <si>
    <t xml:space="preserve">Il faudra alors adapter les formules dans les onglets.</t>
  </si>
  <si>
    <t xml:space="preserve">Une fois ce tableur téléchargé, copiez-le.  Gardez un exemplaire vierge. </t>
  </si>
  <si>
    <t xml:space="preserve">Sauvez votre travail sur deux supports différents.  Un que vous gardez sur votre lieu de travail et un autre que vous conservez ailleurs.</t>
  </si>
  <si>
    <t xml:space="preserve"> </t>
  </si>
  <si>
    <t xml:space="preserve">Si vous n'êtes pas familiarisé avec EXCEL, faites quelques manipulations simples avant de vous lancer.</t>
  </si>
  <si>
    <t xml:space="preserve">Pour effacer le contenu d'une cellule utiliser "delete" ou la fleche vers la gauche, au dessus de "enter". </t>
  </si>
  <si>
    <t xml:space="preserve">Si vous utilisez la barre d'espacement pour effacer une cellule, vous verrez apparaitre "Valeur" dans les formules.  </t>
  </si>
  <si>
    <t xml:space="preserve">Si vous êtes familiarisé avec Excel, vous pouvez bien entendu adapter ce tableau à vos besoins. Il faudra alors corriger les formules.</t>
  </si>
  <si>
    <t xml:space="preserve">Le mieux serait, une fois votre comptabilitée encodée, de coller les pages dans un registre. Chaque page sera alors signée par un ou deux membres</t>
  </si>
  <si>
    <t xml:space="preserve">du Conseil d'administration.  Vous pourrez coller plusieurs années dans le même registre. </t>
  </si>
  <si>
    <t xml:space="preserve">Vous devez garder cet encodage ainsi que les pièces comptables durant 7 ans. </t>
  </si>
  <si>
    <t xml:space="preserve">Prenez garde toutefois aux exigences de vos pouvoirs subsidiants qui imposent parfois des délais bien supérieurs. </t>
  </si>
  <si>
    <t xml:space="preserve">L'Etat des recettes et dépenses ainsi que l'Etat du patrimoine seront déposés au greffe dans le mois qui suit l'assemblée générale </t>
  </si>
  <si>
    <t xml:space="preserve">qui aura approuvé les comptes. Vous devrez y ajouter des règles d'évaluation (voir manuel en lien ci-dessus).</t>
  </si>
  <si>
    <t xml:space="preserve">Ces tableaux sont conformes pour un dépôt au greffe.  Ils sont cependant insuffisants pour votre assemblée générale.  Il serait souhaitable en effet de </t>
  </si>
  <si>
    <t xml:space="preserve">lui fournir des informations plus détaillées afin de lui permettre de mieux comprendre et de mieux anticiper le fonctionnement de l'asbl. </t>
  </si>
  <si>
    <t xml:space="preserve">Quelques explications pour l'encodage</t>
  </si>
  <si>
    <t xml:space="preserve">Dans l'onglet "Recettes"</t>
  </si>
  <si>
    <t xml:space="preserve">Bilan d'entrée : il s'agit de ce qui se trouve sur les comptes et dans la caisse au premier jour de l'exercice social. </t>
  </si>
  <si>
    <t xml:space="preserve">Si vous encodez la comptabilité du début d'une association, le bilan d'entrée est "0".  Il ne faut donc rien indiquer dans cette rubrique. </t>
  </si>
  <si>
    <t xml:space="preserve">Dans l'onglet "Dépenses"</t>
  </si>
  <si>
    <t xml:space="preserve">Fournitures : il s'agit de ce que vous achetez pour être revendu.</t>
  </si>
  <si>
    <t xml:space="preserve">Services et biens divers : ce que vous achetez pour consomer.  Ex : eau, gaz, loyer, chèques ALE, services …</t>
  </si>
  <si>
    <t xml:space="preserve">Salaires : uniquement pour les personnes qui font l'objet d'une DIMONA.  Rien d'autre.  Ainsi, si vous avez un "article 60" et que vous payez une </t>
  </si>
  <si>
    <t xml:space="preserve">contrepartie au CPAS, il ne s'agit pas d'un salaire mais d'un "services et biens divers" car vous n'avez pas fait une DIMONA pour cette personne. </t>
  </si>
  <si>
    <t xml:space="preserve">Investissements : il s'agit de ce que vous achetez pour plusieures années.  Par exemple un ordinateur, des meubles, un véhicule.  Vous devrez fixer un </t>
  </si>
  <si>
    <t xml:space="preserve">montant minimum dans les règles d'évaluation en dessous duquel le coût ne sera pas repris dans les investissements</t>
  </si>
  <si>
    <t xml:space="preserve">mais dans "services et biens divers". </t>
  </si>
  <si>
    <t xml:space="preserve">D'habitude, ce montant est de 250 € TVAC si vous n'êtes pas assujettis ou HTVA si vous êtes assujettis. </t>
  </si>
  <si>
    <t xml:space="preserve">La législation actuelle permet de mettre en charges des investissements d'un montant de 1.000 € HTVA. </t>
  </si>
  <si>
    <t xml:space="preserve">Ainsi, une bureau de 280 € sera un investissement mais une chaise de 80 € sera un service et bien divers. </t>
  </si>
  <si>
    <t xml:space="preserve">Les investissements seront repris, ammortis, dans le tableau patrimonial.</t>
  </si>
  <si>
    <t xml:space="preserve">Dans les deux onglets</t>
  </si>
  <si>
    <t xml:space="preserve">Transferts : ce sont les montants que vous transférez d'un compte bancaire ou d'une caisse de l'association vers un autre compte bancaire ou </t>
  </si>
  <si>
    <t xml:space="preserve">une autre caisse de cette même association.  Il ne s'agit bien sûr pas dans ces cas de figure d'une recette ou d'une dépense. </t>
  </si>
  <si>
    <t xml:space="preserve">Vous verrez également, dans les onglets recettes et dépenses, que nous avons introduit des colones analytiques.  Vous n'êtes pas obligés de les</t>
  </si>
  <si>
    <t xml:space="preserve">utiliser.  Si vous le faites, vous devrez nommer les en-tête de colonne, il nous est en effet impossible de prévoir vos postes analytiques. </t>
  </si>
  <si>
    <t xml:space="preserve">Ce fichier a été testé.  Le CESEP ne pourra cependant pas être tenu responsable</t>
  </si>
  <si>
    <t xml:space="preserve">d'erreurs éventuelles. La responsabilité de la comptabilité encodée avec l'aide de ce fichier</t>
  </si>
  <si>
    <t xml:space="preserve">incombe totalement à l'utilisateur. </t>
  </si>
  <si>
    <t xml:space="preserve">RECETTES</t>
  </si>
  <si>
    <t xml:space="preserve">Feuille n° </t>
  </si>
  <si>
    <t xml:space="preserve">N°</t>
  </si>
  <si>
    <t xml:space="preserve">DATE</t>
  </si>
  <si>
    <t xml:space="preserve">OBJET</t>
  </si>
  <si>
    <t xml:space="preserve">BANQUE 1</t>
  </si>
  <si>
    <t xml:space="preserve">BANQUE 2</t>
  </si>
  <si>
    <t xml:space="preserve">COMPTE</t>
  </si>
  <si>
    <t xml:space="preserve">CAISSE</t>
  </si>
  <si>
    <t xml:space="preserve">TOTAL</t>
  </si>
  <si>
    <t xml:space="preserve">TRANSFERTS</t>
  </si>
  <si>
    <t xml:space="preserve">ANALYTIQUE</t>
  </si>
  <si>
    <t xml:space="preserve">EPARGNE</t>
  </si>
  <si>
    <t xml:space="preserve">VENTES</t>
  </si>
  <si>
    <t xml:space="preserve">COTISATIONS</t>
  </si>
  <si>
    <t xml:space="preserve">DONS</t>
  </si>
  <si>
    <t xml:space="preserve">SUBSIDES</t>
  </si>
  <si>
    <t xml:space="preserve">AUTRES</t>
  </si>
  <si>
    <t xml:space="preserve">Boissons</t>
  </si>
  <si>
    <t xml:space="preserve">Cotisation</t>
  </si>
  <si>
    <t xml:space="preserve">Jeu</t>
  </si>
  <si>
    <t xml:space="preserve">POSTE 4</t>
  </si>
  <si>
    <t xml:space="preserve">POSTE 5</t>
  </si>
  <si>
    <t xml:space="preserve">POSTE 6</t>
  </si>
  <si>
    <t xml:space="preserve">POSTE 7</t>
  </si>
  <si>
    <t xml:space="preserve">POSTE 8</t>
  </si>
  <si>
    <t xml:space="preserve">DIVERS</t>
  </si>
  <si>
    <t xml:space="preserve">TRANSFERT</t>
  </si>
  <si>
    <t xml:space="preserve">MONTANT</t>
  </si>
  <si>
    <t xml:space="preserve">DESCRIPTION</t>
  </si>
  <si>
    <t xml:space="preserve">BILAN D'ENTREE</t>
  </si>
  <si>
    <t xml:space="preserve">Giltay</t>
  </si>
  <si>
    <t xml:space="preserve">0084</t>
  </si>
  <si>
    <t xml:space="preserve">Biasiolo</t>
  </si>
  <si>
    <t xml:space="preserve">0079</t>
  </si>
  <si>
    <t xml:space="preserve">Brunelle</t>
  </si>
  <si>
    <t xml:space="preserve">0080</t>
  </si>
  <si>
    <t xml:space="preserve">Geuquet</t>
  </si>
  <si>
    <t xml:space="preserve">0081</t>
  </si>
  <si>
    <t xml:space="preserve">Philippot</t>
  </si>
  <si>
    <t xml:space="preserve">0082</t>
  </si>
  <si>
    <t xml:space="preserve">Seret</t>
  </si>
  <si>
    <t xml:space="preserve">0083</t>
  </si>
  <si>
    <t xml:space="preserve">Delcourt</t>
  </si>
  <si>
    <t xml:space="preserve">0085</t>
  </si>
  <si>
    <t xml:space="preserve">Tran-Trang</t>
  </si>
  <si>
    <t xml:space="preserve">0087</t>
  </si>
  <si>
    <t xml:space="preserve">0088</t>
  </si>
  <si>
    <t xml:space="preserve">Giot C.</t>
  </si>
  <si>
    <t xml:space="preserve">0089</t>
  </si>
  <si>
    <t xml:space="preserve">Giot Ph.</t>
  </si>
  <si>
    <t xml:space="preserve">0090</t>
  </si>
  <si>
    <t xml:space="preserve">Vande Vyvere</t>
  </si>
  <si>
    <t xml:space="preserve">0092</t>
  </si>
  <si>
    <t xml:space="preserve">Transfert</t>
  </si>
  <si>
    <t xml:space="preserve">0093</t>
  </si>
  <si>
    <t xml:space="preserve">0094</t>
  </si>
  <si>
    <t xml:space="preserve">Tornambe</t>
  </si>
  <si>
    <t xml:space="preserve">0102</t>
  </si>
  <si>
    <t xml:space="preserve">Wyns</t>
  </si>
  <si>
    <t xml:space="preserve">0103</t>
  </si>
  <si>
    <t xml:space="preserve">Francois</t>
  </si>
  <si>
    <t xml:space="preserve">0104</t>
  </si>
  <si>
    <t xml:space="preserve">Toussaint</t>
  </si>
  <si>
    <t xml:space="preserve">0105</t>
  </si>
  <si>
    <t xml:space="preserve">Van Lunter</t>
  </si>
  <si>
    <t xml:space="preserve">0106</t>
  </si>
  <si>
    <t xml:space="preserve">Gigot</t>
  </si>
  <si>
    <t xml:space="preserve">0107</t>
  </si>
  <si>
    <t xml:space="preserve">Jubary</t>
  </si>
  <si>
    <t xml:space="preserve">0108</t>
  </si>
  <si>
    <t xml:space="preserve">0109</t>
  </si>
  <si>
    <t xml:space="preserve">Vercalsteren</t>
  </si>
  <si>
    <t xml:space="preserve">0110</t>
  </si>
  <si>
    <t xml:space="preserve">Wallaert</t>
  </si>
  <si>
    <t xml:space="preserve">0111</t>
  </si>
  <si>
    <t xml:space="preserve">Adams</t>
  </si>
  <si>
    <t xml:space="preserve">0112</t>
  </si>
  <si>
    <t xml:space="preserve">0113</t>
  </si>
  <si>
    <t xml:space="preserve">Van Clooster</t>
  </si>
  <si>
    <t xml:space="preserve">0115</t>
  </si>
  <si>
    <t xml:space="preserve">VDV</t>
  </si>
  <si>
    <t xml:space="preserve">Leclerc</t>
  </si>
  <si>
    <t xml:space="preserve">Recettes Juillet</t>
  </si>
  <si>
    <t xml:space="preserve">0128</t>
  </si>
  <si>
    <t xml:space="preserve">Recettes Aout</t>
  </si>
  <si>
    <t xml:space="preserve">TOTAL DE LA FEUILLE</t>
  </si>
  <si>
    <t xml:space="preserve">TOTAL GENERAL</t>
  </si>
  <si>
    <t xml:space="preserve">Recettes Septembre</t>
  </si>
  <si>
    <t xml:space="preserve">0129</t>
  </si>
  <si>
    <t xml:space="preserve">0130</t>
  </si>
  <si>
    <t xml:space="preserve">0131</t>
  </si>
  <si>
    <t xml:space="preserve">0132</t>
  </si>
  <si>
    <t xml:space="preserve">0134</t>
  </si>
  <si>
    <t xml:space="preserve">Van de vyvere</t>
  </si>
  <si>
    <t xml:space="preserve">0135</t>
  </si>
  <si>
    <t xml:space="preserve">0136</t>
  </si>
  <si>
    <t xml:space="preserve">Van Clooster chemises</t>
  </si>
  <si>
    <t xml:space="preserve">0137</t>
  </si>
  <si>
    <t xml:space="preserve">Chemises</t>
  </si>
  <si>
    <t xml:space="preserve">0155</t>
  </si>
  <si>
    <t xml:space="preserve">0142</t>
  </si>
  <si>
    <t xml:space="preserve">0143</t>
  </si>
  <si>
    <t xml:space="preserve">0144</t>
  </si>
  <si>
    <t xml:space="preserve">Transfert caisse</t>
  </si>
  <si>
    <t xml:space="preserve">0148</t>
  </si>
  <si>
    <t xml:space="preserve">Recettes octobre</t>
  </si>
  <si>
    <t xml:space="preserve">0149</t>
  </si>
  <si>
    <t xml:space="preserve">0156</t>
  </si>
  <si>
    <t xml:space="preserve">0157</t>
  </si>
  <si>
    <t xml:space="preserve">0158</t>
  </si>
  <si>
    <t xml:space="preserve">Giot</t>
  </si>
  <si>
    <t xml:space="preserve">0159</t>
  </si>
  <si>
    <t xml:space="preserve">Giot P.</t>
  </si>
  <si>
    <t xml:space="preserve">0160</t>
  </si>
  <si>
    <t xml:space="preserve">0161</t>
  </si>
  <si>
    <t xml:space="preserve">0162</t>
  </si>
  <si>
    <t xml:space="preserve">0163</t>
  </si>
  <si>
    <t xml:space="preserve">0164</t>
  </si>
  <si>
    <t xml:space="preserve">0165</t>
  </si>
  <si>
    <t xml:space="preserve">Lallemand</t>
  </si>
  <si>
    <t xml:space="preserve">0166</t>
  </si>
  <si>
    <t xml:space="preserve">0167</t>
  </si>
  <si>
    <t xml:space="preserve">0168</t>
  </si>
  <si>
    <t xml:space="preserve">Corpo</t>
  </si>
  <si>
    <t xml:space="preserve">Ville</t>
  </si>
  <si>
    <t xml:space="preserve">Ville Covid</t>
  </si>
  <si>
    <t xml:space="preserve">A encoder </t>
  </si>
  <si>
    <t xml:space="preserve">Encoder ci-dessous les coordonnées de la structure, elles seront reproduites </t>
  </si>
  <si>
    <t xml:space="preserve">dans toutes les autres feuilles du classeur</t>
  </si>
  <si>
    <t xml:space="preserve">Nom</t>
  </si>
  <si>
    <t xml:space="preserve">Billard Club de Jambes</t>
  </si>
  <si>
    <t xml:space="preserve">Siege social</t>
  </si>
  <si>
    <t xml:space="preserve">Av du Parc d’Amée, 90, 5100 Jambes</t>
  </si>
  <si>
    <t xml:space="preserve">N° d'entreprise ou n° de TVA</t>
  </si>
  <si>
    <t xml:space="preserve">Forme juridique</t>
  </si>
  <si>
    <t xml:space="preserve">ASBL</t>
  </si>
  <si>
    <t xml:space="preserve">Exercice social</t>
  </si>
  <si>
    <t xml:space="preserve">2020-2021</t>
  </si>
  <si>
    <t xml:space="preserve">Forme de l'encodage</t>
  </si>
  <si>
    <t xml:space="preserve">Le nom ou l'abréviation de l'association</t>
  </si>
  <si>
    <t xml:space="preserve">L'adresse, en entier. </t>
  </si>
  <si>
    <t xml:space="preserve">RPM + nom de la ville + n°  ……… ou TVA BE ………</t>
  </si>
  <si>
    <t xml:space="preserve">ASBL ou AISBL ou Fondation etc</t>
  </si>
  <si>
    <t xml:space="preserve">La période : 20XY ou  20XY/20XZ</t>
  </si>
  <si>
    <t xml:space="preserve">Mot de passe pour protection des feuilles de travail: COMPTA</t>
  </si>
  <si>
    <t xml:space="preserve">DEPENSES</t>
  </si>
  <si>
    <t xml:space="preserve">FOURNITURES</t>
  </si>
  <si>
    <t xml:space="preserve">BIENS ET</t>
  </si>
  <si>
    <t xml:space="preserve">SALAIRES</t>
  </si>
  <si>
    <t xml:space="preserve">INVESTIS-</t>
  </si>
  <si>
    <t xml:space="preserve">March-Serv</t>
  </si>
  <si>
    <t xml:space="preserve">Mat. &amp; Mob</t>
  </si>
  <si>
    <t xml:space="preserve">Loc Charges</t>
  </si>
  <si>
    <t xml:space="preserve">Poste / Tél/Admin</t>
  </si>
  <si>
    <t xml:space="preserve">Fournitures</t>
  </si>
  <si>
    <t xml:space="preserve">Représentation</t>
  </si>
  <si>
    <t xml:space="preserve">Frais financiers</t>
  </si>
  <si>
    <t xml:space="preserve">Documentation</t>
  </si>
  <si>
    <t xml:space="preserve">Frais déplacement</t>
  </si>
  <si>
    <t xml:space="preserve">Corona</t>
  </si>
  <si>
    <t xml:space="preserve">Divers</t>
  </si>
  <si>
    <t xml:space="preserve">Publicirté</t>
  </si>
  <si>
    <t xml:space="preserve">Publicité</t>
  </si>
  <si>
    <t xml:space="preserve">SERVICES</t>
  </si>
  <si>
    <t xml:space="preserve">SEMENTS</t>
  </si>
  <si>
    <t xml:space="preserve">Cartes débit</t>
  </si>
  <si>
    <t xml:space="preserve">0091</t>
  </si>
  <si>
    <t xml:space="preserve">Geu 13/20</t>
  </si>
  <si>
    <t xml:space="preserve">0086</t>
  </si>
  <si>
    <t xml:space="preserve">HLS</t>
  </si>
  <si>
    <t xml:space="preserve">0098</t>
  </si>
  <si>
    <t xml:space="preserve">Geu 14/20</t>
  </si>
  <si>
    <t xml:space="preserve">0099</t>
  </si>
  <si>
    <t xml:space="preserve">Detol</t>
  </si>
  <si>
    <t xml:space="preserve">Achat billard</t>
  </si>
  <si>
    <t xml:space="preserve">0095</t>
  </si>
  <si>
    <t xml:space="preserve">0096</t>
  </si>
  <si>
    <t xml:space="preserve">0097</t>
  </si>
  <si>
    <t xml:space="preserve">Frais tenue bque</t>
  </si>
  <si>
    <t xml:space="preserve">0100</t>
  </si>
  <si>
    <t xml:space="preserve">Achat</t>
  </si>
  <si>
    <t xml:space="preserve">0002</t>
  </si>
  <si>
    <t xml:space="preserve">0003</t>
  </si>
  <si>
    <t xml:space="preserve">Ville Namur Eau</t>
  </si>
  <si>
    <t xml:space="preserve">0101</t>
  </si>
  <si>
    <t xml:space="preserve">Déclation PH95</t>
  </si>
  <si>
    <t xml:space="preserve">0114</t>
  </si>
  <si>
    <t xml:space="preserve">Déclation PH96</t>
  </si>
  <si>
    <t xml:space="preserve">0116</t>
  </si>
  <si>
    <t xml:space="preserve">TV Billard 3</t>
  </si>
  <si>
    <t xml:space="preserve">0127</t>
  </si>
  <si>
    <t xml:space="preserve">Déclaration G01</t>
  </si>
  <si>
    <t xml:space="preserve">0133</t>
  </si>
  <si>
    <t xml:space="preserve">Déclaration PH97</t>
  </si>
  <si>
    <t xml:space="preserve">0138</t>
  </si>
  <si>
    <t xml:space="preserve">Fede HN</t>
  </si>
  <si>
    <t xml:space="preserve">0139</t>
  </si>
  <si>
    <t xml:space="preserve">Carnet Fede</t>
  </si>
  <si>
    <t xml:space="preserve">0140</t>
  </si>
  <si>
    <t xml:space="preserve">Déclaration GEU4</t>
  </si>
  <si>
    <t xml:space="preserve">0145</t>
  </si>
  <si>
    <t xml:space="preserve">ING Frais carte</t>
  </si>
  <si>
    <t xml:space="preserve">0146</t>
  </si>
  <si>
    <t xml:space="preserve">ING Tenue compte</t>
  </si>
  <si>
    <t xml:space="preserve">0147</t>
  </si>
  <si>
    <t xml:space="preserve">Nettoyage</t>
  </si>
  <si>
    <t xml:space="preserve">Ville Namur gaz</t>
  </si>
  <si>
    <t xml:space="preserve">0153</t>
  </si>
  <si>
    <t xml:space="preserve">0150</t>
  </si>
  <si>
    <t xml:space="preserve">Ville Namur Electricité</t>
  </si>
  <si>
    <t xml:space="preserve">0151</t>
  </si>
  <si>
    <t xml:space="preserve">0152</t>
  </si>
  <si>
    <t xml:space="preserve">Déclaration GE5</t>
  </si>
  <si>
    <t xml:space="preserve">0154</t>
  </si>
  <si>
    <t xml:space="preserve">Ethias</t>
  </si>
  <si>
    <t xml:space="preserve">0169</t>
  </si>
  <si>
    <t xml:space="preserve">ING Redev Service</t>
  </si>
  <si>
    <t xml:space="preserve">ING tenue compte</t>
  </si>
  <si>
    <t xml:space="preserve">0004</t>
  </si>
  <si>
    <t xml:space="preserve">Honoraires</t>
  </si>
  <si>
    <t xml:space="preserve">BIENS ET SERVICES DIVERS</t>
  </si>
  <si>
    <t xml:space="preserve">INVESTISSEMENTS</t>
  </si>
  <si>
    <t xml:space="preserve">AUTRES DEPENSES</t>
  </si>
  <si>
    <t xml:space="preserve">AUTRES RECETTES </t>
  </si>
  <si>
    <t xml:space="preserve">TOTAL DES DEPENSES</t>
  </si>
  <si>
    <t xml:space="preserve">TOTAL DES RECETTES</t>
  </si>
  <si>
    <t xml:space="preserve">SOLDE</t>
  </si>
  <si>
    <t xml:space="preserve">AVOIRS</t>
  </si>
  <si>
    <t xml:space="preserve">DETTES</t>
  </si>
  <si>
    <t xml:space="preserve">IMMOBILISATIONS</t>
  </si>
  <si>
    <t xml:space="preserve">DETTES FINANCIERES</t>
  </si>
  <si>
    <t xml:space="preserve">INCORPORELLES</t>
  </si>
  <si>
    <t xml:space="preserve">DETTES FOURNISSEURS</t>
  </si>
  <si>
    <t xml:space="preserve">EN PLEINE PROPRIETE</t>
  </si>
  <si>
    <t xml:space="preserve">DETTES ENVERS LES MEMBRES</t>
  </si>
  <si>
    <t xml:space="preserve">CORPORELLES</t>
  </si>
  <si>
    <t xml:space="preserve">DETTES FISCALES,SALARIALES</t>
  </si>
  <si>
    <t xml:space="preserve">ET SOCIALES</t>
  </si>
  <si>
    <t xml:space="preserve">AUTRES DETTES</t>
  </si>
  <si>
    <t xml:space="preserve">FINANCIERES</t>
  </si>
  <si>
    <t xml:space="preserve">STOCKS</t>
  </si>
  <si>
    <t xml:space="preserve">CREANCES</t>
  </si>
  <si>
    <t xml:space="preserve">PLACEMENTS DE TRESORERIE</t>
  </si>
  <si>
    <t xml:space="preserve">LIQUIDITES</t>
  </si>
  <si>
    <t xml:space="preserve">TOTAL DES AVOIRS</t>
  </si>
  <si>
    <t xml:space="preserve">TOTAL DES DETTES</t>
  </si>
  <si>
    <t xml:space="preserve">ENGAGEMENTS</t>
  </si>
  <si>
    <t xml:space="preserve">PROMESSES DE SUBSIDES</t>
  </si>
  <si>
    <t xml:space="preserve">HYPOTHEQUES ET </t>
  </si>
  <si>
    <t xml:space="preserve">PROMESSES DE DONS</t>
  </si>
  <si>
    <t xml:space="preserve">PROMESSES D'HYPOTHEQUES</t>
  </si>
  <si>
    <t xml:space="preserve">AUTRES DROITS</t>
  </si>
  <si>
    <t xml:space="preserve">GARANTIES DONNEES</t>
  </si>
  <si>
    <t xml:space="preserve">AUTRES ENGAGEMENTS</t>
  </si>
  <si>
    <t xml:space="preserve">TOTAL DES DROITS</t>
  </si>
  <si>
    <t xml:space="preserve">TOTAL DES ENGAGEMENTS</t>
  </si>
  <si>
    <t xml:space="preserve">Dépenses</t>
  </si>
  <si>
    <t xml:space="preserve">Recettes</t>
  </si>
  <si>
    <t xml:space="preserve">Services et biens divers</t>
  </si>
  <si>
    <t xml:space="preserve">Autres dépenses</t>
  </si>
  <si>
    <t xml:space="preserve">Cotis</t>
  </si>
  <si>
    <t xml:space="preserve">Dons et legs</t>
  </si>
  <si>
    <t xml:space="preserve">Subsides</t>
  </si>
  <si>
    <t xml:space="preserve">Autres recettes</t>
  </si>
  <si>
    <t xml:space="preserve">Poste / Tél</t>
  </si>
  <si>
    <t xml:space="preserve">divers</t>
  </si>
  <si>
    <t xml:space="preserve">Format</t>
  </si>
  <si>
    <t xml:space="preserve">Stages</t>
  </si>
  <si>
    <t xml:space="preserve">Budget 2020-2021</t>
  </si>
  <si>
    <t xml:space="preserve">Réalisation</t>
  </si>
  <si>
    <t xml:space="preserve">Récapitulation Budget</t>
  </si>
  <si>
    <t xml:space="preserve">Dépenses  Buvette</t>
  </si>
  <si>
    <t xml:space="preserve">Recettes Buvettes</t>
  </si>
  <si>
    <t xml:space="preserve">Solde</t>
  </si>
  <si>
    <t xml:space="preserve">Solde exercice</t>
  </si>
  <si>
    <t xml:space="preserve">Budget</t>
  </si>
  <si>
    <t xml:space="preserve">2019-2020</t>
  </si>
  <si>
    <t xml:space="preserve">Caisse</t>
  </si>
  <si>
    <t xml:space="preserve">Banque</t>
  </si>
  <si>
    <t xml:space="preserve">Epargne</t>
  </si>
  <si>
    <t xml:space="preserve">Total</t>
  </si>
  <si>
    <t xml:space="preserve">Depenses</t>
  </si>
  <si>
    <t xml:space="preserve">solde</t>
  </si>
  <si>
    <t xml:space="preserve">extrait</t>
  </si>
  <si>
    <t xml:space="preserve">Différence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</si>
</sst>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General"/>
    <numFmt numFmtId="166" formatCode="@"/>
    <numFmt numFmtId="167" formatCode="#,##0.00"/>
    <numFmt numFmtId="168" formatCode="d/mm/yy;@"/>
    <numFmt numFmtId="169" formatCode="#,##0.00;[RED]\-#,##0.00"/>
    <numFmt numFmtId="170" formatCode="dd/mm/yy"/>
    <numFmt numFmtId="171" formatCode="0.00"/>
    <numFmt numFmtId="172" formatCode="#,##0.00&quot; €&quot;;[RED]\-#,##0.00&quot; €&quot;"/>
    <numFmt numFmtId="173" formatCode="#,##0;[RED]\-#,##0"/>
  </numFmts>
  <fonts count="2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sz val="12"/>
      <color rgb="FFC00000"/>
      <name val="Calibri"/>
      <family val="2"/>
      <charset val="1"/>
    </font>
    <font>
      <sz val="12"/>
      <name val="Calibri"/>
      <family val="2"/>
      <charset val="1"/>
    </font>
    <font>
      <sz val="12"/>
      <color rgb="FFFF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17375E"/>
      <name val="Calibri"/>
      <family val="2"/>
      <charset val="1"/>
    </font>
    <font>
      <b val="true"/>
      <i val="true"/>
      <sz val="12"/>
      <color rgb="FF17375E"/>
      <name val="Calibri"/>
      <family val="2"/>
      <charset val="1"/>
    </font>
    <font>
      <sz val="11"/>
      <color rgb="FF000000"/>
      <name val="Times New Roman"/>
      <family val="1"/>
      <charset val="1"/>
    </font>
    <font>
      <sz val="14"/>
      <color rgb="FF000000"/>
      <name val="Calibri"/>
      <family val="2"/>
      <charset val="1"/>
    </font>
    <font>
      <sz val="8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8"/>
      <name val="Arial"/>
      <family val="2"/>
      <charset val="1"/>
    </font>
    <font>
      <sz val="9"/>
      <name val="Arial"/>
      <family val="2"/>
      <charset val="1"/>
    </font>
    <font>
      <sz val="8"/>
      <color rgb="FF000000"/>
      <name val="Calibri"/>
      <family val="2"/>
      <charset val="1"/>
    </font>
    <font>
      <sz val="6"/>
      <name val="Arial"/>
      <family val="2"/>
      <charset val="1"/>
    </font>
    <font>
      <b val="true"/>
      <sz val="9"/>
      <name val="Arial"/>
      <family val="2"/>
      <charset val="1"/>
    </font>
    <font>
      <sz val="9"/>
      <color rgb="FF00000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8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EECE1"/>
        <bgColor rgb="FFFFFFD7"/>
      </patternFill>
    </fill>
    <fill>
      <patternFill patternType="solid">
        <fgColor rgb="FFFFF200"/>
        <bgColor rgb="FFFFFF00"/>
      </patternFill>
    </fill>
    <fill>
      <patternFill patternType="solid">
        <fgColor rgb="FFFFFF00"/>
        <bgColor rgb="FFFFF200"/>
      </patternFill>
    </fill>
    <fill>
      <patternFill patternType="solid">
        <fgColor rgb="FFFFFFD7"/>
        <bgColor rgb="FFEEECE1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>
        <color rgb="FF333300"/>
      </bottom>
      <diagonal/>
    </border>
    <border diagonalUp="false" diagonalDown="false"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 diagonalUp="false" diagonalDown="false">
      <left style="thin">
        <color rgb="FF333300"/>
      </left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2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1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1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1" fillId="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2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2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2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1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2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2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2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2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2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2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1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1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1" fillId="0" borderId="1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1" fillId="0" borderId="1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1" fillId="2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1" fillId="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1" fillId="0" borderId="2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1" fillId="0" borderId="2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1" fillId="0" borderId="3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3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3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1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1" fillId="0" borderId="1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1" fillId="4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0" borderId="1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1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8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2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1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1" fillId="0" borderId="3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11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2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2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2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2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2" borderId="4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2" borderId="4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2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2" borderId="4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2" borderId="4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0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1" fillId="2" borderId="4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2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11" fillId="2" borderId="0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1" fillId="2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12" fillId="2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72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17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1" fillId="2" borderId="2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9" fontId="15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5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2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7" fontId="11" fillId="2" borderId="2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7" fontId="11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72" fontId="11" fillId="4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1" fillId="0" borderId="2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1" fillId="2" borderId="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1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1" fillId="2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2" borderId="3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71" fontId="11" fillId="2" borderId="4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2" borderId="32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71" fontId="11" fillId="0" borderId="3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2" fontId="11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2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2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2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2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2" borderId="4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8" fillId="2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2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2" borderId="4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2" borderId="4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4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4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5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5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4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8" fillId="2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17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9" fillId="0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5" fillId="0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0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0" borderId="54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9" fontId="15" fillId="0" borderId="27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9" fontId="15" fillId="0" borderId="5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0" borderId="4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5" fillId="0" borderId="56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9" fontId="15" fillId="0" borderId="27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9" fontId="15" fillId="0" borderId="28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9" fontId="20" fillId="0" borderId="27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9" fontId="20" fillId="0" borderId="56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9" fontId="15" fillId="0" borderId="56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71" fontId="1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1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4" fillId="0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5" fillId="0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5" fillId="0" borderId="5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5" fillId="0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3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27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7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CE1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7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2" topLeftCell="C18" activePane="bottomRight" state="frozen"/>
      <selection pane="topLeft" activeCell="A1" activeCellId="0" sqref="A1"/>
      <selection pane="topRight" activeCell="C1" activeCellId="0" sqref="C1"/>
      <selection pane="bottomLeft" activeCell="A18" activeCellId="0" sqref="A18"/>
      <selection pane="bottomRight" activeCell="AN3" activeCellId="1" sqref="H17:H18 AN3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55.42"/>
    <col collapsed="false" customWidth="false" hidden="false" outlineLevel="0" max="1024" min="2" style="1" width="11.42"/>
  </cols>
  <sheetData>
    <row r="1" customFormat="false" ht="15.75" hidden="false" customHeight="false" outlineLevel="0" collapsed="false">
      <c r="A1" s="2" t="s">
        <v>0</v>
      </c>
    </row>
    <row r="2" customFormat="false" ht="15.75" hidden="false" customHeight="false" outlineLevel="0" collapsed="false">
      <c r="A2" s="2" t="s">
        <v>1</v>
      </c>
    </row>
    <row r="3" customFormat="false" ht="15.75" hidden="false" customHeight="false" outlineLevel="0" collapsed="false">
      <c r="A3" s="2" t="s">
        <v>2</v>
      </c>
    </row>
    <row r="5" customFormat="false" ht="15.75" hidden="false" customHeight="false" outlineLevel="0" collapsed="false">
      <c r="A5" s="2" t="s">
        <v>3</v>
      </c>
    </row>
    <row r="7" customFormat="false" ht="15.75" hidden="false" customHeight="false" outlineLevel="0" collapsed="false">
      <c r="A7" s="3" t="s">
        <v>4</v>
      </c>
    </row>
    <row r="8" customFormat="false" ht="15.75" hidden="false" customHeight="false" outlineLevel="0" collapsed="false">
      <c r="A8" s="3" t="s">
        <v>5</v>
      </c>
    </row>
    <row r="9" customFormat="false" ht="15.75" hidden="false" customHeight="false" outlineLevel="0" collapsed="false">
      <c r="A9" s="3" t="s">
        <v>6</v>
      </c>
    </row>
    <row r="10" customFormat="false" ht="15.75" hidden="false" customHeight="false" outlineLevel="0" collapsed="false">
      <c r="A10" s="3" t="s">
        <v>7</v>
      </c>
    </row>
    <row r="11" customFormat="false" ht="15.75" hidden="false" customHeight="false" outlineLevel="0" collapsed="false">
      <c r="A11" s="3" t="s">
        <v>8</v>
      </c>
    </row>
    <row r="12" customFormat="false" ht="15.75" hidden="false" customHeight="false" outlineLevel="0" collapsed="false">
      <c r="A12" s="3" t="s">
        <v>9</v>
      </c>
    </row>
    <row r="14" customFormat="false" ht="15.75" hidden="false" customHeight="false" outlineLevel="0" collapsed="false">
      <c r="A14" s="2" t="s">
        <v>10</v>
      </c>
    </row>
    <row r="16" customFormat="false" ht="15.75" hidden="false" customHeight="false" outlineLevel="0" collapsed="false">
      <c r="A16" s="2" t="s">
        <v>11</v>
      </c>
    </row>
    <row r="18" customFormat="false" ht="15.75" hidden="false" customHeight="false" outlineLevel="0" collapsed="false">
      <c r="A18" s="2" t="s">
        <v>12</v>
      </c>
    </row>
    <row r="19" customFormat="false" ht="15.75" hidden="false" customHeight="false" outlineLevel="0" collapsed="false">
      <c r="A19" s="2" t="s">
        <v>13</v>
      </c>
    </row>
    <row r="21" customFormat="false" ht="15.75" hidden="false" customHeight="false" outlineLevel="0" collapsed="false">
      <c r="A21" s="2" t="s">
        <v>14</v>
      </c>
    </row>
    <row r="22" customFormat="false" ht="15.75" hidden="false" customHeight="false" outlineLevel="0" collapsed="false">
      <c r="A22" s="2" t="s">
        <v>15</v>
      </c>
    </row>
    <row r="24" customFormat="false" ht="15.75" hidden="false" customHeight="false" outlineLevel="0" collapsed="false">
      <c r="A24" s="2" t="s">
        <v>16</v>
      </c>
    </row>
    <row r="25" customFormat="false" ht="15.75" hidden="false" customHeight="false" outlineLevel="0" collapsed="false">
      <c r="A25" s="2" t="s">
        <v>17</v>
      </c>
    </row>
    <row r="26" customFormat="false" ht="15.75" hidden="false" customHeight="false" outlineLevel="0" collapsed="false">
      <c r="A26" s="2" t="s">
        <v>18</v>
      </c>
    </row>
    <row r="27" customFormat="false" ht="15.75" hidden="false" customHeight="false" outlineLevel="0" collapsed="false">
      <c r="A27" s="2" t="s">
        <v>19</v>
      </c>
    </row>
    <row r="28" customFormat="false" ht="15.75" hidden="false" customHeight="false" outlineLevel="0" collapsed="false">
      <c r="A28" s="2" t="s">
        <v>20</v>
      </c>
    </row>
    <row r="29" customFormat="false" ht="15.75" hidden="false" customHeight="false" outlineLevel="0" collapsed="false">
      <c r="A29" s="2" t="s">
        <v>21</v>
      </c>
    </row>
    <row r="30" customFormat="false" ht="15.75" hidden="false" customHeight="false" outlineLevel="0" collapsed="false">
      <c r="A30" s="2" t="s">
        <v>18</v>
      </c>
    </row>
    <row r="31" customFormat="false" ht="15.75" hidden="false" customHeight="false" outlineLevel="0" collapsed="false">
      <c r="A31" s="2" t="s">
        <v>22</v>
      </c>
    </row>
    <row r="33" customFormat="false" ht="15.75" hidden="false" customHeight="false" outlineLevel="0" collapsed="false">
      <c r="A33" s="2" t="s">
        <v>23</v>
      </c>
    </row>
    <row r="34" customFormat="false" ht="15.75" hidden="false" customHeight="false" outlineLevel="0" collapsed="false">
      <c r="A34" s="4" t="s">
        <v>24</v>
      </c>
    </row>
    <row r="35" customFormat="false" ht="15.75" hidden="false" customHeight="false" outlineLevel="0" collapsed="false">
      <c r="A35" s="5"/>
    </row>
    <row r="36" customFormat="false" ht="15.75" hidden="false" customHeight="false" outlineLevel="0" collapsed="false">
      <c r="A36" s="2" t="s">
        <v>25</v>
      </c>
    </row>
    <row r="37" customFormat="false" ht="15.75" hidden="false" customHeight="false" outlineLevel="0" collapsed="false">
      <c r="A37" s="2" t="s">
        <v>26</v>
      </c>
    </row>
    <row r="39" customFormat="false" ht="15.75" hidden="false" customHeight="false" outlineLevel="0" collapsed="false">
      <c r="A39" s="2" t="s">
        <v>27</v>
      </c>
    </row>
    <row r="40" customFormat="false" ht="15.75" hidden="false" customHeight="false" outlineLevel="0" collapsed="false">
      <c r="A40" s="2" t="s">
        <v>28</v>
      </c>
    </row>
    <row r="42" customFormat="false" ht="15.75" hidden="false" customHeight="false" outlineLevel="0" collapsed="false">
      <c r="A42" s="2" t="s">
        <v>29</v>
      </c>
    </row>
    <row r="43" customFormat="false" ht="15.75" hidden="false" customHeight="false" outlineLevel="0" collapsed="false">
      <c r="A43" s="2" t="s">
        <v>30</v>
      </c>
    </row>
    <row r="45" customFormat="false" ht="15.75" hidden="false" customHeight="false" outlineLevel="0" collapsed="false">
      <c r="A45" s="6" t="s">
        <v>31</v>
      </c>
    </row>
    <row r="47" customFormat="false" ht="15.75" hidden="false" customHeight="false" outlineLevel="0" collapsed="false">
      <c r="A47" s="7" t="s">
        <v>32</v>
      </c>
    </row>
    <row r="48" customFormat="false" ht="15.75" hidden="false" customHeight="false" outlineLevel="0" collapsed="false">
      <c r="A48" s="2" t="s">
        <v>33</v>
      </c>
    </row>
    <row r="49" customFormat="false" ht="15.75" hidden="false" customHeight="false" outlineLevel="0" collapsed="false">
      <c r="A49" s="2" t="s">
        <v>34</v>
      </c>
    </row>
    <row r="51" customFormat="false" ht="15.75" hidden="false" customHeight="false" outlineLevel="0" collapsed="false">
      <c r="A51" s="7" t="s">
        <v>35</v>
      </c>
    </row>
    <row r="52" customFormat="false" ht="15.75" hidden="false" customHeight="false" outlineLevel="0" collapsed="false">
      <c r="A52" s="2" t="s">
        <v>36</v>
      </c>
    </row>
    <row r="53" customFormat="false" ht="15.75" hidden="false" customHeight="false" outlineLevel="0" collapsed="false">
      <c r="A53" s="2" t="s">
        <v>37</v>
      </c>
    </row>
    <row r="54" customFormat="false" ht="15.75" hidden="false" customHeight="false" outlineLevel="0" collapsed="false">
      <c r="A54" s="2" t="s">
        <v>38</v>
      </c>
    </row>
    <row r="55" customFormat="false" ht="15.75" hidden="false" customHeight="false" outlineLevel="0" collapsed="false">
      <c r="A55" s="2" t="s">
        <v>39</v>
      </c>
    </row>
    <row r="56" customFormat="false" ht="15.75" hidden="false" customHeight="false" outlineLevel="0" collapsed="false">
      <c r="A56" s="2" t="s">
        <v>40</v>
      </c>
    </row>
    <row r="57" customFormat="false" ht="15.75" hidden="false" customHeight="false" outlineLevel="0" collapsed="false">
      <c r="A57" s="2" t="s">
        <v>41</v>
      </c>
    </row>
    <row r="58" customFormat="false" ht="15.75" hidden="false" customHeight="false" outlineLevel="0" collapsed="false">
      <c r="A58" s="2" t="s">
        <v>42</v>
      </c>
    </row>
    <row r="59" customFormat="false" ht="15.75" hidden="false" customHeight="false" outlineLevel="0" collapsed="false">
      <c r="A59" s="2" t="s">
        <v>43</v>
      </c>
    </row>
    <row r="60" customFormat="false" ht="15.75" hidden="false" customHeight="false" outlineLevel="0" collapsed="false">
      <c r="A60" s="2" t="s">
        <v>44</v>
      </c>
    </row>
    <row r="61" customFormat="false" ht="15.75" hidden="false" customHeight="false" outlineLevel="0" collapsed="false">
      <c r="A61" s="2" t="s">
        <v>45</v>
      </c>
    </row>
    <row r="62" customFormat="false" ht="15.75" hidden="false" customHeight="false" outlineLevel="0" collapsed="false">
      <c r="A62" s="2" t="s">
        <v>46</v>
      </c>
    </row>
    <row r="64" customFormat="false" ht="15.75" hidden="false" customHeight="false" outlineLevel="0" collapsed="false">
      <c r="A64" s="7" t="s">
        <v>47</v>
      </c>
    </row>
    <row r="65" customFormat="false" ht="15.75" hidden="false" customHeight="false" outlineLevel="0" collapsed="false">
      <c r="A65" s="2" t="s">
        <v>48</v>
      </c>
    </row>
    <row r="66" customFormat="false" ht="15.75" hidden="false" customHeight="false" outlineLevel="0" collapsed="false">
      <c r="A66" s="2" t="s">
        <v>49</v>
      </c>
    </row>
    <row r="68" customFormat="false" ht="15.75" hidden="false" customHeight="false" outlineLevel="0" collapsed="false">
      <c r="A68" s="2" t="s">
        <v>50</v>
      </c>
    </row>
    <row r="69" customFormat="false" ht="15.75" hidden="false" customHeight="false" outlineLevel="0" collapsed="false">
      <c r="A69" s="2" t="s">
        <v>51</v>
      </c>
    </row>
    <row r="70" customFormat="false" ht="15.75" hidden="false" customHeight="false" outlineLevel="0" collapsed="false">
      <c r="A70" s="2" t="s">
        <v>18</v>
      </c>
    </row>
    <row r="71" customFormat="false" ht="15.75" hidden="false" customHeight="false" outlineLevel="0" collapsed="false">
      <c r="A71" s="8" t="s">
        <v>52</v>
      </c>
    </row>
    <row r="72" customFormat="false" ht="15.75" hidden="false" customHeight="false" outlineLevel="0" collapsed="false">
      <c r="A72" s="9" t="s">
        <v>53</v>
      </c>
    </row>
    <row r="73" customFormat="false" ht="15.75" hidden="false" customHeight="false" outlineLevel="0" collapsed="false">
      <c r="A73" s="10" t="s">
        <v>54</v>
      </c>
    </row>
  </sheetData>
  <sheetProtection sheet="true" password="d25f" objects="true" scenarios="true" selectLockedCells="true"/>
  <printOptions headings="false" gridLines="false" gridLinesSet="true" horizontalCentered="false" verticalCentered="false"/>
  <pageMargins left="0.708333333333333" right="0.708333333333333" top="0.748611111111111" bottom="0.748611111111111" header="0.315277777777778" footer="0.315277777777778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&amp;C&amp;F</oddHeader>
    <oddFooter>&amp;C&amp;A&amp;RPage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B38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2" topLeftCell="B75" activePane="bottomRight" state="frozen"/>
      <selection pane="topLeft" activeCell="A1" activeCellId="0" sqref="A1"/>
      <selection pane="topRight" activeCell="B1" activeCellId="0" sqref="B1"/>
      <selection pane="bottomLeft" activeCell="A75" activeCellId="0" sqref="A75"/>
      <selection pane="bottomRight" activeCell="E99" activeCellId="1" sqref="H17:H18 E99"/>
    </sheetView>
  </sheetViews>
  <sheetFormatPr defaultColWidth="11.72265625" defaultRowHeight="15" zeroHeight="false" outlineLevelRow="0" outlineLevelCol="0"/>
  <cols>
    <col collapsed="false" customWidth="true" hidden="false" outlineLevel="0" max="1" min="1" style="11" width="3.29"/>
    <col collapsed="false" customWidth="true" hidden="false" outlineLevel="0" max="2" min="2" style="12" width="10.42"/>
    <col collapsed="false" customWidth="true" hidden="false" outlineLevel="0" max="3" min="3" style="11" width="21.14"/>
    <col collapsed="false" customWidth="true" hidden="false" outlineLevel="0" max="4" min="4" style="12" width="6.15"/>
    <col collapsed="false" customWidth="true" hidden="false" outlineLevel="0" max="5" min="5" style="11" width="11.42"/>
    <col collapsed="false" customWidth="true" hidden="false" outlineLevel="0" max="6" min="6" style="12" width="6.15"/>
    <col collapsed="false" customWidth="true" hidden="false" outlineLevel="0" max="7" min="7" style="11" width="11.42"/>
    <col collapsed="false" customWidth="true" hidden="false" outlineLevel="0" max="8" min="8" style="12" width="6.15"/>
    <col collapsed="false" customWidth="true" hidden="false" outlineLevel="0" max="9" min="9" style="11" width="11.42"/>
    <col collapsed="false" customWidth="true" hidden="false" outlineLevel="0" max="10" min="10" style="12" width="6.15"/>
    <col collapsed="false" customWidth="true" hidden="false" outlineLevel="0" max="11" min="11" style="11" width="11.42"/>
    <col collapsed="false" customWidth="false" hidden="false" outlineLevel="0" max="12" min="12" style="11" width="11.71"/>
    <col collapsed="false" customWidth="true" hidden="false" outlineLevel="0" max="13" min="13" style="11" width="10.42"/>
    <col collapsed="false" customWidth="true" hidden="false" outlineLevel="0" max="14" min="14" style="11" width="14.01"/>
    <col collapsed="false" customWidth="true" hidden="false" outlineLevel="0" max="15" min="15" style="11" width="6.57"/>
    <col collapsed="false" customWidth="true" hidden="false" outlineLevel="0" max="16" min="16" style="11" width="12.29"/>
    <col collapsed="false" customWidth="true" hidden="false" outlineLevel="0" max="17" min="17" style="11" width="11.42"/>
    <col collapsed="false" customWidth="true" hidden="false" outlineLevel="0" max="18" min="18" style="12" width="14.01"/>
    <col collapsed="false" customWidth="true" hidden="false" outlineLevel="0" max="19" min="19" style="11" width="13.43"/>
    <col collapsed="false" customWidth="true" hidden="false" outlineLevel="0" max="20" min="20" style="13" width="8.86"/>
    <col collapsed="false" customWidth="true" hidden="false" outlineLevel="0" max="30" min="21" style="11" width="12.29"/>
    <col collapsed="false" customWidth="true" hidden="false" outlineLevel="0" max="132" min="31" style="11" width="11.42"/>
  </cols>
  <sheetData>
    <row r="1" customFormat="false" ht="15.75" hidden="false" customHeight="false" outlineLevel="0" collapsed="false">
      <c r="A1" s="14" t="str">
        <f aca="false">+'COORDONNEES DE LA STRUCTURE'!B$5</f>
        <v>Billard Club de Jambes</v>
      </c>
      <c r="B1" s="14"/>
      <c r="C1" s="14"/>
      <c r="D1" s="15"/>
      <c r="E1" s="16" t="str">
        <f aca="false">+'COORDONNEES DE LA STRUCTURE'!B$8</f>
        <v>ASBL</v>
      </c>
      <c r="F1" s="15"/>
      <c r="G1" s="16" t="str">
        <f aca="false">+'COORDONNEES DE LA STRUCTURE'!B$6</f>
        <v>Av du Parc d’Amée, 90, 5100 Jambes</v>
      </c>
      <c r="H1" s="15"/>
      <c r="I1" s="16"/>
      <c r="J1" s="15"/>
      <c r="K1" s="16"/>
      <c r="L1" s="17"/>
      <c r="M1" s="16"/>
      <c r="N1" s="16"/>
      <c r="O1" s="16" t="s">
        <v>18</v>
      </c>
      <c r="P1" s="14" t="str">
        <f aca="false">+'COORDONNEES DE LA STRUCTURE'!B$9</f>
        <v>2020-2021</v>
      </c>
      <c r="Q1" s="18" t="s">
        <v>55</v>
      </c>
      <c r="R1" s="19" t="s">
        <v>56</v>
      </c>
      <c r="S1" s="20" t="n">
        <v>1</v>
      </c>
    </row>
    <row r="2" customFormat="false" ht="15.75" hidden="false" customHeight="false" outlineLevel="0" collapsed="false">
      <c r="A2" s="21" t="n">
        <f aca="false">+'COORDONNEES DE LA STRUCTURE'!B7</f>
        <v>434018085</v>
      </c>
      <c r="B2" s="21"/>
      <c r="C2" s="21"/>
      <c r="D2" s="15"/>
      <c r="E2" s="16"/>
      <c r="F2" s="15"/>
      <c r="G2" s="16"/>
      <c r="H2" s="15"/>
      <c r="I2" s="16"/>
      <c r="J2" s="15"/>
      <c r="K2" s="16"/>
      <c r="L2" s="16"/>
      <c r="M2" s="16"/>
      <c r="N2" s="16"/>
      <c r="O2" s="16"/>
      <c r="P2" s="16"/>
      <c r="Q2" s="16"/>
      <c r="R2" s="14"/>
      <c r="S2" s="16"/>
    </row>
    <row r="3" customFormat="false" ht="15.75" hidden="false" customHeight="false" outlineLevel="0" collapsed="false">
      <c r="A3" s="22" t="s">
        <v>57</v>
      </c>
      <c r="B3" s="23" t="s">
        <v>58</v>
      </c>
      <c r="C3" s="24" t="s">
        <v>59</v>
      </c>
      <c r="D3" s="25" t="s">
        <v>60</v>
      </c>
      <c r="E3" s="25"/>
      <c r="F3" s="25" t="s">
        <v>61</v>
      </c>
      <c r="G3" s="25"/>
      <c r="H3" s="25" t="s">
        <v>62</v>
      </c>
      <c r="I3" s="25"/>
      <c r="J3" s="26" t="s">
        <v>63</v>
      </c>
      <c r="K3" s="26"/>
      <c r="L3" s="27" t="s">
        <v>64</v>
      </c>
      <c r="M3" s="28" t="s">
        <v>55</v>
      </c>
      <c r="N3" s="28"/>
      <c r="O3" s="28"/>
      <c r="P3" s="28"/>
      <c r="Q3" s="28"/>
      <c r="R3" s="28"/>
      <c r="S3" s="29" t="s">
        <v>65</v>
      </c>
      <c r="T3" s="30" t="s">
        <v>18</v>
      </c>
      <c r="U3" s="31" t="s">
        <v>66</v>
      </c>
      <c r="V3" s="31"/>
      <c r="W3" s="31"/>
      <c r="X3" s="31"/>
      <c r="Y3" s="31"/>
      <c r="Z3" s="31"/>
      <c r="AA3" s="31"/>
      <c r="AB3" s="31"/>
      <c r="AC3" s="31"/>
      <c r="AD3" s="31"/>
    </row>
    <row r="4" customFormat="false" ht="15.75" hidden="false" customHeight="true" outlineLevel="0" collapsed="false">
      <c r="A4" s="32"/>
      <c r="B4" s="33"/>
      <c r="C4" s="34"/>
      <c r="D4" s="35" t="s">
        <v>18</v>
      </c>
      <c r="E4" s="36"/>
      <c r="F4" s="37" t="s">
        <v>18</v>
      </c>
      <c r="G4" s="38"/>
      <c r="H4" s="39" t="s">
        <v>67</v>
      </c>
      <c r="I4" s="39"/>
      <c r="J4" s="15"/>
      <c r="K4" s="16"/>
      <c r="L4" s="40"/>
      <c r="M4" s="41" t="s">
        <v>68</v>
      </c>
      <c r="N4" s="42" t="s">
        <v>69</v>
      </c>
      <c r="O4" s="42" t="s">
        <v>70</v>
      </c>
      <c r="P4" s="42" t="s">
        <v>71</v>
      </c>
      <c r="Q4" s="43" t="s">
        <v>72</v>
      </c>
      <c r="R4" s="43"/>
      <c r="S4" s="44"/>
      <c r="T4" s="30" t="s">
        <v>18</v>
      </c>
      <c r="U4" s="45" t="s">
        <v>73</v>
      </c>
      <c r="V4" s="46" t="s">
        <v>74</v>
      </c>
      <c r="W4" s="46" t="s">
        <v>75</v>
      </c>
      <c r="X4" s="46" t="s">
        <v>76</v>
      </c>
      <c r="Y4" s="46" t="s">
        <v>77</v>
      </c>
      <c r="Z4" s="46" t="s">
        <v>78</v>
      </c>
      <c r="AA4" s="46" t="s">
        <v>79</v>
      </c>
      <c r="AB4" s="46" t="s">
        <v>80</v>
      </c>
      <c r="AC4" s="46" t="s">
        <v>81</v>
      </c>
      <c r="AD4" s="47" t="s">
        <v>82</v>
      </c>
    </row>
    <row r="5" customFormat="false" ht="15.75" hidden="false" customHeight="false" outlineLevel="0" collapsed="false">
      <c r="A5" s="32"/>
      <c r="B5" s="33"/>
      <c r="C5" s="34"/>
      <c r="D5" s="48" t="s">
        <v>57</v>
      </c>
      <c r="E5" s="42" t="s">
        <v>83</v>
      </c>
      <c r="F5" s="48" t="s">
        <v>57</v>
      </c>
      <c r="G5" s="42" t="s">
        <v>83</v>
      </c>
      <c r="H5" s="48" t="s">
        <v>57</v>
      </c>
      <c r="I5" s="42" t="s">
        <v>83</v>
      </c>
      <c r="J5" s="48" t="s">
        <v>57</v>
      </c>
      <c r="K5" s="49" t="s">
        <v>83</v>
      </c>
      <c r="L5" s="40"/>
      <c r="M5" s="36"/>
      <c r="N5" s="34"/>
      <c r="O5" s="34"/>
      <c r="P5" s="34"/>
      <c r="Q5" s="49" t="s">
        <v>83</v>
      </c>
      <c r="R5" s="42" t="s">
        <v>84</v>
      </c>
      <c r="S5" s="44"/>
      <c r="U5" s="45"/>
      <c r="V5" s="46"/>
      <c r="W5" s="46"/>
      <c r="X5" s="46"/>
      <c r="Y5" s="46"/>
      <c r="Z5" s="46"/>
      <c r="AA5" s="46"/>
      <c r="AB5" s="46"/>
      <c r="AC5" s="46"/>
      <c r="AD5" s="47"/>
    </row>
    <row r="6" customFormat="false" ht="15.75" hidden="false" customHeight="false" outlineLevel="0" collapsed="false">
      <c r="A6" s="50"/>
      <c r="B6" s="51"/>
      <c r="C6" s="52"/>
      <c r="D6" s="39"/>
      <c r="E6" s="53"/>
      <c r="F6" s="39"/>
      <c r="G6" s="53"/>
      <c r="H6" s="39"/>
      <c r="I6" s="53"/>
      <c r="J6" s="39"/>
      <c r="K6" s="54"/>
      <c r="L6" s="55"/>
      <c r="M6" s="56"/>
      <c r="N6" s="57"/>
      <c r="O6" s="57"/>
      <c r="P6" s="57"/>
      <c r="Q6" s="58"/>
      <c r="R6" s="59"/>
      <c r="S6" s="60"/>
      <c r="U6" s="45"/>
      <c r="V6" s="46"/>
      <c r="W6" s="46"/>
      <c r="X6" s="46"/>
      <c r="Y6" s="46"/>
      <c r="Z6" s="46"/>
      <c r="AA6" s="46"/>
      <c r="AB6" s="46"/>
      <c r="AC6" s="46"/>
      <c r="AD6" s="47"/>
    </row>
    <row r="7" customFormat="false" ht="15.75" hidden="false" customHeight="false" outlineLevel="0" collapsed="false">
      <c r="A7" s="32"/>
      <c r="B7" s="61"/>
      <c r="C7" s="62" t="s">
        <v>85</v>
      </c>
      <c r="D7" s="63"/>
      <c r="E7" s="64" t="n">
        <v>1295.53</v>
      </c>
      <c r="F7" s="63"/>
      <c r="G7" s="64"/>
      <c r="H7" s="63"/>
      <c r="I7" s="64" t="n">
        <v>14038.6</v>
      </c>
      <c r="J7" s="63"/>
      <c r="K7" s="65" t="n">
        <v>136.15</v>
      </c>
      <c r="L7" s="66" t="n">
        <f aca="false">SUM(E7+G7+I7+K7)</f>
        <v>15470.28</v>
      </c>
      <c r="M7" s="67"/>
      <c r="N7" s="68"/>
      <c r="O7" s="68"/>
      <c r="P7" s="68"/>
      <c r="Q7" s="69"/>
      <c r="R7" s="70"/>
      <c r="S7" s="71"/>
      <c r="T7" s="30" t="n">
        <v>0</v>
      </c>
      <c r="U7" s="72"/>
      <c r="V7" s="68"/>
      <c r="W7" s="69"/>
      <c r="X7" s="68"/>
      <c r="Y7" s="69"/>
      <c r="Z7" s="73"/>
      <c r="AA7" s="68"/>
      <c r="AB7" s="68"/>
      <c r="AC7" s="69"/>
      <c r="AD7" s="74"/>
    </row>
    <row r="8" customFormat="false" ht="15.75" hidden="false" customHeight="false" outlineLevel="0" collapsed="false">
      <c r="A8" s="75"/>
      <c r="B8" s="76" t="n">
        <v>44013</v>
      </c>
      <c r="C8" s="77" t="s">
        <v>86</v>
      </c>
      <c r="D8" s="63" t="s">
        <v>87</v>
      </c>
      <c r="E8" s="64" t="n">
        <v>25.5</v>
      </c>
      <c r="F8" s="63"/>
      <c r="G8" s="64"/>
      <c r="H8" s="63"/>
      <c r="I8" s="64"/>
      <c r="J8" s="63"/>
      <c r="K8" s="65"/>
      <c r="L8" s="55" t="n">
        <f aca="false">SUM(E8+G8+I8+K8)</f>
        <v>25.5</v>
      </c>
      <c r="M8" s="78" t="n">
        <v>25.5</v>
      </c>
      <c r="N8" s="64"/>
      <c r="O8" s="64"/>
      <c r="P8" s="64"/>
      <c r="Q8" s="65"/>
      <c r="R8" s="79"/>
      <c r="S8" s="71"/>
      <c r="T8" s="80" t="n">
        <f aca="false">SUM(M8:S8)-L8</f>
        <v>0</v>
      </c>
      <c r="U8" s="81" t="n">
        <v>25.5</v>
      </c>
      <c r="V8" s="64"/>
      <c r="W8" s="65"/>
      <c r="X8" s="64"/>
      <c r="Y8" s="65"/>
      <c r="Z8" s="82"/>
      <c r="AA8" s="64"/>
      <c r="AB8" s="68"/>
      <c r="AC8" s="69"/>
      <c r="AD8" s="74"/>
      <c r="AE8" s="83"/>
      <c r="AF8" s="84" t="n">
        <f aca="false">SUM(U8:AD8)-L8</f>
        <v>0</v>
      </c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</row>
    <row r="9" customFormat="false" ht="15.75" hidden="false" customHeight="false" outlineLevel="0" collapsed="false">
      <c r="A9" s="85"/>
      <c r="B9" s="76" t="n">
        <v>44014</v>
      </c>
      <c r="C9" s="77" t="s">
        <v>88</v>
      </c>
      <c r="D9" s="63" t="s">
        <v>89</v>
      </c>
      <c r="E9" s="64" t="n">
        <v>110</v>
      </c>
      <c r="F9" s="63"/>
      <c r="G9" s="64"/>
      <c r="H9" s="63"/>
      <c r="I9" s="64"/>
      <c r="J9" s="63"/>
      <c r="K9" s="65"/>
      <c r="L9" s="55" t="n">
        <f aca="false">SUM(E9+G9+I9+K9)</f>
        <v>110</v>
      </c>
      <c r="M9" s="78"/>
      <c r="N9" s="64" t="n">
        <v>40</v>
      </c>
      <c r="O9" s="64"/>
      <c r="P9" s="64"/>
      <c r="Q9" s="65" t="n">
        <v>70</v>
      </c>
      <c r="R9" s="79"/>
      <c r="S9" s="71"/>
      <c r="T9" s="80" t="n">
        <f aca="false">SUM(M9:S9)-L9</f>
        <v>0</v>
      </c>
      <c r="U9" s="81"/>
      <c r="V9" s="64" t="n">
        <v>40</v>
      </c>
      <c r="W9" s="65" t="n">
        <v>70</v>
      </c>
      <c r="X9" s="64"/>
      <c r="Y9" s="65"/>
      <c r="Z9" s="82"/>
      <c r="AA9" s="64"/>
      <c r="AB9" s="64"/>
      <c r="AC9" s="65"/>
      <c r="AD9" s="86"/>
      <c r="AF9" s="84" t="n">
        <f aca="false">SUM(U9:AD9)-L9</f>
        <v>0</v>
      </c>
    </row>
    <row r="10" customFormat="false" ht="15.75" hidden="false" customHeight="false" outlineLevel="0" collapsed="false">
      <c r="A10" s="85"/>
      <c r="B10" s="76" t="n">
        <v>44014</v>
      </c>
      <c r="C10" s="77" t="s">
        <v>90</v>
      </c>
      <c r="D10" s="63" t="s">
        <v>91</v>
      </c>
      <c r="E10" s="64" t="n">
        <v>110</v>
      </c>
      <c r="F10" s="63"/>
      <c r="G10" s="64"/>
      <c r="H10" s="63"/>
      <c r="I10" s="64"/>
      <c r="J10" s="63"/>
      <c r="K10" s="65"/>
      <c r="L10" s="55" t="n">
        <f aca="false">SUM(E10+G10+I10+K10)</f>
        <v>110</v>
      </c>
      <c r="M10" s="78"/>
      <c r="N10" s="64" t="n">
        <v>40</v>
      </c>
      <c r="O10" s="64"/>
      <c r="P10" s="64"/>
      <c r="Q10" s="65" t="n">
        <v>70</v>
      </c>
      <c r="R10" s="79"/>
      <c r="S10" s="71"/>
      <c r="T10" s="80" t="n">
        <f aca="false">SUM(M10:S10)-L10</f>
        <v>0</v>
      </c>
      <c r="U10" s="81"/>
      <c r="V10" s="64" t="n">
        <v>40</v>
      </c>
      <c r="W10" s="65" t="n">
        <v>70</v>
      </c>
      <c r="X10" s="64"/>
      <c r="Y10" s="65"/>
      <c r="Z10" s="82"/>
      <c r="AA10" s="64"/>
      <c r="AB10" s="64"/>
      <c r="AC10" s="65"/>
      <c r="AD10" s="86"/>
      <c r="AF10" s="84" t="n">
        <f aca="false">SUM(U10:AD10)-L10</f>
        <v>0</v>
      </c>
    </row>
    <row r="11" customFormat="false" ht="15.75" hidden="false" customHeight="false" outlineLevel="0" collapsed="false">
      <c r="A11" s="85"/>
      <c r="B11" s="76" t="n">
        <v>44014</v>
      </c>
      <c r="C11" s="77" t="s">
        <v>92</v>
      </c>
      <c r="D11" s="63" t="s">
        <v>93</v>
      </c>
      <c r="E11" s="64" t="n">
        <v>110</v>
      </c>
      <c r="F11" s="63"/>
      <c r="G11" s="64"/>
      <c r="H11" s="63"/>
      <c r="I11" s="64"/>
      <c r="J11" s="63"/>
      <c r="K11" s="65"/>
      <c r="L11" s="55" t="n">
        <f aca="false">SUM(E11+G11+I11+K11)</f>
        <v>110</v>
      </c>
      <c r="M11" s="78"/>
      <c r="N11" s="64" t="n">
        <v>40</v>
      </c>
      <c r="O11" s="64"/>
      <c r="P11" s="64"/>
      <c r="Q11" s="65" t="n">
        <v>70</v>
      </c>
      <c r="R11" s="79"/>
      <c r="S11" s="71"/>
      <c r="T11" s="80" t="n">
        <f aca="false">SUM(M11:S11)-L11</f>
        <v>0</v>
      </c>
      <c r="U11" s="81"/>
      <c r="V11" s="64" t="n">
        <v>40</v>
      </c>
      <c r="W11" s="65" t="n">
        <v>70</v>
      </c>
      <c r="X11" s="64"/>
      <c r="Y11" s="65"/>
      <c r="Z11" s="82"/>
      <c r="AA11" s="64"/>
      <c r="AB11" s="64"/>
      <c r="AC11" s="65"/>
      <c r="AD11" s="86"/>
      <c r="AF11" s="84" t="n">
        <f aca="false">SUM(U11:AD11)-L11</f>
        <v>0</v>
      </c>
    </row>
    <row r="12" customFormat="false" ht="15.75" hidden="false" customHeight="false" outlineLevel="0" collapsed="false">
      <c r="A12" s="85"/>
      <c r="B12" s="76" t="n">
        <v>44014</v>
      </c>
      <c r="C12" s="77" t="s">
        <v>94</v>
      </c>
      <c r="D12" s="63" t="s">
        <v>95</v>
      </c>
      <c r="E12" s="64" t="n">
        <v>110</v>
      </c>
      <c r="F12" s="63"/>
      <c r="G12" s="64"/>
      <c r="H12" s="63"/>
      <c r="I12" s="64"/>
      <c r="J12" s="63"/>
      <c r="K12" s="65"/>
      <c r="L12" s="55" t="n">
        <f aca="false">SUM(E12+G12+I12+K12)</f>
        <v>110</v>
      </c>
      <c r="M12" s="78"/>
      <c r="N12" s="64" t="n">
        <v>40</v>
      </c>
      <c r="O12" s="64"/>
      <c r="P12" s="64"/>
      <c r="Q12" s="65" t="n">
        <v>70</v>
      </c>
      <c r="R12" s="79"/>
      <c r="S12" s="71"/>
      <c r="T12" s="80" t="n">
        <f aca="false">SUM(M12:S12)-L12</f>
        <v>0</v>
      </c>
      <c r="U12" s="81"/>
      <c r="V12" s="64" t="n">
        <v>40</v>
      </c>
      <c r="W12" s="65" t="n">
        <v>70</v>
      </c>
      <c r="X12" s="64"/>
      <c r="Y12" s="65"/>
      <c r="Z12" s="82"/>
      <c r="AA12" s="64"/>
      <c r="AB12" s="64"/>
      <c r="AC12" s="65"/>
      <c r="AD12" s="86"/>
      <c r="AF12" s="84" t="n">
        <f aca="false">SUM(U12:AD12)-L12</f>
        <v>0</v>
      </c>
    </row>
    <row r="13" customFormat="false" ht="15.75" hidden="false" customHeight="false" outlineLevel="0" collapsed="false">
      <c r="A13" s="85"/>
      <c r="B13" s="76" t="n">
        <v>44014</v>
      </c>
      <c r="C13" s="77" t="s">
        <v>96</v>
      </c>
      <c r="D13" s="63" t="s">
        <v>97</v>
      </c>
      <c r="E13" s="64" t="n">
        <v>40</v>
      </c>
      <c r="F13" s="63"/>
      <c r="G13" s="64"/>
      <c r="H13" s="63"/>
      <c r="I13" s="64"/>
      <c r="J13" s="63"/>
      <c r="K13" s="65"/>
      <c r="L13" s="55" t="n">
        <f aca="false">SUM(E13+G13+I13+K13)</f>
        <v>40</v>
      </c>
      <c r="M13" s="78"/>
      <c r="N13" s="64" t="n">
        <v>40</v>
      </c>
      <c r="O13" s="64"/>
      <c r="P13" s="64"/>
      <c r="Q13" s="65"/>
      <c r="R13" s="79"/>
      <c r="S13" s="71"/>
      <c r="T13" s="80" t="n">
        <f aca="false">SUM(M13:S13)-L13</f>
        <v>0</v>
      </c>
      <c r="U13" s="81"/>
      <c r="V13" s="64" t="n">
        <v>40</v>
      </c>
      <c r="W13" s="65"/>
      <c r="X13" s="64"/>
      <c r="Y13" s="65"/>
      <c r="Z13" s="82"/>
      <c r="AA13" s="64"/>
      <c r="AB13" s="64"/>
      <c r="AC13" s="65"/>
      <c r="AD13" s="86"/>
      <c r="AF13" s="84" t="n">
        <f aca="false">SUM(U13:AD13)-L13</f>
        <v>0</v>
      </c>
    </row>
    <row r="14" customFormat="false" ht="15.75" hidden="false" customHeight="false" outlineLevel="0" collapsed="false">
      <c r="A14" s="85"/>
      <c r="B14" s="76" t="n">
        <v>44015</v>
      </c>
      <c r="C14" s="77" t="s">
        <v>98</v>
      </c>
      <c r="D14" s="63" t="s">
        <v>99</v>
      </c>
      <c r="E14" s="64" t="n">
        <v>110</v>
      </c>
      <c r="F14" s="63"/>
      <c r="G14" s="64"/>
      <c r="H14" s="63"/>
      <c r="I14" s="64"/>
      <c r="J14" s="63"/>
      <c r="K14" s="65"/>
      <c r="L14" s="55" t="n">
        <f aca="false">SUM(E14+G14+I14+K14)</f>
        <v>110</v>
      </c>
      <c r="M14" s="78"/>
      <c r="N14" s="64" t="n">
        <v>40</v>
      </c>
      <c r="O14" s="64"/>
      <c r="P14" s="64"/>
      <c r="Q14" s="65" t="n">
        <v>70</v>
      </c>
      <c r="R14" s="79"/>
      <c r="S14" s="71"/>
      <c r="T14" s="80" t="n">
        <f aca="false">SUM(M14:S14)-L14</f>
        <v>0</v>
      </c>
      <c r="U14" s="81"/>
      <c r="V14" s="64" t="n">
        <v>40</v>
      </c>
      <c r="W14" s="65" t="n">
        <v>70</v>
      </c>
      <c r="X14" s="64"/>
      <c r="Y14" s="65"/>
      <c r="Z14" s="82"/>
      <c r="AA14" s="64"/>
      <c r="AB14" s="64"/>
      <c r="AC14" s="65"/>
      <c r="AD14" s="86"/>
      <c r="AF14" s="84" t="n">
        <f aca="false">SUM(U14:AD14)-L14</f>
        <v>0</v>
      </c>
      <c r="BB14" s="65"/>
    </row>
    <row r="15" customFormat="false" ht="15.75" hidden="false" customHeight="false" outlineLevel="0" collapsed="false">
      <c r="A15" s="85"/>
      <c r="B15" s="76" t="n">
        <v>44017</v>
      </c>
      <c r="C15" s="77" t="s">
        <v>100</v>
      </c>
      <c r="D15" s="63" t="s">
        <v>101</v>
      </c>
      <c r="E15" s="64" t="n">
        <v>110</v>
      </c>
      <c r="F15" s="63"/>
      <c r="G15" s="64"/>
      <c r="H15" s="63"/>
      <c r="I15" s="64"/>
      <c r="J15" s="63"/>
      <c r="K15" s="65"/>
      <c r="L15" s="55" t="n">
        <f aca="false">SUM(E15+G15+I15+K15)</f>
        <v>110</v>
      </c>
      <c r="M15" s="78"/>
      <c r="N15" s="64" t="n">
        <v>40</v>
      </c>
      <c r="O15" s="64"/>
      <c r="P15" s="64"/>
      <c r="Q15" s="65" t="n">
        <v>70</v>
      </c>
      <c r="R15" s="79"/>
      <c r="S15" s="71"/>
      <c r="T15" s="80" t="n">
        <f aca="false">SUM(M15:S15)-L15</f>
        <v>0</v>
      </c>
      <c r="U15" s="81"/>
      <c r="V15" s="64" t="n">
        <v>40</v>
      </c>
      <c r="W15" s="65" t="n">
        <v>70</v>
      </c>
      <c r="X15" s="64"/>
      <c r="Y15" s="65"/>
      <c r="Z15" s="82"/>
      <c r="AA15" s="64"/>
      <c r="AB15" s="64"/>
      <c r="AC15" s="65"/>
      <c r="AD15" s="86"/>
      <c r="AF15" s="84" t="n">
        <f aca="false">SUM(U15:AD15)-L15</f>
        <v>0</v>
      </c>
      <c r="BB15" s="87"/>
    </row>
    <row r="16" customFormat="false" ht="15.75" hidden="false" customHeight="false" outlineLevel="0" collapsed="false">
      <c r="A16" s="85"/>
      <c r="B16" s="76" t="n">
        <v>44018</v>
      </c>
      <c r="C16" s="77" t="s">
        <v>98</v>
      </c>
      <c r="D16" s="63" t="s">
        <v>102</v>
      </c>
      <c r="E16" s="64" t="n">
        <v>6</v>
      </c>
      <c r="F16" s="63"/>
      <c r="G16" s="64"/>
      <c r="H16" s="63"/>
      <c r="I16" s="64"/>
      <c r="J16" s="63"/>
      <c r="K16" s="65"/>
      <c r="L16" s="55" t="n">
        <f aca="false">SUM(E16+G16+I16+K16)</f>
        <v>6</v>
      </c>
      <c r="M16" s="78"/>
      <c r="N16" s="64"/>
      <c r="O16" s="64"/>
      <c r="P16" s="64"/>
      <c r="Q16" s="65"/>
      <c r="R16" s="79"/>
      <c r="S16" s="71"/>
      <c r="T16" s="80" t="n">
        <f aca="false">SUM(M16:S16)-L16</f>
        <v>-6</v>
      </c>
      <c r="U16" s="81"/>
      <c r="V16" s="64"/>
      <c r="W16" s="65"/>
      <c r="X16" s="64"/>
      <c r="Y16" s="65"/>
      <c r="Z16" s="82"/>
      <c r="AA16" s="64"/>
      <c r="AB16" s="64"/>
      <c r="AC16" s="65"/>
      <c r="AD16" s="86"/>
      <c r="AF16" s="84" t="n">
        <f aca="false">SUM(U16:AD16)-L16</f>
        <v>-6</v>
      </c>
    </row>
    <row r="17" customFormat="false" ht="15.75" hidden="false" customHeight="false" outlineLevel="0" collapsed="false">
      <c r="A17" s="85"/>
      <c r="B17" s="76" t="n">
        <v>44018</v>
      </c>
      <c r="C17" s="77" t="s">
        <v>103</v>
      </c>
      <c r="D17" s="63" t="s">
        <v>104</v>
      </c>
      <c r="E17" s="64" t="n">
        <v>110</v>
      </c>
      <c r="F17" s="63"/>
      <c r="G17" s="64"/>
      <c r="H17" s="63"/>
      <c r="I17" s="64"/>
      <c r="J17" s="63"/>
      <c r="K17" s="65"/>
      <c r="L17" s="55" t="n">
        <f aca="false">SUM(E17+G17+I17+K17)</f>
        <v>110</v>
      </c>
      <c r="M17" s="78"/>
      <c r="N17" s="64" t="n">
        <v>40</v>
      </c>
      <c r="O17" s="64"/>
      <c r="P17" s="64"/>
      <c r="Q17" s="65" t="n">
        <v>70</v>
      </c>
      <c r="R17" s="79"/>
      <c r="S17" s="71"/>
      <c r="T17" s="80" t="n">
        <f aca="false">SUM(M17:S17)-L17</f>
        <v>0</v>
      </c>
      <c r="U17" s="81"/>
      <c r="V17" s="64" t="n">
        <v>40</v>
      </c>
      <c r="W17" s="65" t="n">
        <v>70</v>
      </c>
      <c r="X17" s="64"/>
      <c r="Y17" s="65"/>
      <c r="Z17" s="82"/>
      <c r="AA17" s="64"/>
      <c r="AB17" s="64"/>
      <c r="AC17" s="65"/>
      <c r="AD17" s="86"/>
      <c r="AF17" s="84" t="n">
        <f aca="false">SUM(U17:AD17)-L17</f>
        <v>0</v>
      </c>
    </row>
    <row r="18" customFormat="false" ht="15.75" hidden="false" customHeight="false" outlineLevel="0" collapsed="false">
      <c r="A18" s="85"/>
      <c r="B18" s="76" t="n">
        <v>44018</v>
      </c>
      <c r="C18" s="77" t="s">
        <v>105</v>
      </c>
      <c r="D18" s="63" t="s">
        <v>106</v>
      </c>
      <c r="E18" s="64" t="n">
        <v>110</v>
      </c>
      <c r="F18" s="63"/>
      <c r="G18" s="64"/>
      <c r="H18" s="63"/>
      <c r="I18" s="64"/>
      <c r="J18" s="63"/>
      <c r="K18" s="65"/>
      <c r="L18" s="55" t="n">
        <f aca="false">SUM(E18+G18+I18+K18)</f>
        <v>110</v>
      </c>
      <c r="M18" s="78"/>
      <c r="N18" s="64" t="n">
        <v>40</v>
      </c>
      <c r="O18" s="64"/>
      <c r="P18" s="64"/>
      <c r="Q18" s="65" t="n">
        <v>70</v>
      </c>
      <c r="R18" s="79"/>
      <c r="S18" s="71"/>
      <c r="T18" s="80" t="n">
        <f aca="false">SUM(M18:S18)-L18</f>
        <v>0</v>
      </c>
      <c r="U18" s="81"/>
      <c r="V18" s="64" t="n">
        <v>40</v>
      </c>
      <c r="W18" s="65" t="n">
        <v>70</v>
      </c>
      <c r="X18" s="65"/>
      <c r="Y18" s="65"/>
      <c r="Z18" s="82"/>
      <c r="AA18" s="64"/>
      <c r="AB18" s="64"/>
      <c r="AC18" s="65"/>
      <c r="AD18" s="86"/>
      <c r="AF18" s="84" t="n">
        <f aca="false">SUM(U18:AD18)-L18</f>
        <v>0</v>
      </c>
    </row>
    <row r="19" customFormat="false" ht="15.75" hidden="false" customHeight="false" outlineLevel="0" collapsed="false">
      <c r="A19" s="85"/>
      <c r="B19" s="76" t="n">
        <v>44020</v>
      </c>
      <c r="C19" s="77" t="s">
        <v>107</v>
      </c>
      <c r="D19" s="63" t="s">
        <v>108</v>
      </c>
      <c r="E19" s="64" t="n">
        <v>110</v>
      </c>
      <c r="F19" s="63"/>
      <c r="G19" s="64"/>
      <c r="H19" s="63"/>
      <c r="I19" s="64"/>
      <c r="J19" s="63"/>
      <c r="K19" s="65"/>
      <c r="L19" s="55" t="n">
        <f aca="false">SUM(E19+G19+I19+K19)</f>
        <v>110</v>
      </c>
      <c r="M19" s="78"/>
      <c r="N19" s="64" t="n">
        <v>40</v>
      </c>
      <c r="O19" s="64"/>
      <c r="P19" s="64"/>
      <c r="Q19" s="65" t="n">
        <v>70</v>
      </c>
      <c r="R19" s="79"/>
      <c r="S19" s="71"/>
      <c r="T19" s="80" t="n">
        <f aca="false">SUM(M19:S19)-L19</f>
        <v>0</v>
      </c>
      <c r="U19" s="81"/>
      <c r="V19" s="64" t="n">
        <v>40</v>
      </c>
      <c r="W19" s="65" t="n">
        <v>70</v>
      </c>
      <c r="X19" s="64"/>
      <c r="Y19" s="65"/>
      <c r="Z19" s="82"/>
      <c r="AA19" s="64"/>
      <c r="AB19" s="64"/>
      <c r="AC19" s="65"/>
      <c r="AD19" s="86"/>
      <c r="AF19" s="84" t="n">
        <f aca="false">SUM(U19:AD19)-L19</f>
        <v>0</v>
      </c>
    </row>
    <row r="20" customFormat="false" ht="15.75" hidden="false" customHeight="false" outlineLevel="0" collapsed="false">
      <c r="A20" s="85"/>
      <c r="B20" s="76" t="n">
        <v>44020</v>
      </c>
      <c r="C20" s="77" t="s">
        <v>109</v>
      </c>
      <c r="D20" s="63" t="s">
        <v>110</v>
      </c>
      <c r="E20" s="64" t="n">
        <v>1000</v>
      </c>
      <c r="F20" s="63"/>
      <c r="G20" s="64"/>
      <c r="H20" s="63"/>
      <c r="I20" s="64"/>
      <c r="J20" s="63"/>
      <c r="K20" s="65"/>
      <c r="L20" s="55" t="n">
        <f aca="false">SUM(E20+G20+I20+K20)</f>
        <v>1000</v>
      </c>
      <c r="M20" s="78"/>
      <c r="N20" s="64"/>
      <c r="O20" s="64"/>
      <c r="P20" s="64"/>
      <c r="Q20" s="65"/>
      <c r="R20" s="79"/>
      <c r="S20" s="71" t="n">
        <v>1000</v>
      </c>
      <c r="T20" s="80" t="n">
        <f aca="false">SUM(M20:S20)-L20</f>
        <v>0</v>
      </c>
      <c r="U20" s="81"/>
      <c r="V20" s="64"/>
      <c r="W20" s="65"/>
      <c r="X20" s="64"/>
      <c r="Y20" s="65"/>
      <c r="Z20" s="82"/>
      <c r="AA20" s="64"/>
      <c r="AB20" s="64"/>
      <c r="AC20" s="65"/>
      <c r="AD20" s="86"/>
      <c r="AF20" s="84" t="n">
        <f aca="false">SUM(U20:AD20)-L20</f>
        <v>-1000</v>
      </c>
    </row>
    <row r="21" customFormat="false" ht="15.75" hidden="false" customHeight="false" outlineLevel="0" collapsed="false">
      <c r="A21" s="85"/>
      <c r="B21" s="76" t="n">
        <v>44020</v>
      </c>
      <c r="C21" s="77" t="s">
        <v>109</v>
      </c>
      <c r="D21" s="63" t="s">
        <v>111</v>
      </c>
      <c r="E21" s="64" t="n">
        <v>1000</v>
      </c>
      <c r="F21" s="63"/>
      <c r="G21" s="64"/>
      <c r="H21" s="63"/>
      <c r="I21" s="64"/>
      <c r="J21" s="63"/>
      <c r="K21" s="65"/>
      <c r="L21" s="55" t="n">
        <f aca="false">SUM(E21+G21+I21+K21)</f>
        <v>1000</v>
      </c>
      <c r="M21" s="78"/>
      <c r="N21" s="64"/>
      <c r="O21" s="64"/>
      <c r="P21" s="64"/>
      <c r="Q21" s="65"/>
      <c r="R21" s="79"/>
      <c r="S21" s="71" t="n">
        <v>1000</v>
      </c>
      <c r="T21" s="80" t="n">
        <f aca="false">SUM(M21:S21)-L21</f>
        <v>0</v>
      </c>
      <c r="U21" s="81"/>
      <c r="V21" s="64"/>
      <c r="W21" s="65"/>
      <c r="X21" s="64"/>
      <c r="Y21" s="65"/>
      <c r="Z21" s="82"/>
      <c r="AA21" s="64"/>
      <c r="AB21" s="64"/>
      <c r="AC21" s="65"/>
      <c r="AD21" s="86"/>
      <c r="AF21" s="84" t="n">
        <f aca="false">SUM(U21:AD21)-L21</f>
        <v>-1000</v>
      </c>
    </row>
    <row r="22" customFormat="false" ht="15.75" hidden="false" customHeight="false" outlineLevel="0" collapsed="false">
      <c r="A22" s="85"/>
      <c r="B22" s="76" t="n">
        <v>44023</v>
      </c>
      <c r="C22" s="77" t="s">
        <v>112</v>
      </c>
      <c r="D22" s="63" t="s">
        <v>113</v>
      </c>
      <c r="E22" s="64" t="n">
        <v>110</v>
      </c>
      <c r="F22" s="63"/>
      <c r="G22" s="64"/>
      <c r="H22" s="63"/>
      <c r="I22" s="64"/>
      <c r="J22" s="63"/>
      <c r="K22" s="65"/>
      <c r="L22" s="55" t="n">
        <f aca="false">SUM(E22+G22+I22+K22)</f>
        <v>110</v>
      </c>
      <c r="M22" s="78"/>
      <c r="N22" s="64" t="n">
        <v>40</v>
      </c>
      <c r="O22" s="64"/>
      <c r="P22" s="64"/>
      <c r="Q22" s="65" t="n">
        <v>70</v>
      </c>
      <c r="R22" s="79"/>
      <c r="S22" s="71"/>
      <c r="T22" s="80" t="n">
        <f aca="false">SUM(M22:S22)-L22</f>
        <v>0</v>
      </c>
      <c r="U22" s="81"/>
      <c r="V22" s="64" t="n">
        <v>40</v>
      </c>
      <c r="W22" s="65" t="n">
        <v>70</v>
      </c>
      <c r="X22" s="64"/>
      <c r="Y22" s="65"/>
      <c r="Z22" s="82"/>
      <c r="AA22" s="64"/>
      <c r="AB22" s="64"/>
      <c r="AC22" s="65"/>
      <c r="AD22" s="86"/>
      <c r="AF22" s="84" t="n">
        <f aca="false">SUM(U22:AD22)-L22</f>
        <v>0</v>
      </c>
    </row>
    <row r="23" customFormat="false" ht="15.75" hidden="false" customHeight="false" outlineLevel="0" collapsed="false">
      <c r="A23" s="85"/>
      <c r="B23" s="76" t="n">
        <v>44033</v>
      </c>
      <c r="C23" s="77" t="s">
        <v>114</v>
      </c>
      <c r="D23" s="63" t="s">
        <v>115</v>
      </c>
      <c r="E23" s="64" t="n">
        <v>70</v>
      </c>
      <c r="F23" s="63"/>
      <c r="G23" s="64"/>
      <c r="H23" s="63"/>
      <c r="I23" s="64"/>
      <c r="J23" s="63"/>
      <c r="K23" s="65"/>
      <c r="L23" s="55" t="n">
        <f aca="false">SUM(E23+G23+I23+K23)</f>
        <v>70</v>
      </c>
      <c r="M23" s="78"/>
      <c r="N23" s="64"/>
      <c r="O23" s="64"/>
      <c r="P23" s="64"/>
      <c r="Q23" s="65" t="n">
        <v>70</v>
      </c>
      <c r="R23" s="79"/>
      <c r="S23" s="71"/>
      <c r="T23" s="80" t="n">
        <f aca="false">SUM(M23:S23)-L23</f>
        <v>0</v>
      </c>
      <c r="U23" s="81"/>
      <c r="V23" s="64"/>
      <c r="W23" s="65" t="n">
        <v>70</v>
      </c>
      <c r="X23" s="64"/>
      <c r="Y23" s="65"/>
      <c r="Z23" s="82"/>
      <c r="AA23" s="64"/>
      <c r="AB23" s="64"/>
      <c r="AC23" s="65"/>
      <c r="AD23" s="86"/>
      <c r="AF23" s="84" t="n">
        <f aca="false">SUM(U23:AD23)-L23</f>
        <v>0</v>
      </c>
    </row>
    <row r="24" customFormat="false" ht="15.75" hidden="false" customHeight="false" outlineLevel="0" collapsed="false">
      <c r="A24" s="85"/>
      <c r="B24" s="76" t="n">
        <v>44034</v>
      </c>
      <c r="C24" s="77" t="s">
        <v>116</v>
      </c>
      <c r="D24" s="63" t="s">
        <v>117</v>
      </c>
      <c r="E24" s="64" t="n">
        <v>130</v>
      </c>
      <c r="F24" s="63"/>
      <c r="G24" s="64"/>
      <c r="H24" s="63"/>
      <c r="I24" s="64"/>
      <c r="J24" s="63"/>
      <c r="K24" s="65"/>
      <c r="L24" s="55" t="n">
        <f aca="false">SUM(E24+G24+I24+K24)</f>
        <v>130</v>
      </c>
      <c r="M24" s="78"/>
      <c r="N24" s="64" t="n">
        <v>40</v>
      </c>
      <c r="O24" s="64"/>
      <c r="P24" s="64"/>
      <c r="Q24" s="65" t="n">
        <v>90</v>
      </c>
      <c r="R24" s="79"/>
      <c r="S24" s="71"/>
      <c r="T24" s="80" t="n">
        <f aca="false">SUM(M24:S24)-L24</f>
        <v>0</v>
      </c>
      <c r="U24" s="81"/>
      <c r="V24" s="64" t="n">
        <v>40</v>
      </c>
      <c r="W24" s="65" t="n">
        <v>90</v>
      </c>
      <c r="X24" s="64"/>
      <c r="Y24" s="65"/>
      <c r="Z24" s="82"/>
      <c r="AA24" s="64"/>
      <c r="AB24" s="64"/>
      <c r="AC24" s="65"/>
      <c r="AD24" s="86"/>
      <c r="AF24" s="84" t="n">
        <f aca="false">SUM(U24:AD24)-L24</f>
        <v>0</v>
      </c>
    </row>
    <row r="25" customFormat="false" ht="15.75" hidden="false" customHeight="false" outlineLevel="0" collapsed="false">
      <c r="A25" s="85"/>
      <c r="B25" s="76" t="n">
        <v>44036</v>
      </c>
      <c r="C25" s="77" t="s">
        <v>118</v>
      </c>
      <c r="D25" s="63" t="s">
        <v>119</v>
      </c>
      <c r="E25" s="64" t="n">
        <v>24.5</v>
      </c>
      <c r="F25" s="63"/>
      <c r="G25" s="64"/>
      <c r="H25" s="63"/>
      <c r="I25" s="64"/>
      <c r="J25" s="63"/>
      <c r="K25" s="65"/>
      <c r="L25" s="55" t="n">
        <f aca="false">SUM(E25+G25+I25+K25)</f>
        <v>24.5</v>
      </c>
      <c r="M25" s="78" t="n">
        <v>4.5</v>
      </c>
      <c r="N25" s="64" t="n">
        <v>20</v>
      </c>
      <c r="O25" s="64"/>
      <c r="P25" s="64"/>
      <c r="Q25" s="65"/>
      <c r="R25" s="79"/>
      <c r="S25" s="71"/>
      <c r="T25" s="80" t="n">
        <f aca="false">SUM(M25:S25)-L25</f>
        <v>0</v>
      </c>
      <c r="U25" s="81" t="n">
        <v>4.5</v>
      </c>
      <c r="V25" s="64" t="n">
        <v>20</v>
      </c>
      <c r="W25" s="65"/>
      <c r="X25" s="64"/>
      <c r="Y25" s="65"/>
      <c r="Z25" s="82"/>
      <c r="AA25" s="64"/>
      <c r="AB25" s="64"/>
      <c r="AC25" s="65"/>
      <c r="AD25" s="86"/>
      <c r="AF25" s="84" t="n">
        <f aca="false">SUM(U25:AD25)-L25</f>
        <v>0</v>
      </c>
    </row>
    <row r="26" customFormat="false" ht="15.75" hidden="false" customHeight="false" outlineLevel="0" collapsed="false">
      <c r="A26" s="85"/>
      <c r="B26" s="76" t="n">
        <v>44039</v>
      </c>
      <c r="C26" s="77" t="s">
        <v>120</v>
      </c>
      <c r="D26" s="63" t="s">
        <v>121</v>
      </c>
      <c r="E26" s="64" t="n">
        <v>110</v>
      </c>
      <c r="F26" s="63"/>
      <c r="G26" s="64"/>
      <c r="H26" s="63"/>
      <c r="I26" s="64"/>
      <c r="J26" s="63"/>
      <c r="K26" s="65"/>
      <c r="L26" s="55" t="n">
        <f aca="false">SUM(E26+G26+I26+K26)</f>
        <v>110</v>
      </c>
      <c r="M26" s="78"/>
      <c r="N26" s="64" t="n">
        <v>40</v>
      </c>
      <c r="O26" s="64"/>
      <c r="P26" s="64"/>
      <c r="Q26" s="65" t="n">
        <v>70</v>
      </c>
      <c r="R26" s="79"/>
      <c r="S26" s="71"/>
      <c r="T26" s="80" t="n">
        <f aca="false">SUM(M26:S26)-L26</f>
        <v>0</v>
      </c>
      <c r="U26" s="81"/>
      <c r="V26" s="64" t="n">
        <v>40</v>
      </c>
      <c r="W26" s="65" t="n">
        <v>70</v>
      </c>
      <c r="X26" s="64"/>
      <c r="Y26" s="65"/>
      <c r="Z26" s="82"/>
      <c r="AA26" s="64"/>
      <c r="AB26" s="64"/>
      <c r="AC26" s="65"/>
      <c r="AD26" s="86"/>
      <c r="AF26" s="84" t="n">
        <f aca="false">SUM(U26:AD26)-L26</f>
        <v>0</v>
      </c>
    </row>
    <row r="27" customFormat="false" ht="15.75" hidden="false" customHeight="false" outlineLevel="0" collapsed="false">
      <c r="A27" s="85"/>
      <c r="B27" s="76" t="n">
        <v>44039</v>
      </c>
      <c r="C27" s="77" t="s">
        <v>122</v>
      </c>
      <c r="D27" s="63" t="s">
        <v>123</v>
      </c>
      <c r="E27" s="64" t="n">
        <v>110</v>
      </c>
      <c r="F27" s="63"/>
      <c r="G27" s="64"/>
      <c r="H27" s="63"/>
      <c r="I27" s="64"/>
      <c r="J27" s="63"/>
      <c r="K27" s="65"/>
      <c r="L27" s="55" t="n">
        <f aca="false">SUM(E27+G27+I27+K27)</f>
        <v>110</v>
      </c>
      <c r="M27" s="78"/>
      <c r="N27" s="64" t="n">
        <v>40</v>
      </c>
      <c r="O27" s="64"/>
      <c r="P27" s="64"/>
      <c r="Q27" s="65" t="n">
        <v>70</v>
      </c>
      <c r="R27" s="79"/>
      <c r="S27" s="71"/>
      <c r="T27" s="80" t="n">
        <f aca="false">SUM(M27:S27)-L27</f>
        <v>0</v>
      </c>
      <c r="U27" s="81"/>
      <c r="V27" s="64" t="n">
        <v>40</v>
      </c>
      <c r="W27" s="65" t="n">
        <v>70</v>
      </c>
      <c r="X27" s="64"/>
      <c r="Y27" s="65"/>
      <c r="Z27" s="82"/>
      <c r="AA27" s="64"/>
      <c r="AB27" s="64"/>
      <c r="AC27" s="65"/>
      <c r="AD27" s="86"/>
      <c r="AF27" s="84" t="n">
        <f aca="false">SUM(U27:AD27)-L27</f>
        <v>0</v>
      </c>
    </row>
    <row r="28" customFormat="false" ht="15.75" hidden="false" customHeight="false" outlineLevel="0" collapsed="false">
      <c r="A28" s="85"/>
      <c r="B28" s="76" t="n">
        <v>44039</v>
      </c>
      <c r="C28" s="77" t="s">
        <v>124</v>
      </c>
      <c r="D28" s="63" t="s">
        <v>125</v>
      </c>
      <c r="E28" s="64" t="n">
        <v>40</v>
      </c>
      <c r="F28" s="63"/>
      <c r="G28" s="64"/>
      <c r="H28" s="63"/>
      <c r="I28" s="64"/>
      <c r="J28" s="63"/>
      <c r="K28" s="65"/>
      <c r="L28" s="55" t="n">
        <f aca="false">SUM(E28+G28+I28+K28)</f>
        <v>40</v>
      </c>
      <c r="M28" s="78"/>
      <c r="N28" s="64" t="n">
        <v>40</v>
      </c>
      <c r="O28" s="64" t="s">
        <v>18</v>
      </c>
      <c r="P28" s="64"/>
      <c r="Q28" s="65"/>
      <c r="R28" s="79"/>
      <c r="S28" s="71"/>
      <c r="T28" s="80" t="n">
        <f aca="false">SUM(M28:S28)-L28</f>
        <v>0</v>
      </c>
      <c r="U28" s="81"/>
      <c r="V28" s="64" t="n">
        <v>40</v>
      </c>
      <c r="W28" s="65"/>
      <c r="X28" s="64"/>
      <c r="Y28" s="65"/>
      <c r="Z28" s="82"/>
      <c r="AA28" s="64" t="s">
        <v>18</v>
      </c>
      <c r="AB28" s="64"/>
      <c r="AC28" s="65"/>
      <c r="AD28" s="86"/>
      <c r="AF28" s="84" t="n">
        <f aca="false">SUM(U28:AD28)-L28</f>
        <v>0</v>
      </c>
    </row>
    <row r="29" customFormat="false" ht="15.75" hidden="false" customHeight="false" outlineLevel="0" collapsed="false">
      <c r="A29" s="85"/>
      <c r="B29" s="76" t="n">
        <v>44040</v>
      </c>
      <c r="C29" s="77" t="s">
        <v>118</v>
      </c>
      <c r="D29" s="63" t="s">
        <v>126</v>
      </c>
      <c r="E29" s="64" t="n">
        <v>20</v>
      </c>
      <c r="F29" s="63"/>
      <c r="G29" s="64"/>
      <c r="H29" s="63"/>
      <c r="I29" s="64"/>
      <c r="J29" s="63"/>
      <c r="K29" s="65"/>
      <c r="L29" s="55" t="n">
        <f aca="false">SUM(E29+G29+I29+K29)</f>
        <v>20</v>
      </c>
      <c r="M29" s="78"/>
      <c r="N29" s="64" t="n">
        <v>20</v>
      </c>
      <c r="O29" s="64"/>
      <c r="P29" s="64"/>
      <c r="Q29" s="65"/>
      <c r="R29" s="79"/>
      <c r="S29" s="71"/>
      <c r="T29" s="80" t="n">
        <f aca="false">SUM(M29:S29)-L29</f>
        <v>0</v>
      </c>
      <c r="U29" s="81"/>
      <c r="V29" s="64" t="n">
        <v>20</v>
      </c>
      <c r="W29" s="65"/>
      <c r="X29" s="64"/>
      <c r="Y29" s="65"/>
      <c r="Z29" s="82"/>
      <c r="AA29" s="64"/>
      <c r="AB29" s="64"/>
      <c r="AC29" s="65"/>
      <c r="AD29" s="86"/>
      <c r="AF29" s="84" t="n">
        <f aca="false">SUM(U29:AD29)-L29</f>
        <v>0</v>
      </c>
    </row>
    <row r="30" customFormat="false" ht="15.75" hidden="false" customHeight="false" outlineLevel="0" collapsed="false">
      <c r="A30" s="85"/>
      <c r="B30" s="76" t="n">
        <v>44042</v>
      </c>
      <c r="C30" s="77" t="s">
        <v>127</v>
      </c>
      <c r="D30" s="63" t="s">
        <v>128</v>
      </c>
      <c r="E30" s="64" t="n">
        <v>130</v>
      </c>
      <c r="F30" s="63"/>
      <c r="G30" s="64"/>
      <c r="H30" s="63"/>
      <c r="I30" s="64"/>
      <c r="J30" s="63"/>
      <c r="K30" s="65"/>
      <c r="L30" s="55" t="n">
        <f aca="false">SUM(E30+G30+I30+K30)</f>
        <v>130</v>
      </c>
      <c r="M30" s="78"/>
      <c r="N30" s="64" t="n">
        <v>40</v>
      </c>
      <c r="O30" s="64"/>
      <c r="P30" s="64"/>
      <c r="Q30" s="65" t="n">
        <v>90</v>
      </c>
      <c r="R30" s="79"/>
      <c r="S30" s="71"/>
      <c r="T30" s="80" t="n">
        <f aca="false">SUM(M30:S30)-L30</f>
        <v>0</v>
      </c>
      <c r="U30" s="81"/>
      <c r="V30" s="64" t="n">
        <v>40</v>
      </c>
      <c r="W30" s="65" t="n">
        <v>90</v>
      </c>
      <c r="X30" s="64"/>
      <c r="Y30" s="65"/>
      <c r="Z30" s="82"/>
      <c r="AA30" s="64"/>
      <c r="AB30" s="64"/>
      <c r="AC30" s="65"/>
      <c r="AD30" s="86"/>
      <c r="AF30" s="84" t="n">
        <f aca="false">SUM(U30:AD30)-L30</f>
        <v>0</v>
      </c>
    </row>
    <row r="31" customFormat="false" ht="15.75" hidden="false" customHeight="false" outlineLevel="0" collapsed="false">
      <c r="A31" s="85"/>
      <c r="B31" s="76" t="n">
        <v>44042</v>
      </c>
      <c r="C31" s="77" t="s">
        <v>129</v>
      </c>
      <c r="D31" s="63" t="s">
        <v>130</v>
      </c>
      <c r="E31" s="64" t="n">
        <v>120</v>
      </c>
      <c r="F31" s="63"/>
      <c r="G31" s="64"/>
      <c r="H31" s="63"/>
      <c r="I31" s="64"/>
      <c r="J31" s="63"/>
      <c r="K31" s="65"/>
      <c r="L31" s="55" t="n">
        <f aca="false">SUM(E31+G31+I31+K31)</f>
        <v>120</v>
      </c>
      <c r="M31" s="78"/>
      <c r="N31" s="64" t="n">
        <v>40</v>
      </c>
      <c r="O31" s="64" t="n">
        <v>10</v>
      </c>
      <c r="P31" s="64"/>
      <c r="Q31" s="65" t="n">
        <v>70</v>
      </c>
      <c r="R31" s="79"/>
      <c r="S31" s="71"/>
      <c r="T31" s="80" t="n">
        <f aca="false">SUM(M31:S31)-L31</f>
        <v>0</v>
      </c>
      <c r="U31" s="81"/>
      <c r="V31" s="64" t="n">
        <v>40</v>
      </c>
      <c r="W31" s="65" t="n">
        <v>70</v>
      </c>
      <c r="X31" s="64"/>
      <c r="Y31" s="65"/>
      <c r="Z31" s="82"/>
      <c r="AA31" s="64"/>
      <c r="AB31" s="64"/>
      <c r="AC31" s="65"/>
      <c r="AD31" s="86"/>
      <c r="AF31" s="84" t="n">
        <f aca="false">SUM(U31:AD31)-L31</f>
        <v>-10</v>
      </c>
    </row>
    <row r="32" customFormat="false" ht="15.75" hidden="false" customHeight="false" outlineLevel="0" collapsed="false">
      <c r="A32" s="85"/>
      <c r="B32" s="76" t="n">
        <v>44042</v>
      </c>
      <c r="C32" s="77" t="s">
        <v>131</v>
      </c>
      <c r="D32" s="63" t="s">
        <v>132</v>
      </c>
      <c r="E32" s="64" t="n">
        <v>110</v>
      </c>
      <c r="F32" s="63"/>
      <c r="G32" s="64"/>
      <c r="H32" s="63"/>
      <c r="I32" s="64"/>
      <c r="J32" s="63"/>
      <c r="K32" s="65"/>
      <c r="L32" s="55" t="n">
        <f aca="false">SUM(E32+G32+I32+K32)</f>
        <v>110</v>
      </c>
      <c r="M32" s="78"/>
      <c r="N32" s="64" t="n">
        <v>40</v>
      </c>
      <c r="O32" s="64"/>
      <c r="P32" s="64"/>
      <c r="Q32" s="65" t="n">
        <v>70</v>
      </c>
      <c r="R32" s="79"/>
      <c r="S32" s="71"/>
      <c r="T32" s="80" t="n">
        <f aca="false">SUM(M32:S32)-L32</f>
        <v>0</v>
      </c>
      <c r="U32" s="81"/>
      <c r="V32" s="64" t="n">
        <v>40</v>
      </c>
      <c r="W32" s="65" t="n">
        <v>70</v>
      </c>
      <c r="X32" s="64"/>
      <c r="Y32" s="65"/>
      <c r="Z32" s="82"/>
      <c r="AA32" s="64"/>
      <c r="AB32" s="64"/>
      <c r="AC32" s="65"/>
      <c r="AD32" s="86"/>
      <c r="AF32" s="84" t="n">
        <f aca="false">SUM(U32:AD32)-L32</f>
        <v>0</v>
      </c>
    </row>
    <row r="33" customFormat="false" ht="15.75" hidden="false" customHeight="false" outlineLevel="0" collapsed="false">
      <c r="A33" s="85"/>
      <c r="B33" s="76" t="n">
        <v>44042</v>
      </c>
      <c r="C33" s="77" t="s">
        <v>114</v>
      </c>
      <c r="D33" s="63" t="s">
        <v>133</v>
      </c>
      <c r="E33" s="64" t="n">
        <v>40</v>
      </c>
      <c r="F33" s="63"/>
      <c r="G33" s="64"/>
      <c r="H33" s="63"/>
      <c r="I33" s="64"/>
      <c r="J33" s="63"/>
      <c r="K33" s="65"/>
      <c r="L33" s="55" t="n">
        <f aca="false">SUM(E33+G33+I33+K33)</f>
        <v>40</v>
      </c>
      <c r="M33" s="78"/>
      <c r="N33" s="64" t="n">
        <v>40</v>
      </c>
      <c r="O33" s="64"/>
      <c r="P33" s="64"/>
      <c r="Q33" s="65"/>
      <c r="R33" s="79"/>
      <c r="S33" s="71"/>
      <c r="T33" s="80" t="n">
        <f aca="false">SUM(M33:S33)-L33</f>
        <v>0</v>
      </c>
      <c r="U33" s="81"/>
      <c r="V33" s="64" t="n">
        <v>40</v>
      </c>
      <c r="W33" s="65"/>
      <c r="X33" s="64"/>
      <c r="Y33" s="65"/>
      <c r="Z33" s="82"/>
      <c r="AA33" s="64"/>
      <c r="AB33" s="64"/>
      <c r="AC33" s="65"/>
      <c r="AD33" s="86"/>
      <c r="AF33" s="84" t="n">
        <f aca="false">SUM(U33:AD33)-L33</f>
        <v>0</v>
      </c>
    </row>
    <row r="34" customFormat="false" ht="15.75" hidden="false" customHeight="false" outlineLevel="0" collapsed="false">
      <c r="A34" s="85"/>
      <c r="B34" s="76" t="n">
        <v>44046</v>
      </c>
      <c r="C34" s="77" t="s">
        <v>134</v>
      </c>
      <c r="D34" s="63" t="s">
        <v>135</v>
      </c>
      <c r="E34" s="64" t="n">
        <v>130</v>
      </c>
      <c r="F34" s="63"/>
      <c r="G34" s="64"/>
      <c r="H34" s="63"/>
      <c r="I34" s="64"/>
      <c r="J34" s="63"/>
      <c r="K34" s="65"/>
      <c r="L34" s="55" t="n">
        <f aca="false">SUM(E34+G34+I34+K34)</f>
        <v>130</v>
      </c>
      <c r="M34" s="78"/>
      <c r="N34" s="64" t="n">
        <v>40</v>
      </c>
      <c r="O34" s="64"/>
      <c r="P34" s="64"/>
      <c r="Q34" s="65" t="n">
        <v>90</v>
      </c>
      <c r="R34" s="79"/>
      <c r="S34" s="71"/>
      <c r="T34" s="80" t="n">
        <f aca="false">SUM(M34:S34)-L34</f>
        <v>0</v>
      </c>
      <c r="U34" s="81"/>
      <c r="V34" s="64" t="n">
        <v>40</v>
      </c>
      <c r="W34" s="65" t="n">
        <v>90</v>
      </c>
      <c r="X34" s="64"/>
      <c r="Y34" s="65"/>
      <c r="Z34" s="82"/>
      <c r="AA34" s="64"/>
      <c r="AB34" s="64"/>
      <c r="AC34" s="65"/>
      <c r="AD34" s="86"/>
      <c r="AF34" s="84" t="n">
        <f aca="false">SUM(U34:AD34)-L34</f>
        <v>0</v>
      </c>
    </row>
    <row r="35" customFormat="false" ht="15.75" hidden="false" customHeight="false" outlineLevel="0" collapsed="false">
      <c r="A35" s="85"/>
      <c r="B35" s="76" t="n">
        <v>44048</v>
      </c>
      <c r="C35" s="77" t="s">
        <v>90</v>
      </c>
      <c r="D35" s="63"/>
      <c r="E35" s="64" t="n">
        <v>30</v>
      </c>
      <c r="F35" s="63"/>
      <c r="G35" s="64"/>
      <c r="H35" s="63"/>
      <c r="I35" s="64"/>
      <c r="J35" s="63"/>
      <c r="K35" s="65"/>
      <c r="L35" s="55" t="n">
        <f aca="false">SUM(E35+G35+I35+K35)</f>
        <v>30</v>
      </c>
      <c r="M35" s="64" t="n">
        <v>30</v>
      </c>
      <c r="O35" s="64"/>
      <c r="P35" s="64"/>
      <c r="Q35" s="65"/>
      <c r="R35" s="79"/>
      <c r="S35" s="71"/>
      <c r="T35" s="80" t="n">
        <f aca="false">SUM(M35:S35)-L35</f>
        <v>0</v>
      </c>
      <c r="U35" s="81" t="n">
        <v>30</v>
      </c>
      <c r="W35" s="65"/>
      <c r="X35" s="64"/>
      <c r="Y35" s="65"/>
      <c r="Z35" s="82"/>
      <c r="AA35" s="64"/>
      <c r="AB35" s="64"/>
      <c r="AC35" s="65"/>
      <c r="AD35" s="86"/>
      <c r="AF35" s="84" t="n">
        <f aca="false">SUM(U35:AD35)-L35</f>
        <v>0</v>
      </c>
    </row>
    <row r="36" customFormat="false" ht="15.75" hidden="false" customHeight="false" outlineLevel="0" collapsed="false">
      <c r="A36" s="85"/>
      <c r="B36" s="88" t="n">
        <v>44049</v>
      </c>
      <c r="C36" s="77" t="s">
        <v>88</v>
      </c>
      <c r="D36" s="63"/>
      <c r="E36" s="64" t="n">
        <v>40</v>
      </c>
      <c r="F36" s="63"/>
      <c r="G36" s="64"/>
      <c r="H36" s="63"/>
      <c r="I36" s="64"/>
      <c r="J36" s="63"/>
      <c r="K36" s="65"/>
      <c r="L36" s="55" t="n">
        <f aca="false">SUM(E36+G36+I36+K36)</f>
        <v>40</v>
      </c>
      <c r="M36" s="64" t="n">
        <v>40</v>
      </c>
      <c r="O36" s="64"/>
      <c r="P36" s="64"/>
      <c r="Q36" s="65"/>
      <c r="R36" s="79"/>
      <c r="S36" s="71"/>
      <c r="T36" s="80" t="n">
        <f aca="false">SUM(M36:S36)-L36</f>
        <v>0</v>
      </c>
      <c r="U36" s="81" t="n">
        <v>40</v>
      </c>
      <c r="W36" s="65"/>
      <c r="X36" s="64"/>
      <c r="Y36" s="65"/>
      <c r="Z36" s="82"/>
      <c r="AA36" s="64"/>
      <c r="AB36" s="64"/>
      <c r="AC36" s="65"/>
      <c r="AD36" s="86"/>
      <c r="AF36" s="84" t="n">
        <f aca="false">SUM(U36:AD36)-L36</f>
        <v>0</v>
      </c>
    </row>
    <row r="37" customFormat="false" ht="15.75" hidden="false" customHeight="false" outlineLevel="0" collapsed="false">
      <c r="A37" s="85"/>
      <c r="B37" s="88" t="n">
        <v>44049</v>
      </c>
      <c r="C37" s="77" t="s">
        <v>86</v>
      </c>
      <c r="D37" s="63"/>
      <c r="E37" s="64" t="n">
        <v>12</v>
      </c>
      <c r="F37" s="63"/>
      <c r="G37" s="64"/>
      <c r="H37" s="63"/>
      <c r="I37" s="64"/>
      <c r="J37" s="63"/>
      <c r="K37" s="65"/>
      <c r="L37" s="55" t="n">
        <f aca="false">SUM(E37+G37+I37+K37)</f>
        <v>12</v>
      </c>
      <c r="M37" s="64" t="n">
        <v>12</v>
      </c>
      <c r="O37" s="64"/>
      <c r="P37" s="64"/>
      <c r="Q37" s="65"/>
      <c r="R37" s="79"/>
      <c r="S37" s="71"/>
      <c r="T37" s="80" t="n">
        <f aca="false">SUM(M37:S37)-L37</f>
        <v>0</v>
      </c>
      <c r="U37" s="81" t="n">
        <v>12</v>
      </c>
      <c r="W37" s="65"/>
      <c r="X37" s="64"/>
      <c r="Y37" s="65"/>
      <c r="Z37" s="82"/>
      <c r="AA37" s="64"/>
      <c r="AB37" s="64"/>
      <c r="AC37" s="65"/>
      <c r="AD37" s="86"/>
      <c r="AF37" s="84" t="n">
        <f aca="false">SUM(U37:AD37)-L37</f>
        <v>0</v>
      </c>
    </row>
    <row r="38" customFormat="false" ht="15.75" hidden="false" customHeight="false" outlineLevel="0" collapsed="false">
      <c r="A38" s="85"/>
      <c r="B38" s="88" t="n">
        <v>44050</v>
      </c>
      <c r="C38" s="77" t="s">
        <v>136</v>
      </c>
      <c r="D38" s="63"/>
      <c r="E38" s="64" t="n">
        <v>22.5</v>
      </c>
      <c r="F38" s="63"/>
      <c r="G38" s="64"/>
      <c r="H38" s="63"/>
      <c r="I38" s="64"/>
      <c r="J38" s="63"/>
      <c r="K38" s="65"/>
      <c r="L38" s="55" t="n">
        <f aca="false">SUM(E38+G38+I38+K38)</f>
        <v>22.5</v>
      </c>
      <c r="M38" s="64" t="n">
        <v>22.5</v>
      </c>
      <c r="O38" s="64"/>
      <c r="P38" s="64"/>
      <c r="Q38" s="65"/>
      <c r="R38" s="79"/>
      <c r="S38" s="71"/>
      <c r="T38" s="80" t="n">
        <f aca="false">SUM(M38:S38)-L38</f>
        <v>0</v>
      </c>
      <c r="U38" s="81" t="n">
        <v>22.5</v>
      </c>
      <c r="W38" s="65"/>
      <c r="X38" s="89"/>
      <c r="Y38" s="89"/>
      <c r="Z38" s="89"/>
      <c r="AA38" s="89"/>
      <c r="AB38" s="89"/>
      <c r="AC38" s="89"/>
      <c r="AD38" s="86"/>
      <c r="AE38" s="90"/>
      <c r="AF38" s="84" t="n">
        <f aca="false">SUM(U38:AD38)-L38</f>
        <v>0</v>
      </c>
    </row>
    <row r="39" customFormat="false" ht="15.75" hidden="false" customHeight="false" outlineLevel="0" collapsed="false">
      <c r="A39" s="85"/>
      <c r="B39" s="76" t="n">
        <v>44051</v>
      </c>
      <c r="C39" s="77" t="s">
        <v>131</v>
      </c>
      <c r="D39" s="63"/>
      <c r="E39" s="64" t="n">
        <v>13.5</v>
      </c>
      <c r="F39" s="63"/>
      <c r="G39" s="64"/>
      <c r="H39" s="63"/>
      <c r="I39" s="64"/>
      <c r="J39" s="63"/>
      <c r="K39" s="65"/>
      <c r="L39" s="55" t="n">
        <f aca="false">SUM(E39+G39+I39+K39)</f>
        <v>13.5</v>
      </c>
      <c r="M39" s="64" t="n">
        <v>13.5</v>
      </c>
      <c r="O39" s="64"/>
      <c r="P39" s="64"/>
      <c r="Q39" s="65"/>
      <c r="R39" s="79"/>
      <c r="S39" s="71"/>
      <c r="T39" s="80" t="n">
        <f aca="false">SUM(M39:S39)-L39</f>
        <v>0</v>
      </c>
      <c r="U39" s="81" t="n">
        <v>13.5</v>
      </c>
      <c r="W39" s="65"/>
      <c r="X39" s="89"/>
      <c r="Y39" s="89"/>
      <c r="Z39" s="89"/>
      <c r="AA39" s="89"/>
      <c r="AB39" s="89"/>
      <c r="AC39" s="89"/>
      <c r="AD39" s="86"/>
      <c r="AE39" s="90"/>
      <c r="AF39" s="84" t="n">
        <f aca="false">SUM(U39:AD39)-L39</f>
        <v>0</v>
      </c>
    </row>
    <row r="40" customFormat="false" ht="15.75" hidden="false" customHeight="false" outlineLevel="0" collapsed="false">
      <c r="A40" s="85"/>
      <c r="B40" s="76" t="n">
        <v>44053</v>
      </c>
      <c r="C40" s="77" t="s">
        <v>98</v>
      </c>
      <c r="D40" s="63"/>
      <c r="E40" s="64" t="n">
        <v>46.5</v>
      </c>
      <c r="F40" s="63"/>
      <c r="G40" s="64"/>
      <c r="H40" s="63"/>
      <c r="I40" s="64"/>
      <c r="J40" s="63"/>
      <c r="K40" s="65"/>
      <c r="L40" s="55" t="n">
        <f aca="false">SUM(E40+G40+I40+K40)</f>
        <v>46.5</v>
      </c>
      <c r="M40" s="64" t="n">
        <v>46.5</v>
      </c>
      <c r="O40" s="64"/>
      <c r="P40" s="64"/>
      <c r="Q40" s="65"/>
      <c r="R40" s="79"/>
      <c r="S40" s="71"/>
      <c r="T40" s="80" t="n">
        <f aca="false">SUM(M40:S40)-L40</f>
        <v>0</v>
      </c>
      <c r="U40" s="81" t="n">
        <v>46.5</v>
      </c>
      <c r="W40" s="65"/>
      <c r="X40" s="89"/>
      <c r="Y40" s="89"/>
      <c r="Z40" s="89"/>
      <c r="AA40" s="89"/>
      <c r="AB40" s="89"/>
      <c r="AC40" s="89"/>
      <c r="AD40" s="86"/>
      <c r="AE40" s="90"/>
      <c r="AF40" s="84" t="n">
        <f aca="false">SUM(U40:AD40)-L40</f>
        <v>0</v>
      </c>
    </row>
    <row r="41" customFormat="false" ht="15.75" hidden="false" customHeight="false" outlineLevel="0" collapsed="false">
      <c r="A41" s="85"/>
      <c r="B41" s="76" t="n">
        <v>44053</v>
      </c>
      <c r="C41" s="77" t="s">
        <v>114</v>
      </c>
      <c r="D41" s="63"/>
      <c r="E41" s="64" t="n">
        <v>18</v>
      </c>
      <c r="F41" s="63"/>
      <c r="G41" s="64"/>
      <c r="H41" s="63"/>
      <c r="I41" s="64"/>
      <c r="J41" s="63"/>
      <c r="K41" s="65"/>
      <c r="L41" s="55" t="n">
        <f aca="false">SUM(E41+G41+I41+K41)</f>
        <v>18</v>
      </c>
      <c r="M41" s="64" t="n">
        <v>18</v>
      </c>
      <c r="O41" s="64"/>
      <c r="P41" s="64"/>
      <c r="Q41" s="65"/>
      <c r="R41" s="79"/>
      <c r="S41" s="71"/>
      <c r="T41" s="80" t="n">
        <f aca="false">SUM(M41:S41)-L41</f>
        <v>0</v>
      </c>
      <c r="U41" s="81" t="n">
        <v>18</v>
      </c>
      <c r="W41" s="65"/>
      <c r="X41" s="89"/>
      <c r="Y41" s="89"/>
      <c r="Z41" s="89"/>
      <c r="AA41" s="89"/>
      <c r="AB41" s="89"/>
      <c r="AC41" s="89"/>
      <c r="AD41" s="86"/>
      <c r="AE41" s="90"/>
      <c r="AF41" s="84" t="n">
        <f aca="false">SUM(U41:AD41)-L41</f>
        <v>0</v>
      </c>
    </row>
    <row r="42" customFormat="false" ht="15.75" hidden="false" customHeight="false" outlineLevel="0" collapsed="false">
      <c r="A42" s="85"/>
      <c r="B42" s="76" t="n">
        <v>44054</v>
      </c>
      <c r="C42" s="77" t="s">
        <v>137</v>
      </c>
      <c r="D42" s="63"/>
      <c r="E42" s="64" t="n">
        <v>110</v>
      </c>
      <c r="F42" s="63"/>
      <c r="G42" s="64"/>
      <c r="H42" s="63"/>
      <c r="I42" s="64"/>
      <c r="J42" s="63"/>
      <c r="K42" s="65"/>
      <c r="L42" s="55" t="n">
        <f aca="false">SUM(E42+G42+I42+K42)</f>
        <v>110</v>
      </c>
      <c r="M42" s="78"/>
      <c r="N42" s="64" t="n">
        <v>40</v>
      </c>
      <c r="O42" s="64"/>
      <c r="P42" s="64"/>
      <c r="Q42" s="65" t="n">
        <v>70</v>
      </c>
      <c r="R42" s="79"/>
      <c r="S42" s="71"/>
      <c r="T42" s="80" t="n">
        <f aca="false">SUM(M42:S42)-L42</f>
        <v>0</v>
      </c>
      <c r="U42" s="81"/>
      <c r="V42" s="64" t="n">
        <v>40</v>
      </c>
      <c r="W42" s="65" t="n">
        <v>70</v>
      </c>
      <c r="X42" s="64"/>
      <c r="Y42" s="65"/>
      <c r="Z42" s="82"/>
      <c r="AA42" s="64"/>
      <c r="AB42" s="64"/>
      <c r="AC42" s="65"/>
      <c r="AD42" s="86"/>
      <c r="AF42" s="84" t="n">
        <f aca="false">SUM(U42:AD42)-L42</f>
        <v>0</v>
      </c>
    </row>
    <row r="43" customFormat="false" ht="15.75" hidden="false" customHeight="false" outlineLevel="0" collapsed="false">
      <c r="A43" s="85"/>
      <c r="B43" s="76" t="n">
        <v>44054</v>
      </c>
      <c r="C43" s="77" t="s">
        <v>88</v>
      </c>
      <c r="D43" s="63"/>
      <c r="E43" s="64" t="n">
        <v>22.5</v>
      </c>
      <c r="F43" s="63"/>
      <c r="G43" s="64"/>
      <c r="H43" s="63"/>
      <c r="I43" s="64"/>
      <c r="J43" s="63"/>
      <c r="K43" s="65"/>
      <c r="L43" s="55" t="n">
        <f aca="false">SUM(E43+G43+I43+K43)</f>
        <v>22.5</v>
      </c>
      <c r="M43" s="78" t="n">
        <v>22.5</v>
      </c>
      <c r="N43" s="64"/>
      <c r="O43" s="64"/>
      <c r="P43" s="64"/>
      <c r="Q43" s="65"/>
      <c r="R43" s="79"/>
      <c r="S43" s="71"/>
      <c r="T43" s="80" t="n">
        <f aca="false">SUM(M43:S43)-L43</f>
        <v>0</v>
      </c>
      <c r="U43" s="81" t="n">
        <v>22.5</v>
      </c>
      <c r="V43" s="64"/>
      <c r="W43" s="65"/>
      <c r="X43" s="64"/>
      <c r="Y43" s="65"/>
      <c r="Z43" s="82"/>
      <c r="AA43" s="64"/>
      <c r="AB43" s="64"/>
      <c r="AC43" s="65"/>
      <c r="AD43" s="86"/>
      <c r="AF43" s="84" t="n">
        <f aca="false">SUM(U43:AD43)-L43</f>
        <v>0</v>
      </c>
    </row>
    <row r="44" customFormat="false" ht="15.75" hidden="false" customHeight="false" outlineLevel="0" collapsed="false">
      <c r="A44" s="85"/>
      <c r="B44" s="76" t="n">
        <v>44057</v>
      </c>
      <c r="C44" s="77" t="s">
        <v>127</v>
      </c>
      <c r="D44" s="63"/>
      <c r="E44" s="64" t="n">
        <v>40.5</v>
      </c>
      <c r="F44" s="63"/>
      <c r="G44" s="64"/>
      <c r="H44" s="63"/>
      <c r="I44" s="64"/>
      <c r="J44" s="63"/>
      <c r="K44" s="65"/>
      <c r="L44" s="55" t="n">
        <f aca="false">SUM(E44+G44+I44+K44)</f>
        <v>40.5</v>
      </c>
      <c r="M44" s="78" t="n">
        <v>40.5</v>
      </c>
      <c r="N44" s="64"/>
      <c r="O44" s="64"/>
      <c r="P44" s="64"/>
      <c r="Q44" s="65"/>
      <c r="R44" s="79"/>
      <c r="S44" s="71"/>
      <c r="T44" s="80" t="n">
        <f aca="false">SUM(M44:S44)-L44</f>
        <v>0</v>
      </c>
      <c r="U44" s="81" t="n">
        <v>40.5</v>
      </c>
      <c r="V44" s="64"/>
      <c r="W44" s="65"/>
      <c r="X44" s="64"/>
      <c r="Y44" s="65"/>
      <c r="Z44" s="82"/>
      <c r="AA44" s="64"/>
      <c r="AB44" s="64"/>
      <c r="AC44" s="65"/>
      <c r="AD44" s="86"/>
      <c r="AF44" s="84" t="n">
        <f aca="false">SUM(U44:AD44)-L44</f>
        <v>0</v>
      </c>
    </row>
    <row r="45" customFormat="false" ht="15.75" hidden="false" customHeight="false" outlineLevel="0" collapsed="false">
      <c r="A45" s="85"/>
      <c r="B45" s="91" t="n">
        <v>44069</v>
      </c>
      <c r="C45" s="92" t="s">
        <v>138</v>
      </c>
      <c r="D45" s="63"/>
      <c r="E45" s="64"/>
      <c r="F45" s="63"/>
      <c r="G45" s="64"/>
      <c r="H45" s="63"/>
      <c r="I45" s="64"/>
      <c r="J45" s="63"/>
      <c r="K45" s="65" t="n">
        <v>449.4</v>
      </c>
      <c r="L45" s="55" t="n">
        <f aca="false">SUM(E45+G45+I45+K45)</f>
        <v>449.4</v>
      </c>
      <c r="M45" s="67" t="n">
        <v>696.9</v>
      </c>
      <c r="N45" s="68"/>
      <c r="O45" s="68"/>
      <c r="P45" s="68"/>
      <c r="Q45" s="69"/>
      <c r="R45" s="70"/>
      <c r="S45" s="71"/>
      <c r="T45" s="80" t="n">
        <f aca="false">SUM(M45:S45)-L45</f>
        <v>247.5</v>
      </c>
      <c r="U45" s="72" t="n">
        <v>339</v>
      </c>
      <c r="V45" s="68"/>
      <c r="W45" s="68"/>
      <c r="X45" s="68"/>
      <c r="Y45" s="69"/>
      <c r="Z45" s="73"/>
      <c r="AA45" s="68"/>
      <c r="AB45" s="64"/>
      <c r="AC45" s="65"/>
      <c r="AD45" s="86"/>
      <c r="AF45" s="93" t="n">
        <f aca="false">SUM(U45:AD45)-L45</f>
        <v>-110.4</v>
      </c>
    </row>
    <row r="46" customFormat="false" ht="15.75" hidden="false" customHeight="false" outlineLevel="0" collapsed="false">
      <c r="A46" s="85"/>
      <c r="B46" s="76" t="n">
        <v>44070</v>
      </c>
      <c r="C46" s="77" t="s">
        <v>120</v>
      </c>
      <c r="D46" s="63" t="s">
        <v>139</v>
      </c>
      <c r="E46" s="64" t="n">
        <v>42</v>
      </c>
      <c r="F46" s="63"/>
      <c r="G46" s="64"/>
      <c r="H46" s="63"/>
      <c r="I46" s="64"/>
      <c r="J46" s="63"/>
      <c r="K46" s="65"/>
      <c r="L46" s="55" t="n">
        <f aca="false">SUM(E46+G46+I46+K46)</f>
        <v>42</v>
      </c>
      <c r="M46" s="78" t="n">
        <v>42</v>
      </c>
      <c r="N46" s="64"/>
      <c r="O46" s="64"/>
      <c r="P46" s="64"/>
      <c r="Q46" s="65"/>
      <c r="R46" s="79"/>
      <c r="S46" s="71"/>
      <c r="T46" s="80" t="n">
        <f aca="false">SUM(M46:S46)-L46</f>
        <v>0</v>
      </c>
      <c r="U46" s="81" t="n">
        <v>42</v>
      </c>
      <c r="V46" s="64"/>
      <c r="W46" s="64"/>
      <c r="X46" s="64"/>
      <c r="Y46" s="65"/>
      <c r="Z46" s="82"/>
      <c r="AA46" s="64"/>
      <c r="AB46" s="64"/>
      <c r="AC46" s="65"/>
      <c r="AD46" s="86"/>
      <c r="AF46" s="84" t="n">
        <f aca="false">SUM(U46:AD46)-L46</f>
        <v>0</v>
      </c>
    </row>
    <row r="47" customFormat="false" ht="15.75" hidden="false" customHeight="false" outlineLevel="0" collapsed="false">
      <c r="A47" s="85"/>
      <c r="B47" s="76" t="n">
        <v>44076</v>
      </c>
      <c r="C47" s="77" t="s">
        <v>140</v>
      </c>
      <c r="D47" s="63"/>
      <c r="E47" s="64"/>
      <c r="F47" s="63"/>
      <c r="G47" s="64"/>
      <c r="H47" s="63"/>
      <c r="I47" s="64"/>
      <c r="J47" s="63"/>
      <c r="K47" s="65" t="n">
        <v>178.5</v>
      </c>
      <c r="L47" s="55" t="n">
        <f aca="false">SUM(E47+G47+I47+K47)</f>
        <v>178.5</v>
      </c>
      <c r="M47" s="78" t="n">
        <v>178.5</v>
      </c>
      <c r="N47" s="64"/>
      <c r="O47" s="64"/>
      <c r="P47" s="64"/>
      <c r="Q47" s="65"/>
      <c r="R47" s="79"/>
      <c r="S47" s="71"/>
      <c r="T47" s="80" t="n">
        <f aca="false">SUM(M47:S47)-L47</f>
        <v>0</v>
      </c>
      <c r="U47" s="81" t="n">
        <v>178.5</v>
      </c>
      <c r="V47" s="64"/>
      <c r="W47" s="64"/>
      <c r="X47" s="64"/>
      <c r="Y47" s="65"/>
      <c r="Z47" s="82"/>
      <c r="AA47" s="64"/>
      <c r="AB47" s="64"/>
      <c r="AC47" s="65"/>
      <c r="AD47" s="86"/>
      <c r="AF47" s="84" t="n">
        <f aca="false">SUM(U47:AD47)-L47</f>
        <v>0</v>
      </c>
    </row>
    <row r="48" customFormat="false" ht="15.75" hidden="false" customHeight="false" outlineLevel="0" collapsed="false">
      <c r="A48" s="94" t="s">
        <v>141</v>
      </c>
      <c r="B48" s="94"/>
      <c r="C48" s="94"/>
      <c r="D48" s="95"/>
      <c r="E48" s="96" t="n">
        <f aca="false">SUM(E7:E47)</f>
        <v>5899.03</v>
      </c>
      <c r="F48" s="95"/>
      <c r="G48" s="96" t="n">
        <f aca="false">SUM(G7:G47)</f>
        <v>0</v>
      </c>
      <c r="H48" s="95"/>
      <c r="I48" s="96" t="n">
        <f aca="false">SUM(I7:I47)</f>
        <v>14038.6</v>
      </c>
      <c r="J48" s="95"/>
      <c r="K48" s="97" t="n">
        <f aca="false">SUM(K7:K47)</f>
        <v>764.05</v>
      </c>
      <c r="L48" s="98" t="n">
        <f aca="false">SUM(L7:L47)</f>
        <v>20701.68</v>
      </c>
      <c r="M48" s="96" t="n">
        <f aca="false">SUM(M7:M47)</f>
        <v>1192.9</v>
      </c>
      <c r="N48" s="96" t="n">
        <f aca="false">SUM(N7:N47)</f>
        <v>880</v>
      </c>
      <c r="O48" s="96" t="n">
        <f aca="false">SUM(O7:O47)</f>
        <v>10</v>
      </c>
      <c r="P48" s="96" t="n">
        <f aca="false">SUM(P7:P47)</f>
        <v>0</v>
      </c>
      <c r="Q48" s="96" t="n">
        <f aca="false">SUM(Q7:Q47)</f>
        <v>1390</v>
      </c>
      <c r="R48" s="24"/>
      <c r="S48" s="99" t="n">
        <f aca="false">SUM(S7:S47)</f>
        <v>2000</v>
      </c>
      <c r="T48" s="80"/>
      <c r="U48" s="100" t="n">
        <f aca="false">SUM(U7:U47)</f>
        <v>835</v>
      </c>
      <c r="V48" s="96" t="n">
        <f aca="false">SUM(V7:V47)</f>
        <v>880</v>
      </c>
      <c r="W48" s="96" t="n">
        <f aca="false">SUM(W7:W47)</f>
        <v>1390</v>
      </c>
      <c r="X48" s="96" t="n">
        <f aca="false">SUM(X7:X47)</f>
        <v>0</v>
      </c>
      <c r="Y48" s="96" t="n">
        <f aca="false">SUM(Y7:Y47)</f>
        <v>0</v>
      </c>
      <c r="Z48" s="96" t="n">
        <f aca="false">SUM(Z7:Z47)</f>
        <v>0</v>
      </c>
      <c r="AA48" s="96" t="n">
        <f aca="false">SUM(AA7:AA47)</f>
        <v>0</v>
      </c>
      <c r="AB48" s="96" t="n">
        <f aca="false">SUM(AB7:AB47)</f>
        <v>0</v>
      </c>
      <c r="AC48" s="96" t="n">
        <f aca="false">SUM(AC7:AC47)</f>
        <v>0</v>
      </c>
      <c r="AD48" s="99" t="n">
        <f aca="false">SUM(AD7:AD47)</f>
        <v>0</v>
      </c>
      <c r="AF48" s="84" t="n">
        <f aca="false">SUM(U48:AD48)-L48</f>
        <v>-17596.68</v>
      </c>
    </row>
    <row r="49" customFormat="false" ht="15.75" hidden="false" customHeight="false" outlineLevel="0" collapsed="false">
      <c r="A49" s="101" t="s">
        <v>142</v>
      </c>
      <c r="B49" s="101"/>
      <c r="C49" s="101"/>
      <c r="D49" s="102"/>
      <c r="E49" s="103" t="n">
        <f aca="false">SUM(E7:E47)</f>
        <v>5899.03</v>
      </c>
      <c r="F49" s="102"/>
      <c r="G49" s="103" t="n">
        <f aca="false">SUM(G7:G47)</f>
        <v>0</v>
      </c>
      <c r="H49" s="102"/>
      <c r="I49" s="103" t="n">
        <f aca="false">SUM(I7:I47)</f>
        <v>14038.6</v>
      </c>
      <c r="J49" s="102"/>
      <c r="K49" s="104" t="n">
        <f aca="false">SUM(K7:K47)</f>
        <v>764.05</v>
      </c>
      <c r="L49" s="105" t="n">
        <f aca="false">SUM(L7:L47)</f>
        <v>20701.68</v>
      </c>
      <c r="M49" s="103" t="n">
        <f aca="false">SUM(M7:M47)</f>
        <v>1192.9</v>
      </c>
      <c r="N49" s="106" t="n">
        <f aca="false">SUM(N7:N47)</f>
        <v>880</v>
      </c>
      <c r="O49" s="106" t="n">
        <f aca="false">SUM(O7:O47)</f>
        <v>10</v>
      </c>
      <c r="P49" s="106" t="n">
        <f aca="false">SUM(P7:P47)</f>
        <v>0</v>
      </c>
      <c r="Q49" s="107" t="n">
        <f aca="false">SUM(Q7:Q47)</f>
        <v>1390</v>
      </c>
      <c r="R49" s="108"/>
      <c r="S49" s="109" t="n">
        <f aca="false">SUM(S7:S47)</f>
        <v>2000</v>
      </c>
      <c r="T49" s="80"/>
      <c r="U49" s="110" t="n">
        <f aca="false">SUM(U7:U47)</f>
        <v>835</v>
      </c>
      <c r="V49" s="106" t="n">
        <f aca="false">SUM(V7:V47)</f>
        <v>880</v>
      </c>
      <c r="W49" s="106" t="n">
        <f aca="false">SUM(W7:W47)</f>
        <v>1390</v>
      </c>
      <c r="X49" s="106" t="n">
        <f aca="false">SUM(X7:X47)</f>
        <v>0</v>
      </c>
      <c r="Y49" s="107" t="n">
        <f aca="false">SUM(Y7:Y47)</f>
        <v>0</v>
      </c>
      <c r="Z49" s="107" t="n">
        <f aca="false">SUM(Z7:Z47)</f>
        <v>0</v>
      </c>
      <c r="AA49" s="106" t="n">
        <f aca="false">SUM(AA7:AA47)</f>
        <v>0</v>
      </c>
      <c r="AB49" s="106" t="n">
        <f aca="false">SUM(AB7:AB47)</f>
        <v>0</v>
      </c>
      <c r="AC49" s="107" t="n">
        <f aca="false">SUM(AC7:AC47)</f>
        <v>0</v>
      </c>
      <c r="AD49" s="109" t="n">
        <f aca="false">SUM(AD7:AD47)</f>
        <v>0</v>
      </c>
      <c r="AF49" s="84" t="n">
        <f aca="false">SUM(U49:AD49)-L49</f>
        <v>-17596.68</v>
      </c>
    </row>
    <row r="50" customFormat="false" ht="15.75" hidden="false" customHeight="false" outlineLevel="0" collapsed="false">
      <c r="A50" s="30"/>
      <c r="B50" s="111"/>
      <c r="C50" s="30"/>
      <c r="D50" s="112"/>
      <c r="E50" s="30"/>
      <c r="F50" s="112"/>
      <c r="G50" s="30"/>
      <c r="H50" s="112"/>
      <c r="I50" s="30"/>
      <c r="J50" s="112"/>
      <c r="K50" s="30"/>
      <c r="L50" s="30"/>
      <c r="M50" s="30"/>
      <c r="N50" s="30"/>
      <c r="O50" s="30"/>
      <c r="P50" s="30"/>
      <c r="Q50" s="30"/>
      <c r="R50" s="111"/>
      <c r="S50" s="30"/>
    </row>
    <row r="51" customFormat="false" ht="15.75" hidden="false" customHeight="false" outlineLevel="0" collapsed="false">
      <c r="A51" s="16" t="str">
        <f aca="false">+'COORDONNEES DE LA STRUCTURE'!B$5</f>
        <v>Billard Club de Jambes</v>
      </c>
      <c r="B51" s="14"/>
      <c r="C51" s="16"/>
      <c r="D51" s="15"/>
      <c r="E51" s="16" t="str">
        <f aca="false">+'COORDONNEES DE LA STRUCTURE'!B$8</f>
        <v>ASBL</v>
      </c>
      <c r="F51" s="15"/>
      <c r="G51" s="16" t="str">
        <f aca="false">+'COORDONNEES DE LA STRUCTURE'!B$6</f>
        <v>Av du Parc d’Amée, 90, 5100 Jambes</v>
      </c>
      <c r="H51" s="15"/>
      <c r="I51" s="16"/>
      <c r="J51" s="15"/>
      <c r="K51" s="16"/>
      <c r="L51" s="17"/>
      <c r="M51" s="16"/>
      <c r="N51" s="16"/>
      <c r="O51" s="16" t="s">
        <v>18</v>
      </c>
      <c r="P51" s="14" t="str">
        <f aca="false">+'COORDONNEES DE LA STRUCTURE'!B$9</f>
        <v>2020-2021</v>
      </c>
      <c r="Q51" s="18" t="s">
        <v>55</v>
      </c>
      <c r="R51" s="19" t="s">
        <v>56</v>
      </c>
      <c r="S51" s="20" t="n">
        <v>2</v>
      </c>
    </row>
    <row r="52" customFormat="false" ht="15.75" hidden="false" customHeight="false" outlineLevel="0" collapsed="false">
      <c r="A52" s="21" t="n">
        <f aca="false">+'COORDONNEES DE LA STRUCTURE'!B7</f>
        <v>434018085</v>
      </c>
      <c r="B52" s="21"/>
      <c r="C52" s="21"/>
      <c r="D52" s="15"/>
      <c r="E52" s="16"/>
      <c r="F52" s="15"/>
      <c r="G52" s="16"/>
      <c r="H52" s="15"/>
      <c r="I52" s="16"/>
      <c r="J52" s="15"/>
      <c r="K52" s="16"/>
      <c r="L52" s="16"/>
      <c r="M52" s="16"/>
      <c r="N52" s="16"/>
      <c r="O52" s="16"/>
      <c r="P52" s="16"/>
      <c r="Q52" s="16"/>
      <c r="R52" s="14"/>
      <c r="S52" s="16"/>
    </row>
    <row r="53" customFormat="false" ht="15.75" hidden="false" customHeight="false" outlineLevel="0" collapsed="false">
      <c r="A53" s="22" t="s">
        <v>57</v>
      </c>
      <c r="B53" s="23" t="s">
        <v>58</v>
      </c>
      <c r="C53" s="24" t="s">
        <v>59</v>
      </c>
      <c r="D53" s="25" t="s">
        <v>60</v>
      </c>
      <c r="E53" s="25"/>
      <c r="F53" s="25" t="s">
        <v>61</v>
      </c>
      <c r="G53" s="25"/>
      <c r="H53" s="25" t="s">
        <v>62</v>
      </c>
      <c r="I53" s="25"/>
      <c r="J53" s="26" t="s">
        <v>63</v>
      </c>
      <c r="K53" s="26"/>
      <c r="L53" s="27" t="s">
        <v>64</v>
      </c>
      <c r="M53" s="28" t="s">
        <v>55</v>
      </c>
      <c r="N53" s="28"/>
      <c r="O53" s="28"/>
      <c r="P53" s="28"/>
      <c r="Q53" s="28"/>
      <c r="R53" s="28"/>
      <c r="S53" s="29" t="s">
        <v>65</v>
      </c>
      <c r="U53" s="31" t="s">
        <v>66</v>
      </c>
      <c r="V53" s="31"/>
      <c r="W53" s="31"/>
      <c r="X53" s="31"/>
      <c r="Y53" s="31"/>
      <c r="Z53" s="31"/>
      <c r="AA53" s="31"/>
      <c r="AB53" s="31"/>
      <c r="AC53" s="31"/>
      <c r="AD53" s="31"/>
    </row>
    <row r="54" customFormat="false" ht="15" hidden="false" customHeight="true" outlineLevel="0" collapsed="false">
      <c r="A54" s="32"/>
      <c r="B54" s="33"/>
      <c r="C54" s="34"/>
      <c r="D54" s="35" t="s">
        <v>18</v>
      </c>
      <c r="E54" s="36"/>
      <c r="F54" s="37" t="s">
        <v>18</v>
      </c>
      <c r="G54" s="38"/>
      <c r="H54" s="39" t="s">
        <v>67</v>
      </c>
      <c r="I54" s="39"/>
      <c r="J54" s="15"/>
      <c r="K54" s="16"/>
      <c r="L54" s="40"/>
      <c r="M54" s="41" t="s">
        <v>68</v>
      </c>
      <c r="N54" s="42" t="s">
        <v>69</v>
      </c>
      <c r="O54" s="42" t="s">
        <v>70</v>
      </c>
      <c r="P54" s="42" t="s">
        <v>71</v>
      </c>
      <c r="Q54" s="43" t="s">
        <v>72</v>
      </c>
      <c r="R54" s="43"/>
      <c r="S54" s="44"/>
      <c r="U54" s="45" t="s">
        <v>73</v>
      </c>
      <c r="V54" s="46" t="s">
        <v>74</v>
      </c>
      <c r="W54" s="113" t="s">
        <v>75</v>
      </c>
      <c r="X54" s="113" t="s">
        <v>76</v>
      </c>
      <c r="Y54" s="113" t="s">
        <v>77</v>
      </c>
      <c r="Z54" s="113" t="s">
        <v>78</v>
      </c>
      <c r="AA54" s="113" t="s">
        <v>79</v>
      </c>
      <c r="AB54" s="113" t="s">
        <v>80</v>
      </c>
      <c r="AC54" s="113" t="s">
        <v>81</v>
      </c>
      <c r="AD54" s="114" t="s">
        <v>82</v>
      </c>
    </row>
    <row r="55" customFormat="false" ht="15.75" hidden="false" customHeight="false" outlineLevel="0" collapsed="false">
      <c r="A55" s="32"/>
      <c r="B55" s="33"/>
      <c r="C55" s="34"/>
      <c r="D55" s="48" t="s">
        <v>57</v>
      </c>
      <c r="E55" s="42" t="s">
        <v>83</v>
      </c>
      <c r="F55" s="48" t="s">
        <v>57</v>
      </c>
      <c r="G55" s="42" t="s">
        <v>83</v>
      </c>
      <c r="H55" s="48" t="s">
        <v>57</v>
      </c>
      <c r="I55" s="42" t="s">
        <v>83</v>
      </c>
      <c r="J55" s="48" t="s">
        <v>57</v>
      </c>
      <c r="K55" s="49" t="s">
        <v>83</v>
      </c>
      <c r="L55" s="40"/>
      <c r="M55" s="36"/>
      <c r="N55" s="34"/>
      <c r="O55" s="34"/>
      <c r="P55" s="34"/>
      <c r="Q55" s="49" t="s">
        <v>83</v>
      </c>
      <c r="R55" s="42" t="s">
        <v>84</v>
      </c>
      <c r="S55" s="44"/>
      <c r="U55" s="45"/>
      <c r="V55" s="46"/>
      <c r="W55" s="113"/>
      <c r="X55" s="113"/>
      <c r="Y55" s="113"/>
      <c r="Z55" s="113"/>
      <c r="AA55" s="113"/>
      <c r="AB55" s="113"/>
      <c r="AC55" s="113"/>
      <c r="AD55" s="114"/>
    </row>
    <row r="56" customFormat="false" ht="15.75" hidden="false" customHeight="false" outlineLevel="0" collapsed="false">
      <c r="A56" s="50"/>
      <c r="B56" s="51"/>
      <c r="C56" s="52"/>
      <c r="D56" s="39"/>
      <c r="E56" s="53"/>
      <c r="F56" s="39"/>
      <c r="G56" s="53"/>
      <c r="H56" s="39"/>
      <c r="I56" s="53"/>
      <c r="J56" s="39"/>
      <c r="K56" s="54"/>
      <c r="L56" s="55"/>
      <c r="M56" s="56"/>
      <c r="N56" s="57"/>
      <c r="O56" s="57"/>
      <c r="P56" s="57"/>
      <c r="Q56" s="58"/>
      <c r="R56" s="59"/>
      <c r="S56" s="60"/>
      <c r="U56" s="45"/>
      <c r="V56" s="46"/>
      <c r="W56" s="113"/>
      <c r="X56" s="113"/>
      <c r="Y56" s="113"/>
      <c r="Z56" s="113"/>
      <c r="AA56" s="113"/>
      <c r="AB56" s="113"/>
      <c r="AC56" s="113"/>
      <c r="AD56" s="114"/>
    </row>
    <row r="57" customFormat="false" ht="15.75" hidden="false" customHeight="false" outlineLevel="0" collapsed="false">
      <c r="A57" s="85"/>
      <c r="B57" s="76"/>
      <c r="C57" s="77" t="s">
        <v>143</v>
      </c>
      <c r="D57" s="63"/>
      <c r="E57" s="64"/>
      <c r="F57" s="63"/>
      <c r="G57" s="64"/>
      <c r="H57" s="63"/>
      <c r="I57" s="64"/>
      <c r="J57" s="63"/>
      <c r="K57" s="65" t="n">
        <v>310.5</v>
      </c>
      <c r="L57" s="55" t="n">
        <f aca="false">SUM(E57+G57+I57+K57)</f>
        <v>310.5</v>
      </c>
      <c r="M57" s="78" t="n">
        <v>310.5</v>
      </c>
      <c r="N57" s="64"/>
      <c r="O57" s="64"/>
      <c r="P57" s="64"/>
      <c r="Q57" s="65"/>
      <c r="R57" s="79"/>
      <c r="S57" s="71"/>
      <c r="T57" s="80" t="n">
        <f aca="false">SUM(M57:S57)-L57</f>
        <v>0</v>
      </c>
      <c r="U57" s="78" t="n">
        <v>465</v>
      </c>
      <c r="V57" s="64"/>
      <c r="W57" s="64"/>
      <c r="X57" s="64"/>
      <c r="Y57" s="65"/>
      <c r="Z57" s="82"/>
      <c r="AA57" s="64"/>
      <c r="AB57" s="64"/>
      <c r="AC57" s="65"/>
      <c r="AD57" s="86"/>
      <c r="AF57" s="84" t="n">
        <f aca="false">SUM(U57:AD57)-L57</f>
        <v>154.5</v>
      </c>
    </row>
    <row r="58" customFormat="false" ht="15.75" hidden="false" customHeight="false" outlineLevel="0" collapsed="false">
      <c r="A58" s="85"/>
      <c r="B58" s="76" t="n">
        <v>44076</v>
      </c>
      <c r="C58" s="77" t="s">
        <v>94</v>
      </c>
      <c r="D58" s="63" t="s">
        <v>144</v>
      </c>
      <c r="E58" s="64" t="n">
        <v>63</v>
      </c>
      <c r="F58" s="63"/>
      <c r="G58" s="64"/>
      <c r="H58" s="63"/>
      <c r="I58" s="64"/>
      <c r="J58" s="63"/>
      <c r="K58" s="65"/>
      <c r="L58" s="55" t="n">
        <f aca="false">SUM(E58+G58+I58+K58)</f>
        <v>63</v>
      </c>
      <c r="M58" s="78" t="n">
        <v>63</v>
      </c>
      <c r="N58" s="64"/>
      <c r="O58" s="64"/>
      <c r="P58" s="64"/>
      <c r="Q58" s="65"/>
      <c r="R58" s="79"/>
      <c r="S58" s="71"/>
      <c r="T58" s="80" t="n">
        <f aca="false">SUM(M58:S58)-L58</f>
        <v>0</v>
      </c>
      <c r="U58" s="81" t="n">
        <v>63</v>
      </c>
      <c r="V58" s="64"/>
      <c r="W58" s="64"/>
      <c r="X58" s="64"/>
      <c r="Y58" s="65"/>
      <c r="Z58" s="82"/>
      <c r="AA58" s="64"/>
      <c r="AB58" s="64"/>
      <c r="AC58" s="65"/>
      <c r="AD58" s="86"/>
      <c r="AF58" s="84" t="n">
        <f aca="false">SUM(U58:AD58)-L58</f>
        <v>0</v>
      </c>
    </row>
    <row r="59" customFormat="false" ht="15.75" hidden="false" customHeight="false" outlineLevel="0" collapsed="false">
      <c r="A59" s="85"/>
      <c r="B59" s="76" t="n">
        <v>44076</v>
      </c>
      <c r="C59" s="77" t="s">
        <v>92</v>
      </c>
      <c r="D59" s="63" t="s">
        <v>145</v>
      </c>
      <c r="E59" s="64" t="n">
        <v>6</v>
      </c>
      <c r="F59" s="63"/>
      <c r="G59" s="64"/>
      <c r="H59" s="63"/>
      <c r="I59" s="64"/>
      <c r="J59" s="63"/>
      <c r="K59" s="65"/>
      <c r="L59" s="55" t="n">
        <f aca="false">SUM(E59+G59+I59+K59)</f>
        <v>6</v>
      </c>
      <c r="M59" s="78" t="n">
        <v>6</v>
      </c>
      <c r="N59" s="64"/>
      <c r="O59" s="64"/>
      <c r="P59" s="64"/>
      <c r="Q59" s="65"/>
      <c r="R59" s="79"/>
      <c r="S59" s="71"/>
      <c r="T59" s="80" t="n">
        <f aca="false">SUM(M59:S59)-L59</f>
        <v>0</v>
      </c>
      <c r="U59" s="78" t="n">
        <v>6</v>
      </c>
      <c r="V59" s="64"/>
      <c r="W59" s="64"/>
      <c r="X59" s="64"/>
      <c r="Y59" s="65"/>
      <c r="Z59" s="82"/>
      <c r="AA59" s="64"/>
      <c r="AB59" s="64"/>
      <c r="AC59" s="65"/>
      <c r="AD59" s="86"/>
      <c r="AF59" s="84" t="n">
        <f aca="false">SUM(U59:AD59)-L59</f>
        <v>0</v>
      </c>
    </row>
    <row r="60" customFormat="false" ht="15.75" hidden="false" customHeight="false" outlineLevel="0" collapsed="false">
      <c r="A60" s="85"/>
      <c r="B60" s="76" t="n">
        <v>44077</v>
      </c>
      <c r="C60" s="77" t="s">
        <v>98</v>
      </c>
      <c r="D60" s="63" t="s">
        <v>146</v>
      </c>
      <c r="E60" s="64" t="n">
        <v>72</v>
      </c>
      <c r="F60" s="63"/>
      <c r="G60" s="64"/>
      <c r="H60" s="63"/>
      <c r="I60" s="64"/>
      <c r="J60" s="63"/>
      <c r="K60" s="65"/>
      <c r="L60" s="55" t="n">
        <f aca="false">SUM(E60+G60+I60+K60)</f>
        <v>72</v>
      </c>
      <c r="M60" s="78" t="n">
        <v>72</v>
      </c>
      <c r="N60" s="64"/>
      <c r="O60" s="64"/>
      <c r="P60" s="64"/>
      <c r="Q60" s="65"/>
      <c r="R60" s="79"/>
      <c r="S60" s="71"/>
      <c r="T60" s="80" t="n">
        <f aca="false">SUM(M60:S60)-L60</f>
        <v>0</v>
      </c>
      <c r="U60" s="78" t="n">
        <v>72</v>
      </c>
      <c r="V60" s="64"/>
      <c r="W60" s="64"/>
      <c r="X60" s="64"/>
      <c r="Y60" s="65"/>
      <c r="Z60" s="82"/>
      <c r="AA60" s="64"/>
      <c r="AB60" s="64"/>
      <c r="AC60" s="65"/>
      <c r="AD60" s="86"/>
      <c r="AF60" s="84" t="n">
        <f aca="false">SUM(U60:AD60)-L60</f>
        <v>0</v>
      </c>
    </row>
    <row r="61" customFormat="false" ht="15.75" hidden="false" customHeight="false" outlineLevel="0" collapsed="false">
      <c r="A61" s="85"/>
      <c r="B61" s="76" t="n">
        <v>44078</v>
      </c>
      <c r="C61" s="77" t="s">
        <v>127</v>
      </c>
      <c r="D61" s="63" t="s">
        <v>147</v>
      </c>
      <c r="E61" s="64" t="n">
        <v>7.5</v>
      </c>
      <c r="F61" s="63"/>
      <c r="G61" s="64"/>
      <c r="H61" s="63"/>
      <c r="I61" s="64"/>
      <c r="J61" s="63"/>
      <c r="K61" s="65"/>
      <c r="L61" s="55" t="n">
        <f aca="false">SUM(E61+G61+I61+K61)</f>
        <v>7.5</v>
      </c>
      <c r="M61" s="78" t="n">
        <v>7.5</v>
      </c>
      <c r="N61" s="64"/>
      <c r="O61" s="64"/>
      <c r="P61" s="64"/>
      <c r="Q61" s="65"/>
      <c r="R61" s="79"/>
      <c r="S61" s="71"/>
      <c r="T61" s="80" t="n">
        <f aca="false">SUM(M61:S61)-L61</f>
        <v>0</v>
      </c>
      <c r="U61" s="78" t="n">
        <v>7.5</v>
      </c>
      <c r="V61" s="64"/>
      <c r="W61" s="64"/>
      <c r="X61" s="64"/>
      <c r="Y61" s="65"/>
      <c r="Z61" s="82"/>
      <c r="AA61" s="64"/>
      <c r="AB61" s="64"/>
      <c r="AC61" s="65"/>
      <c r="AD61" s="86"/>
      <c r="AF61" s="84" t="n">
        <f aca="false">SUM(U61:AD61)-L61</f>
        <v>0</v>
      </c>
    </row>
    <row r="62" customFormat="false" ht="15.75" hidden="false" customHeight="false" outlineLevel="0" collapsed="false">
      <c r="A62" s="85"/>
      <c r="B62" s="76" t="n">
        <v>44081</v>
      </c>
      <c r="C62" s="115" t="s">
        <v>114</v>
      </c>
      <c r="D62" s="63" t="s">
        <v>148</v>
      </c>
      <c r="E62" s="64" t="n">
        <v>39</v>
      </c>
      <c r="F62" s="63"/>
      <c r="G62" s="64"/>
      <c r="H62" s="63"/>
      <c r="I62" s="64"/>
      <c r="J62" s="63"/>
      <c r="K62" s="65"/>
      <c r="L62" s="55" t="n">
        <f aca="false">SUM(E62+G62+I62+K62)</f>
        <v>39</v>
      </c>
      <c r="M62" s="78" t="n">
        <v>39</v>
      </c>
      <c r="N62" s="64"/>
      <c r="O62" s="64"/>
      <c r="P62" s="64"/>
      <c r="Q62" s="65"/>
      <c r="R62" s="79"/>
      <c r="S62" s="71"/>
      <c r="T62" s="80" t="n">
        <f aca="false">SUM(M62:S62)-L62</f>
        <v>0</v>
      </c>
      <c r="U62" s="81" t="n">
        <v>39</v>
      </c>
      <c r="V62" s="64"/>
      <c r="W62" s="64"/>
      <c r="X62" s="64"/>
      <c r="Y62" s="65"/>
      <c r="Z62" s="82"/>
      <c r="AA62" s="64"/>
      <c r="AB62" s="64"/>
      <c r="AC62" s="65"/>
      <c r="AD62" s="86"/>
      <c r="AF62" s="84" t="n">
        <f aca="false">SUM(U62:AD62)-L62</f>
        <v>0</v>
      </c>
    </row>
    <row r="63" customFormat="false" ht="15.75" hidden="false" customHeight="false" outlineLevel="0" collapsed="false">
      <c r="A63" s="85"/>
      <c r="B63" s="76" t="n">
        <v>44082</v>
      </c>
      <c r="C63" s="77" t="s">
        <v>149</v>
      </c>
      <c r="D63" s="63" t="s">
        <v>150</v>
      </c>
      <c r="E63" s="64" t="n">
        <v>9</v>
      </c>
      <c r="F63" s="63"/>
      <c r="G63" s="64"/>
      <c r="H63" s="63"/>
      <c r="I63" s="64"/>
      <c r="J63" s="63"/>
      <c r="K63" s="65"/>
      <c r="L63" s="55" t="n">
        <f aca="false">SUM(E63+G63+I63+K63)</f>
        <v>9</v>
      </c>
      <c r="M63" s="78" t="n">
        <v>9</v>
      </c>
      <c r="N63" s="64"/>
      <c r="O63" s="64"/>
      <c r="P63" s="64"/>
      <c r="Q63" s="65"/>
      <c r="R63" s="79"/>
      <c r="S63" s="71"/>
      <c r="T63" s="80" t="n">
        <f aca="false">SUM(M63:S63)-L63</f>
        <v>0</v>
      </c>
      <c r="U63" s="81" t="n">
        <v>9</v>
      </c>
      <c r="V63" s="64"/>
      <c r="W63" s="64"/>
      <c r="X63" s="64"/>
      <c r="Y63" s="65"/>
      <c r="Z63" s="82"/>
      <c r="AA63" s="64"/>
      <c r="AB63" s="64"/>
      <c r="AC63" s="65"/>
      <c r="AD63" s="86"/>
      <c r="AF63" s="84" t="n">
        <f aca="false">SUM(U63:AD63)-L63</f>
        <v>0</v>
      </c>
    </row>
    <row r="64" customFormat="false" ht="15.75" hidden="false" customHeight="false" outlineLevel="0" collapsed="false">
      <c r="A64" s="85"/>
      <c r="B64" s="76" t="n">
        <v>44083</v>
      </c>
      <c r="C64" s="77" t="s">
        <v>88</v>
      </c>
      <c r="D64" s="63" t="s">
        <v>151</v>
      </c>
      <c r="E64" s="64" t="n">
        <v>9</v>
      </c>
      <c r="F64" s="63"/>
      <c r="G64" s="64"/>
      <c r="H64" s="63"/>
      <c r="I64" s="64"/>
      <c r="J64" s="63"/>
      <c r="K64" s="65"/>
      <c r="L64" s="55" t="n">
        <f aca="false">SUM(E64+G64+I64+K64)</f>
        <v>9</v>
      </c>
      <c r="M64" s="78" t="n">
        <v>9</v>
      </c>
      <c r="N64" s="64"/>
      <c r="O64" s="64"/>
      <c r="P64" s="64"/>
      <c r="Q64" s="65"/>
      <c r="R64" s="79"/>
      <c r="S64" s="71"/>
      <c r="T64" s="80" t="n">
        <f aca="false">SUM(M64:S64)-L64</f>
        <v>0</v>
      </c>
      <c r="U64" s="81" t="n">
        <v>9</v>
      </c>
      <c r="V64" s="64"/>
      <c r="W64" s="64"/>
      <c r="X64" s="64"/>
      <c r="Y64" s="65"/>
      <c r="Z64" s="82"/>
      <c r="AA64" s="64"/>
      <c r="AB64" s="64"/>
      <c r="AC64" s="65"/>
      <c r="AD64" s="86"/>
      <c r="AF64" s="84" t="n">
        <f aca="false">SUM(U64:AD64)-L64</f>
        <v>0</v>
      </c>
    </row>
    <row r="65" customFormat="false" ht="15.75" hidden="false" customHeight="false" outlineLevel="0" collapsed="false">
      <c r="A65" s="85"/>
      <c r="B65" s="76" t="n">
        <v>44090</v>
      </c>
      <c r="C65" s="77" t="s">
        <v>152</v>
      </c>
      <c r="D65" s="63" t="s">
        <v>153</v>
      </c>
      <c r="E65" s="64" t="n">
        <v>60</v>
      </c>
      <c r="F65" s="63"/>
      <c r="G65" s="64"/>
      <c r="H65" s="63"/>
      <c r="I65" s="64"/>
      <c r="J65" s="63"/>
      <c r="K65" s="65"/>
      <c r="L65" s="55" t="n">
        <f aca="false">SUM(E65+G65+I65+K65)</f>
        <v>60</v>
      </c>
      <c r="M65" s="78"/>
      <c r="N65" s="64"/>
      <c r="O65" s="64"/>
      <c r="P65" s="64"/>
      <c r="Q65" s="65" t="n">
        <v>60</v>
      </c>
      <c r="R65" s="79" t="s">
        <v>154</v>
      </c>
      <c r="S65" s="71"/>
      <c r="T65" s="80" t="n">
        <f aca="false">SUM(M65:S65)-L65</f>
        <v>0</v>
      </c>
      <c r="U65" s="81"/>
      <c r="V65" s="64"/>
      <c r="W65" s="64"/>
      <c r="X65" s="64"/>
      <c r="Y65" s="65"/>
      <c r="Z65" s="82"/>
      <c r="AA65" s="64"/>
      <c r="AB65" s="64"/>
      <c r="AC65" s="65" t="n">
        <v>60</v>
      </c>
      <c r="AD65" s="86"/>
      <c r="AF65" s="84" t="n">
        <f aca="false">SUM(U65:AD65)-L65</f>
        <v>0</v>
      </c>
    </row>
    <row r="66" customFormat="false" ht="15.75" hidden="false" customHeight="false" outlineLevel="0" collapsed="false">
      <c r="A66" s="85"/>
      <c r="B66" s="76" t="n">
        <v>44105</v>
      </c>
      <c r="C66" s="77" t="s">
        <v>94</v>
      </c>
      <c r="D66" s="63" t="s">
        <v>155</v>
      </c>
      <c r="E66" s="64" t="n">
        <v>57</v>
      </c>
      <c r="F66" s="63"/>
      <c r="G66" s="64"/>
      <c r="H66" s="63"/>
      <c r="I66" s="64"/>
      <c r="J66" s="63"/>
      <c r="K66" s="65"/>
      <c r="L66" s="55" t="n">
        <f aca="false">SUM(E66+G66+I66+K66)</f>
        <v>57</v>
      </c>
      <c r="M66" s="78" t="n">
        <v>57</v>
      </c>
      <c r="N66" s="64"/>
      <c r="O66" s="64"/>
      <c r="P66" s="64"/>
      <c r="Q66" s="65"/>
      <c r="R66" s="79"/>
      <c r="S66" s="71"/>
      <c r="T66" s="80" t="n">
        <f aca="false">SUM(M66:S66)-L66</f>
        <v>0</v>
      </c>
      <c r="U66" s="78" t="n">
        <v>57</v>
      </c>
      <c r="V66" s="64"/>
      <c r="W66" s="64"/>
      <c r="X66" s="64"/>
      <c r="Y66" s="65"/>
      <c r="Z66" s="82"/>
      <c r="AA66" s="64"/>
      <c r="AB66" s="64"/>
      <c r="AC66" s="65"/>
      <c r="AD66" s="86"/>
      <c r="AF66" s="84" t="n">
        <f aca="false">SUM(U66:AD66)-L66</f>
        <v>0</v>
      </c>
    </row>
    <row r="67" customFormat="false" ht="15.75" hidden="false" customHeight="false" outlineLevel="0" collapsed="false">
      <c r="A67" s="85"/>
      <c r="B67" s="76" t="n">
        <v>44105</v>
      </c>
      <c r="C67" s="77" t="s">
        <v>90</v>
      </c>
      <c r="D67" s="63" t="s">
        <v>156</v>
      </c>
      <c r="E67" s="64" t="n">
        <v>30</v>
      </c>
      <c r="F67" s="63"/>
      <c r="G67" s="64"/>
      <c r="H67" s="63"/>
      <c r="I67" s="64"/>
      <c r="J67" s="63"/>
      <c r="K67" s="65"/>
      <c r="L67" s="55" t="n">
        <f aca="false">SUM(E67+G67+I67+K67)</f>
        <v>30</v>
      </c>
      <c r="M67" s="78" t="n">
        <v>30</v>
      </c>
      <c r="N67" s="64"/>
      <c r="O67" s="64"/>
      <c r="P67" s="64"/>
      <c r="Q67" s="65"/>
      <c r="R67" s="79"/>
      <c r="S67" s="71"/>
      <c r="T67" s="80" t="n">
        <f aca="false">SUM(M67:S67)-L67</f>
        <v>0</v>
      </c>
      <c r="U67" s="78" t="n">
        <v>30</v>
      </c>
      <c r="V67" s="64"/>
      <c r="W67" s="64"/>
      <c r="X67" s="64"/>
      <c r="Y67" s="65"/>
      <c r="Z67" s="82"/>
      <c r="AA67" s="64"/>
      <c r="AB67" s="64"/>
      <c r="AC67" s="65"/>
      <c r="AD67" s="86"/>
      <c r="AF67" s="84" t="n">
        <f aca="false">SUM(U67:AD67)-L67</f>
        <v>0</v>
      </c>
    </row>
    <row r="68" customFormat="false" ht="15.75" hidden="false" customHeight="false" outlineLevel="0" collapsed="false">
      <c r="A68" s="85"/>
      <c r="B68" s="76" t="n">
        <v>44106</v>
      </c>
      <c r="C68" s="77" t="s">
        <v>107</v>
      </c>
      <c r="D68" s="63" t="s">
        <v>157</v>
      </c>
      <c r="E68" s="64" t="n">
        <v>51</v>
      </c>
      <c r="F68" s="63"/>
      <c r="G68" s="64"/>
      <c r="H68" s="63"/>
      <c r="I68" s="64"/>
      <c r="J68" s="63"/>
      <c r="K68" s="65"/>
      <c r="L68" s="55" t="n">
        <f aca="false">SUM(E68+G68+I68+K68)</f>
        <v>51</v>
      </c>
      <c r="M68" s="78" t="n">
        <v>51</v>
      </c>
      <c r="N68" s="64"/>
      <c r="O68" s="64"/>
      <c r="P68" s="64"/>
      <c r="Q68" s="65"/>
      <c r="R68" s="79"/>
      <c r="S68" s="71"/>
      <c r="T68" s="80" t="n">
        <f aca="false">SUM(M68:S68)-L68</f>
        <v>0</v>
      </c>
      <c r="U68" s="78" t="n">
        <v>51</v>
      </c>
      <c r="V68" s="64"/>
      <c r="W68" s="64"/>
      <c r="X68" s="64"/>
      <c r="Y68" s="65"/>
      <c r="Z68" s="82"/>
      <c r="AA68" s="64"/>
      <c r="AB68" s="64"/>
      <c r="AC68" s="65"/>
      <c r="AD68" s="86"/>
      <c r="AF68" s="84" t="n">
        <f aca="false">SUM(U68:AD68)-L68</f>
        <v>0</v>
      </c>
    </row>
    <row r="69" customFormat="false" ht="15.75" hidden="false" customHeight="false" outlineLevel="0" collapsed="false">
      <c r="A69" s="85"/>
      <c r="B69" s="76" t="n">
        <v>44106</v>
      </c>
      <c r="C69" s="77" t="s">
        <v>98</v>
      </c>
      <c r="D69" s="63" t="s">
        <v>158</v>
      </c>
      <c r="E69" s="64" t="n">
        <v>48</v>
      </c>
      <c r="F69" s="63"/>
      <c r="G69" s="64"/>
      <c r="H69" s="63"/>
      <c r="I69" s="64"/>
      <c r="J69" s="63"/>
      <c r="K69" s="65"/>
      <c r="L69" s="55" t="n">
        <f aca="false">SUM(E69+G69+I69+K69)</f>
        <v>48</v>
      </c>
      <c r="M69" s="78" t="n">
        <v>48</v>
      </c>
      <c r="N69" s="64"/>
      <c r="O69" s="64"/>
      <c r="P69" s="64"/>
      <c r="Q69" s="65"/>
      <c r="R69" s="79"/>
      <c r="S69" s="71"/>
      <c r="T69" s="80" t="n">
        <f aca="false">SUM(M69:S69)-L69</f>
        <v>0</v>
      </c>
      <c r="U69" s="78" t="n">
        <v>48</v>
      </c>
      <c r="V69" s="64"/>
      <c r="W69" s="64"/>
      <c r="X69" s="64"/>
      <c r="Y69" s="65"/>
      <c r="Z69" s="82"/>
      <c r="AA69" s="64"/>
      <c r="AB69" s="64"/>
      <c r="AC69" s="65"/>
      <c r="AD69" s="86"/>
      <c r="AF69" s="84" t="n">
        <f aca="false">SUM(U69:AD69)-L69</f>
        <v>0</v>
      </c>
    </row>
    <row r="70" customFormat="false" ht="15.75" hidden="false" customHeight="false" outlineLevel="0" collapsed="false">
      <c r="A70" s="85"/>
      <c r="B70" s="76" t="n">
        <v>44114</v>
      </c>
      <c r="C70" s="77" t="s">
        <v>159</v>
      </c>
      <c r="D70" s="63" t="s">
        <v>160</v>
      </c>
      <c r="E70" s="64" t="n">
        <v>1080</v>
      </c>
      <c r="F70" s="63"/>
      <c r="G70" s="64"/>
      <c r="H70" s="63"/>
      <c r="I70" s="64"/>
      <c r="J70" s="63"/>
      <c r="K70" s="65"/>
      <c r="L70" s="55" t="n">
        <f aca="false">SUM(E70+G70+I70+K70)</f>
        <v>1080</v>
      </c>
      <c r="M70" s="78"/>
      <c r="N70" s="64"/>
      <c r="O70" s="64"/>
      <c r="P70" s="64"/>
      <c r="Q70" s="65"/>
      <c r="R70" s="79"/>
      <c r="S70" s="71" t="n">
        <v>1080</v>
      </c>
      <c r="T70" s="80" t="n">
        <f aca="false">SUM(M70:S70)-L70</f>
        <v>0</v>
      </c>
      <c r="U70" s="81"/>
      <c r="V70" s="64"/>
      <c r="W70" s="64"/>
      <c r="X70" s="64"/>
      <c r="Y70" s="65"/>
      <c r="Z70" s="82"/>
      <c r="AA70" s="64"/>
      <c r="AB70" s="64"/>
      <c r="AC70" s="65"/>
      <c r="AD70" s="86"/>
      <c r="AF70" s="84" t="n">
        <f aca="false">SUM(U70:AD70)-L70</f>
        <v>-1080</v>
      </c>
    </row>
    <row r="71" customFormat="false" ht="15.75" hidden="false" customHeight="false" outlineLevel="0" collapsed="false">
      <c r="A71" s="85"/>
      <c r="B71" s="76"/>
      <c r="C71" s="77" t="s">
        <v>161</v>
      </c>
      <c r="D71" s="63"/>
      <c r="F71" s="63"/>
      <c r="G71" s="64"/>
      <c r="H71" s="63"/>
      <c r="I71" s="64"/>
      <c r="J71" s="63"/>
      <c r="K71" s="64" t="n">
        <v>374</v>
      </c>
      <c r="L71" s="55" t="n">
        <f aca="false">SUM(K71+G71+I71+K71)</f>
        <v>748</v>
      </c>
      <c r="M71" s="78" t="n">
        <v>374</v>
      </c>
      <c r="N71" s="64"/>
      <c r="O71" s="64"/>
      <c r="P71" s="64"/>
      <c r="Q71" s="65"/>
      <c r="R71" s="79"/>
      <c r="S71" s="71"/>
      <c r="T71" s="80" t="n">
        <f aca="false">SUM(M71:S71)-L71</f>
        <v>-374</v>
      </c>
      <c r="U71" s="81"/>
      <c r="V71" s="64"/>
      <c r="W71" s="64"/>
      <c r="X71" s="64"/>
      <c r="Y71" s="65"/>
      <c r="Z71" s="82"/>
      <c r="AA71" s="64"/>
      <c r="AB71" s="64"/>
      <c r="AC71" s="65"/>
      <c r="AD71" s="86"/>
      <c r="AF71" s="84" t="n">
        <f aca="false">SUM(U71:AD71)-L71</f>
        <v>-748</v>
      </c>
    </row>
    <row r="72" customFormat="false" ht="15.75" hidden="false" customHeight="false" outlineLevel="0" collapsed="false">
      <c r="A72" s="85"/>
      <c r="B72" s="76" t="n">
        <v>44116</v>
      </c>
      <c r="C72" s="77" t="s">
        <v>109</v>
      </c>
      <c r="D72" s="63" t="s">
        <v>162</v>
      </c>
      <c r="E72" s="64" t="n">
        <v>1000</v>
      </c>
      <c r="F72" s="63"/>
      <c r="G72" s="64"/>
      <c r="H72" s="63"/>
      <c r="I72" s="64"/>
      <c r="J72" s="63"/>
      <c r="K72" s="65"/>
      <c r="L72" s="55" t="n">
        <f aca="false">SUM(E72+G72+I72+K72)</f>
        <v>1000</v>
      </c>
      <c r="M72" s="78"/>
      <c r="N72" s="64"/>
      <c r="O72" s="64"/>
      <c r="P72" s="64"/>
      <c r="Q72" s="65"/>
      <c r="R72" s="79"/>
      <c r="S72" s="71" t="n">
        <v>1000</v>
      </c>
      <c r="T72" s="80" t="n">
        <f aca="false">SUM(M72:S72)-L72</f>
        <v>0</v>
      </c>
      <c r="U72" s="81"/>
      <c r="V72" s="64"/>
      <c r="W72" s="64"/>
      <c r="X72" s="64"/>
      <c r="Y72" s="65"/>
      <c r="Z72" s="82"/>
      <c r="AA72" s="64"/>
      <c r="AB72" s="64"/>
      <c r="AC72" s="65"/>
      <c r="AD72" s="86"/>
      <c r="AF72" s="84" t="n">
        <f aca="false">SUM(U72:AD72)-L72</f>
        <v>-1000</v>
      </c>
    </row>
    <row r="73" customFormat="false" ht="15.75" hidden="false" customHeight="false" outlineLevel="0" collapsed="false">
      <c r="A73" s="85"/>
      <c r="B73" s="76" t="n">
        <v>44133</v>
      </c>
      <c r="C73" s="77" t="s">
        <v>94</v>
      </c>
      <c r="D73" s="63" t="s">
        <v>155</v>
      </c>
      <c r="E73" s="64" t="n">
        <v>57</v>
      </c>
      <c r="F73" s="63"/>
      <c r="G73" s="64"/>
      <c r="H73" s="63"/>
      <c r="I73" s="64"/>
      <c r="J73" s="63"/>
      <c r="K73" s="65"/>
      <c r="L73" s="55" t="n">
        <f aca="false">SUM(E73+G73+I73+K73)</f>
        <v>57</v>
      </c>
      <c r="M73" s="64" t="n">
        <v>57</v>
      </c>
      <c r="N73" s="64"/>
      <c r="O73" s="64"/>
      <c r="P73" s="64"/>
      <c r="Q73" s="65"/>
      <c r="R73" s="79"/>
      <c r="S73" s="71"/>
      <c r="T73" s="80" t="n">
        <f aca="false">SUM(M73:S73)-L73</f>
        <v>0</v>
      </c>
      <c r="U73" s="64" t="n">
        <v>57</v>
      </c>
      <c r="V73" s="64"/>
      <c r="W73" s="64"/>
      <c r="X73" s="64"/>
      <c r="Y73" s="65"/>
      <c r="Z73" s="82"/>
      <c r="AA73" s="64"/>
      <c r="AB73" s="64"/>
      <c r="AC73" s="65"/>
      <c r="AD73" s="86"/>
      <c r="AF73" s="84" t="n">
        <f aca="false">SUM(U73:AD73)-L73</f>
        <v>0</v>
      </c>
    </row>
    <row r="74" customFormat="false" ht="15.75" hidden="false" customHeight="false" outlineLevel="0" collapsed="false">
      <c r="A74" s="85"/>
      <c r="B74" s="76" t="n">
        <v>44134</v>
      </c>
      <c r="C74" s="77" t="s">
        <v>98</v>
      </c>
      <c r="D74" s="63" t="s">
        <v>163</v>
      </c>
      <c r="E74" s="64" t="n">
        <v>39</v>
      </c>
      <c r="F74" s="63"/>
      <c r="G74" s="64"/>
      <c r="H74" s="63"/>
      <c r="I74" s="64"/>
      <c r="J74" s="63"/>
      <c r="K74" s="65"/>
      <c r="L74" s="55" t="n">
        <f aca="false">SUM(E74+G74+I74+K74)</f>
        <v>39</v>
      </c>
      <c r="M74" s="64" t="n">
        <v>39</v>
      </c>
      <c r="N74" s="64"/>
      <c r="O74" s="64"/>
      <c r="P74" s="64"/>
      <c r="Q74" s="65"/>
      <c r="R74" s="79"/>
      <c r="S74" s="71"/>
      <c r="T74" s="80" t="n">
        <f aca="false">SUM(M74:S74)-L74</f>
        <v>0</v>
      </c>
      <c r="U74" s="64" t="n">
        <v>39</v>
      </c>
      <c r="V74" s="64"/>
      <c r="W74" s="64"/>
      <c r="X74" s="64"/>
      <c r="Y74" s="65"/>
      <c r="Z74" s="82"/>
      <c r="AA74" s="64"/>
      <c r="AB74" s="64"/>
      <c r="AC74" s="65"/>
      <c r="AD74" s="86"/>
      <c r="AF74" s="84" t="n">
        <f aca="false">SUM(U74:AD74)-L74</f>
        <v>0</v>
      </c>
    </row>
    <row r="75" customFormat="false" ht="15.75" hidden="false" customHeight="false" outlineLevel="0" collapsed="false">
      <c r="A75" s="85"/>
      <c r="B75" s="76" t="n">
        <v>44134</v>
      </c>
      <c r="C75" s="77" t="s">
        <v>107</v>
      </c>
      <c r="D75" s="63" t="s">
        <v>164</v>
      </c>
      <c r="E75" s="64" t="n">
        <v>24</v>
      </c>
      <c r="F75" s="63"/>
      <c r="G75" s="64"/>
      <c r="H75" s="63"/>
      <c r="I75" s="64"/>
      <c r="J75" s="63"/>
      <c r="K75" s="65"/>
      <c r="L75" s="55" t="n">
        <f aca="false">SUM(E75+G75+I75+K75)</f>
        <v>24</v>
      </c>
      <c r="M75" s="64" t="n">
        <v>24</v>
      </c>
      <c r="N75" s="64"/>
      <c r="O75" s="64"/>
      <c r="P75" s="64"/>
      <c r="Q75" s="65"/>
      <c r="R75" s="79"/>
      <c r="S75" s="71"/>
      <c r="T75" s="80" t="n">
        <f aca="false">SUM(M75:S75)-L75</f>
        <v>0</v>
      </c>
      <c r="U75" s="64" t="n">
        <v>24</v>
      </c>
      <c r="V75" s="64"/>
      <c r="W75" s="64"/>
      <c r="X75" s="64"/>
      <c r="Y75" s="65"/>
      <c r="Z75" s="82"/>
      <c r="AA75" s="64"/>
      <c r="AB75" s="64"/>
      <c r="AC75" s="65"/>
      <c r="AD75" s="86"/>
      <c r="AF75" s="84" t="n">
        <f aca="false">SUM(U75:AD75)-L75</f>
        <v>0</v>
      </c>
    </row>
    <row r="76" customFormat="false" ht="15.75" hidden="false" customHeight="false" outlineLevel="0" collapsed="false">
      <c r="A76" s="85"/>
      <c r="B76" s="76" t="n">
        <v>44134</v>
      </c>
      <c r="C76" s="77" t="s">
        <v>92</v>
      </c>
      <c r="D76" s="63" t="s">
        <v>165</v>
      </c>
      <c r="E76" s="64" t="n">
        <v>18</v>
      </c>
      <c r="F76" s="63"/>
      <c r="G76" s="64"/>
      <c r="H76" s="63"/>
      <c r="I76" s="64"/>
      <c r="J76" s="63"/>
      <c r="K76" s="65"/>
      <c r="L76" s="55" t="n">
        <f aca="false">SUM(E76+G76+I76+K76)</f>
        <v>18</v>
      </c>
      <c r="M76" s="64" t="n">
        <v>18</v>
      </c>
      <c r="N76" s="64"/>
      <c r="O76" s="64"/>
      <c r="P76" s="64"/>
      <c r="Q76" s="65"/>
      <c r="R76" s="79"/>
      <c r="S76" s="71"/>
      <c r="T76" s="80" t="n">
        <f aca="false">SUM(M76:S76)-L76</f>
        <v>0</v>
      </c>
      <c r="U76" s="64" t="n">
        <v>18</v>
      </c>
      <c r="V76" s="64"/>
      <c r="W76" s="64"/>
      <c r="X76" s="64"/>
      <c r="Y76" s="65"/>
      <c r="Z76" s="82"/>
      <c r="AA76" s="64"/>
      <c r="AB76" s="64"/>
      <c r="AC76" s="65"/>
      <c r="AD76" s="86"/>
      <c r="AF76" s="84" t="n">
        <f aca="false">SUM(U76:AD76)-L76</f>
        <v>0</v>
      </c>
    </row>
    <row r="77" customFormat="false" ht="15.75" hidden="false" customHeight="false" outlineLevel="0" collapsed="false">
      <c r="A77" s="85"/>
      <c r="B77" s="76" t="n">
        <v>44134</v>
      </c>
      <c r="C77" s="77" t="s">
        <v>166</v>
      </c>
      <c r="D77" s="63" t="s">
        <v>167</v>
      </c>
      <c r="E77" s="64" t="n">
        <v>7.5</v>
      </c>
      <c r="F77" s="63"/>
      <c r="G77" s="64"/>
      <c r="H77" s="63"/>
      <c r="I77" s="64"/>
      <c r="J77" s="63"/>
      <c r="K77" s="65"/>
      <c r="L77" s="55" t="n">
        <f aca="false">SUM(E77+G77+I77+K77)</f>
        <v>7.5</v>
      </c>
      <c r="M77" s="64" t="n">
        <v>7.5</v>
      </c>
      <c r="N77" s="64"/>
      <c r="O77" s="64"/>
      <c r="P77" s="64"/>
      <c r="Q77" s="65"/>
      <c r="R77" s="79"/>
      <c r="S77" s="71"/>
      <c r="T77" s="80" t="n">
        <f aca="false">SUM(M77:S77)-L77</f>
        <v>0</v>
      </c>
      <c r="U77" s="64" t="n">
        <v>7.5</v>
      </c>
      <c r="V77" s="64"/>
      <c r="W77" s="64"/>
      <c r="X77" s="64"/>
      <c r="Y77" s="65"/>
      <c r="Z77" s="82"/>
      <c r="AA77" s="64"/>
      <c r="AB77" s="64"/>
      <c r="AC77" s="65"/>
      <c r="AD77" s="86"/>
      <c r="AF77" s="84" t="n">
        <f aca="false">SUM(U77:AD77)-L77</f>
        <v>0</v>
      </c>
    </row>
    <row r="78" customFormat="false" ht="15.75" hidden="false" customHeight="false" outlineLevel="0" collapsed="false">
      <c r="A78" s="85"/>
      <c r="B78" s="76" t="n">
        <v>44134</v>
      </c>
      <c r="C78" s="77" t="s">
        <v>168</v>
      </c>
      <c r="D78" s="63" t="s">
        <v>169</v>
      </c>
      <c r="E78" s="64" t="n">
        <v>6</v>
      </c>
      <c r="F78" s="63"/>
      <c r="G78" s="64"/>
      <c r="H78" s="63"/>
      <c r="I78" s="64"/>
      <c r="J78" s="63"/>
      <c r="K78" s="65"/>
      <c r="L78" s="55" t="n">
        <f aca="false">SUM(E78+G78+I78+K78)</f>
        <v>6</v>
      </c>
      <c r="M78" s="64" t="n">
        <v>6</v>
      </c>
      <c r="N78" s="64"/>
      <c r="O78" s="64"/>
      <c r="P78" s="64"/>
      <c r="Q78" s="65"/>
      <c r="R78" s="79"/>
      <c r="S78" s="71"/>
      <c r="T78" s="80" t="n">
        <f aca="false">SUM(M78:S78)-L78</f>
        <v>0</v>
      </c>
      <c r="U78" s="64" t="n">
        <v>6</v>
      </c>
      <c r="V78" s="64"/>
      <c r="W78" s="64"/>
      <c r="X78" s="64"/>
      <c r="Y78" s="65"/>
      <c r="Z78" s="82"/>
      <c r="AA78" s="64"/>
      <c r="AB78" s="64"/>
      <c r="AC78" s="65"/>
      <c r="AD78" s="86"/>
      <c r="AF78" s="84" t="n">
        <f aca="false">SUM(U78:AD78)-L78</f>
        <v>0</v>
      </c>
    </row>
    <row r="79" customFormat="false" ht="15.75" hidden="false" customHeight="false" outlineLevel="0" collapsed="false">
      <c r="A79" s="85"/>
      <c r="B79" s="76" t="n">
        <v>44134</v>
      </c>
      <c r="C79" s="77" t="s">
        <v>100</v>
      </c>
      <c r="D79" s="63" t="s">
        <v>170</v>
      </c>
      <c r="E79" s="64" t="n">
        <v>4.5</v>
      </c>
      <c r="F79" s="63"/>
      <c r="G79" s="64"/>
      <c r="H79" s="63"/>
      <c r="I79" s="64"/>
      <c r="J79" s="63"/>
      <c r="K79" s="65"/>
      <c r="L79" s="55" t="n">
        <f aca="false">SUM(E79+G79+I79+K79)</f>
        <v>4.5</v>
      </c>
      <c r="M79" s="64" t="n">
        <v>4.5</v>
      </c>
      <c r="N79" s="64"/>
      <c r="O79" s="64"/>
      <c r="P79" s="64"/>
      <c r="Q79" s="65"/>
      <c r="R79" s="79"/>
      <c r="S79" s="71"/>
      <c r="T79" s="80" t="n">
        <f aca="false">SUM(M79:S79)-L79</f>
        <v>0</v>
      </c>
      <c r="U79" s="64" t="n">
        <v>4.5</v>
      </c>
      <c r="V79" s="64"/>
      <c r="W79" s="64"/>
      <c r="X79" s="64"/>
      <c r="Y79" s="65"/>
      <c r="Z79" s="82"/>
      <c r="AA79" s="64"/>
      <c r="AB79" s="64"/>
      <c r="AC79" s="65"/>
      <c r="AD79" s="86"/>
      <c r="AF79" s="84" t="n">
        <f aca="false">SUM(U79:AD79)-L79</f>
        <v>0</v>
      </c>
    </row>
    <row r="80" customFormat="false" ht="15.75" hidden="false" customHeight="false" outlineLevel="0" collapsed="false">
      <c r="A80" s="85"/>
      <c r="B80" s="76" t="n">
        <v>44135</v>
      </c>
      <c r="C80" s="77" t="s">
        <v>88</v>
      </c>
      <c r="D80" s="63" t="s">
        <v>171</v>
      </c>
      <c r="E80" s="64" t="n">
        <v>34.5</v>
      </c>
      <c r="F80" s="63"/>
      <c r="G80" s="64"/>
      <c r="H80" s="63"/>
      <c r="I80" s="64"/>
      <c r="J80" s="63"/>
      <c r="K80" s="65"/>
      <c r="L80" s="55" t="n">
        <f aca="false">SUM(E80+G80+I80+K80)</f>
        <v>34.5</v>
      </c>
      <c r="M80" s="64" t="n">
        <v>34.5</v>
      </c>
      <c r="N80" s="64"/>
      <c r="O80" s="64"/>
      <c r="P80" s="64"/>
      <c r="Q80" s="65"/>
      <c r="R80" s="79"/>
      <c r="S80" s="71"/>
      <c r="T80" s="80" t="n">
        <f aca="false">SUM(M80:S80)-L80</f>
        <v>0</v>
      </c>
      <c r="U80" s="64" t="n">
        <v>34.5</v>
      </c>
      <c r="V80" s="64"/>
      <c r="W80" s="64"/>
      <c r="X80" s="64"/>
      <c r="Y80" s="65"/>
      <c r="Z80" s="82"/>
      <c r="AA80" s="64"/>
      <c r="AB80" s="64"/>
      <c r="AC80" s="65"/>
      <c r="AD80" s="86"/>
      <c r="AF80" s="84" t="n">
        <f aca="false">SUM(U80:AD80)-L80</f>
        <v>0</v>
      </c>
    </row>
    <row r="81" customFormat="false" ht="15.75" hidden="false" customHeight="false" outlineLevel="0" collapsed="false">
      <c r="A81" s="85"/>
      <c r="B81" s="76" t="n">
        <v>44137</v>
      </c>
      <c r="C81" s="77" t="s">
        <v>122</v>
      </c>
      <c r="D81" s="63" t="s">
        <v>172</v>
      </c>
      <c r="E81" s="64" t="n">
        <v>16.5</v>
      </c>
      <c r="F81" s="63"/>
      <c r="G81" s="64"/>
      <c r="H81" s="63"/>
      <c r="I81" s="64"/>
      <c r="J81" s="63"/>
      <c r="K81" s="65"/>
      <c r="L81" s="55" t="n">
        <f aca="false">SUM(E81+G81+I81+K81)</f>
        <v>16.5</v>
      </c>
      <c r="M81" s="64" t="n">
        <v>16.5</v>
      </c>
      <c r="N81" s="64"/>
      <c r="O81" s="64"/>
      <c r="P81" s="64"/>
      <c r="Q81" s="65"/>
      <c r="R81" s="79"/>
      <c r="S81" s="71"/>
      <c r="T81" s="80" t="n">
        <f aca="false">SUM(M81:S81)-L81</f>
        <v>0</v>
      </c>
      <c r="U81" s="64" t="n">
        <v>16.5</v>
      </c>
      <c r="V81" s="64"/>
      <c r="W81" s="64"/>
      <c r="X81" s="64"/>
      <c r="Y81" s="65"/>
      <c r="Z81" s="82"/>
      <c r="AA81" s="64"/>
      <c r="AB81" s="64"/>
      <c r="AC81" s="65"/>
      <c r="AD81" s="86"/>
      <c r="AF81" s="84" t="n">
        <f aca="false">SUM(U81:AD81)-L81</f>
        <v>0</v>
      </c>
    </row>
    <row r="82" customFormat="false" ht="15.75" hidden="false" customHeight="false" outlineLevel="0" collapsed="false">
      <c r="A82" s="85"/>
      <c r="B82" s="76" t="n">
        <v>44138</v>
      </c>
      <c r="C82" s="77" t="s">
        <v>114</v>
      </c>
      <c r="D82" s="63" t="s">
        <v>173</v>
      </c>
      <c r="E82" s="64" t="n">
        <v>18</v>
      </c>
      <c r="F82" s="63"/>
      <c r="G82" s="64"/>
      <c r="H82" s="63"/>
      <c r="I82" s="64"/>
      <c r="J82" s="63"/>
      <c r="K82" s="65"/>
      <c r="L82" s="55" t="n">
        <f aca="false">SUM(E82+G82+I82+K82)</f>
        <v>18</v>
      </c>
      <c r="M82" s="64" t="n">
        <v>18</v>
      </c>
      <c r="N82" s="64"/>
      <c r="O82" s="64"/>
      <c r="P82" s="64"/>
      <c r="Q82" s="65"/>
      <c r="R82" s="79"/>
      <c r="S82" s="71"/>
      <c r="T82" s="80" t="n">
        <f aca="false">SUM(M82:S82)-L82</f>
        <v>0</v>
      </c>
      <c r="U82" s="64" t="n">
        <v>18</v>
      </c>
      <c r="V82" s="64"/>
      <c r="W82" s="64"/>
      <c r="X82" s="64"/>
      <c r="Y82" s="65"/>
      <c r="Z82" s="82"/>
      <c r="AA82" s="64"/>
      <c r="AB82" s="64"/>
      <c r="AC82" s="65"/>
      <c r="AD82" s="86"/>
      <c r="AF82" s="84" t="n">
        <f aca="false">SUM(U82:AD82)-L82</f>
        <v>0</v>
      </c>
    </row>
    <row r="83" customFormat="false" ht="15.75" hidden="false" customHeight="false" outlineLevel="0" collapsed="false">
      <c r="A83" s="85"/>
      <c r="B83" s="88" t="n">
        <v>44139</v>
      </c>
      <c r="C83" s="77" t="s">
        <v>90</v>
      </c>
      <c r="D83" s="63" t="s">
        <v>174</v>
      </c>
      <c r="E83" s="64" t="n">
        <v>36</v>
      </c>
      <c r="F83" s="63"/>
      <c r="G83" s="64"/>
      <c r="H83" s="63"/>
      <c r="I83" s="64"/>
      <c r="J83" s="63"/>
      <c r="K83" s="65"/>
      <c r="L83" s="55" t="n">
        <f aca="false">SUM(E83+G83+I83+K83)</f>
        <v>36</v>
      </c>
      <c r="M83" s="64" t="n">
        <v>36</v>
      </c>
      <c r="N83" s="64"/>
      <c r="O83" s="64"/>
      <c r="P83" s="64"/>
      <c r="Q83" s="65"/>
      <c r="R83" s="79"/>
      <c r="S83" s="71"/>
      <c r="T83" s="80" t="n">
        <f aca="false">SUM(M83:S83)-L83</f>
        <v>0</v>
      </c>
      <c r="U83" s="64" t="n">
        <v>36</v>
      </c>
      <c r="V83" s="64"/>
      <c r="W83" s="64"/>
      <c r="X83" s="64"/>
      <c r="Y83" s="65"/>
      <c r="Z83" s="82"/>
      <c r="AA83" s="64"/>
      <c r="AB83" s="64"/>
      <c r="AC83" s="65"/>
      <c r="AD83" s="86"/>
      <c r="AF83" s="84" t="n">
        <f aca="false">SUM(U83:AD83)-L83</f>
        <v>0</v>
      </c>
    </row>
    <row r="84" customFormat="false" ht="15.75" hidden="false" customHeight="false" outlineLevel="0" collapsed="false">
      <c r="A84" s="85"/>
      <c r="B84" s="88" t="n">
        <v>44142</v>
      </c>
      <c r="C84" s="77" t="s">
        <v>175</v>
      </c>
      <c r="D84" s="63" t="s">
        <v>176</v>
      </c>
      <c r="E84" s="64" t="n">
        <v>10.5</v>
      </c>
      <c r="F84" s="63"/>
      <c r="G84" s="64"/>
      <c r="H84" s="63"/>
      <c r="I84" s="64"/>
      <c r="J84" s="63"/>
      <c r="K84" s="65"/>
      <c r="L84" s="55" t="n">
        <f aca="false">SUM(E84+G84+I84+K84)</f>
        <v>10.5</v>
      </c>
      <c r="M84" s="64" t="n">
        <v>10.5</v>
      </c>
      <c r="N84" s="64"/>
      <c r="O84" s="64"/>
      <c r="P84" s="64"/>
      <c r="Q84" s="65"/>
      <c r="R84" s="79"/>
      <c r="S84" s="71"/>
      <c r="T84" s="80" t="n">
        <f aca="false">SUM(M84:S84)-L84</f>
        <v>0</v>
      </c>
      <c r="U84" s="64" t="n">
        <v>10.5</v>
      </c>
      <c r="V84" s="64"/>
      <c r="W84" s="64"/>
      <c r="X84" s="64"/>
      <c r="Y84" s="65"/>
      <c r="Z84" s="82"/>
      <c r="AA84" s="64"/>
      <c r="AB84" s="64"/>
      <c r="AC84" s="65"/>
      <c r="AD84" s="86"/>
      <c r="AF84" s="84" t="n">
        <f aca="false">SUM(U84:AD84)-L84</f>
        <v>0</v>
      </c>
    </row>
    <row r="85" customFormat="false" ht="15.75" hidden="false" customHeight="false" outlineLevel="0" collapsed="false">
      <c r="A85" s="85"/>
      <c r="B85" s="88" t="n">
        <v>44158</v>
      </c>
      <c r="C85" s="77" t="s">
        <v>134</v>
      </c>
      <c r="D85" s="63" t="s">
        <v>177</v>
      </c>
      <c r="E85" s="64" t="n">
        <v>15</v>
      </c>
      <c r="F85" s="63"/>
      <c r="G85" s="64"/>
      <c r="H85" s="63"/>
      <c r="I85" s="64"/>
      <c r="J85" s="63"/>
      <c r="K85" s="65"/>
      <c r="L85" s="55" t="n">
        <f aca="false">SUM(E85+G85+I85+K85)</f>
        <v>15</v>
      </c>
      <c r="M85" s="78" t="n">
        <v>15</v>
      </c>
      <c r="N85" s="64"/>
      <c r="O85" s="64"/>
      <c r="P85" s="64"/>
      <c r="Q85" s="65"/>
      <c r="R85" s="79"/>
      <c r="S85" s="71"/>
      <c r="T85" s="80" t="n">
        <f aca="false">SUM(M85:S85)-L85</f>
        <v>0</v>
      </c>
      <c r="U85" s="81"/>
      <c r="V85" s="64"/>
      <c r="W85" s="64"/>
      <c r="X85" s="64"/>
      <c r="Y85" s="65"/>
      <c r="Z85" s="82"/>
      <c r="AA85" s="64"/>
      <c r="AB85" s="64"/>
      <c r="AC85" s="65"/>
      <c r="AD85" s="86"/>
      <c r="AF85" s="84" t="n">
        <f aca="false">SUM(U85:AD85)-L85</f>
        <v>-15</v>
      </c>
    </row>
    <row r="86" customFormat="false" ht="15.75" hidden="false" customHeight="false" outlineLevel="0" collapsed="false">
      <c r="A86" s="94" t="s">
        <v>141</v>
      </c>
      <c r="B86" s="94"/>
      <c r="C86" s="94"/>
      <c r="D86" s="95"/>
      <c r="E86" s="96" t="n">
        <f aca="false">SUM(E57:E85)</f>
        <v>2818</v>
      </c>
      <c r="F86" s="95"/>
      <c r="G86" s="96" t="n">
        <f aca="false">SUM(G57:G85)</f>
        <v>0</v>
      </c>
      <c r="H86" s="95"/>
      <c r="I86" s="96" t="n">
        <f aca="false">SUM(I57:I85)</f>
        <v>0</v>
      </c>
      <c r="J86" s="95"/>
      <c r="K86" s="97" t="n">
        <f aca="false">SUM(K57:K85)</f>
        <v>684.5</v>
      </c>
      <c r="L86" s="98" t="n">
        <f aca="false">SUM(L57:L85)</f>
        <v>3876.5</v>
      </c>
      <c r="M86" s="96" t="n">
        <f aca="false">SUM(M57:M85)</f>
        <v>1362.5</v>
      </c>
      <c r="N86" s="96" t="n">
        <f aca="false">SUM(N57:N85)</f>
        <v>0</v>
      </c>
      <c r="O86" s="96" t="n">
        <f aca="false">SUM(O57:O85)</f>
        <v>0</v>
      </c>
      <c r="P86" s="96" t="n">
        <f aca="false">SUM(P57:P85)</f>
        <v>0</v>
      </c>
      <c r="Q86" s="96" t="n">
        <f aca="false">SUM(Q57:Q85)</f>
        <v>60</v>
      </c>
      <c r="R86" s="24"/>
      <c r="S86" s="99" t="n">
        <f aca="false">SUM(S57:S85)</f>
        <v>2080</v>
      </c>
      <c r="T86" s="80"/>
      <c r="U86" s="100" t="n">
        <f aca="false">SUM(U57:U85)</f>
        <v>1128</v>
      </c>
      <c r="V86" s="96" t="n">
        <f aca="false">SUM(V57:V85)</f>
        <v>0</v>
      </c>
      <c r="W86" s="96" t="n">
        <f aca="false">SUM(W57:W85)</f>
        <v>0</v>
      </c>
      <c r="X86" s="96" t="n">
        <f aca="false">SUM(X57:X85)</f>
        <v>0</v>
      </c>
      <c r="Y86" s="96" t="n">
        <f aca="false">SUM(Y57:Y85)</f>
        <v>0</v>
      </c>
      <c r="Z86" s="96" t="n">
        <f aca="false">SUM(Z57:Z85)</f>
        <v>0</v>
      </c>
      <c r="AA86" s="96" t="n">
        <f aca="false">SUM(AA57:AA85)</f>
        <v>0</v>
      </c>
      <c r="AB86" s="96" t="n">
        <f aca="false">SUM(AB57:AB85)</f>
        <v>0</v>
      </c>
      <c r="AC86" s="96" t="n">
        <f aca="false">SUM(AC57:AC85)</f>
        <v>60</v>
      </c>
      <c r="AD86" s="99" t="n">
        <f aca="false">SUM(AD57:AD85)</f>
        <v>0</v>
      </c>
      <c r="AF86" s="84" t="n">
        <f aca="false">SUM(U86:AD86)-L86</f>
        <v>-2688.5</v>
      </c>
    </row>
    <row r="87" customFormat="false" ht="15.75" hidden="false" customHeight="false" outlineLevel="0" collapsed="false">
      <c r="A87" s="101" t="s">
        <v>142</v>
      </c>
      <c r="B87" s="101"/>
      <c r="C87" s="101"/>
      <c r="D87" s="102"/>
      <c r="E87" s="103" t="n">
        <f aca="false">SUM(E86+E49)</f>
        <v>8717.03</v>
      </c>
      <c r="F87" s="102"/>
      <c r="G87" s="103" t="n">
        <f aca="false">SUM(G86+G49)</f>
        <v>0</v>
      </c>
      <c r="H87" s="102"/>
      <c r="I87" s="103" t="n">
        <f aca="false">SUM(I86+I49)</f>
        <v>14038.6</v>
      </c>
      <c r="J87" s="102"/>
      <c r="K87" s="104" t="n">
        <f aca="false">SUM(K86+K49)</f>
        <v>1448.55</v>
      </c>
      <c r="L87" s="105" t="n">
        <f aca="false">SUM(L86+L49)</f>
        <v>24578.18</v>
      </c>
      <c r="M87" s="103" t="n">
        <f aca="false">SUM(M86+M49)</f>
        <v>2555.4</v>
      </c>
      <c r="N87" s="103" t="n">
        <f aca="false">SUM(N86+N49)</f>
        <v>880</v>
      </c>
      <c r="O87" s="103" t="n">
        <f aca="false">SUM(O86+O49)</f>
        <v>10</v>
      </c>
      <c r="P87" s="103" t="n">
        <f aca="false">SUM(P86+P49)</f>
        <v>0</v>
      </c>
      <c r="Q87" s="103" t="n">
        <f aca="false">SUM(Q86+Q49)</f>
        <v>1450</v>
      </c>
      <c r="R87" s="108"/>
      <c r="S87" s="103" t="n">
        <f aca="false">SUM(S86+S49)</f>
        <v>4080</v>
      </c>
      <c r="T87" s="80" t="n">
        <f aca="false">SUM(M87:S87)-L87</f>
        <v>-15602.78</v>
      </c>
      <c r="U87" s="110" t="n">
        <f aca="false">SUM(U86,U49)</f>
        <v>1963</v>
      </c>
      <c r="V87" s="106" t="n">
        <f aca="false">SUM(V86,V49)</f>
        <v>880</v>
      </c>
      <c r="W87" s="106" t="n">
        <f aca="false">SUM(W86,W49)</f>
        <v>1390</v>
      </c>
      <c r="X87" s="106" t="n">
        <f aca="false">SUM(X86,X49)</f>
        <v>0</v>
      </c>
      <c r="Y87" s="106" t="n">
        <f aca="false">SUM(Y86,Y49)</f>
        <v>0</v>
      </c>
      <c r="Z87" s="106" t="n">
        <f aca="false">SUM(Z86,Z49)</f>
        <v>0</v>
      </c>
      <c r="AA87" s="106" t="n">
        <f aca="false">SUM(AA86,AA49)</f>
        <v>0</v>
      </c>
      <c r="AB87" s="106" t="n">
        <f aca="false">SUM(AB86,AB49)</f>
        <v>0</v>
      </c>
      <c r="AC87" s="106" t="n">
        <f aca="false">SUM(AC86,AC49)</f>
        <v>60</v>
      </c>
      <c r="AD87" s="109" t="n">
        <f aca="false">SUM(AD86,AD49)</f>
        <v>0</v>
      </c>
      <c r="AF87" s="84" t="n">
        <f aca="false">SUM(U87:AD87)-L87</f>
        <v>-20285.18</v>
      </c>
    </row>
    <row r="88" customFormat="false" ht="15.75" hidden="false" customHeight="false" outlineLevel="0" collapsed="false">
      <c r="A88" s="30"/>
      <c r="B88" s="111"/>
      <c r="C88" s="30"/>
      <c r="D88" s="112"/>
      <c r="E88" s="30"/>
      <c r="F88" s="112"/>
      <c r="G88" s="30"/>
      <c r="H88" s="112"/>
      <c r="I88" s="30"/>
      <c r="J88" s="112"/>
      <c r="K88" s="30"/>
      <c r="L88" s="30"/>
      <c r="M88" s="30"/>
      <c r="N88" s="30"/>
      <c r="O88" s="30"/>
      <c r="P88" s="30"/>
      <c r="Q88" s="30"/>
      <c r="R88" s="111"/>
      <c r="S88" s="30"/>
      <c r="AF88" s="84" t="n">
        <f aca="false">SUM(U88:AD88)-L88</f>
        <v>0</v>
      </c>
    </row>
    <row r="89" customFormat="false" ht="15.75" hidden="false" customHeight="false" outlineLevel="0" collapsed="false">
      <c r="A89" s="16" t="str">
        <f aca="false">+'COORDONNEES DE LA STRUCTURE'!B$5</f>
        <v>Billard Club de Jambes</v>
      </c>
      <c r="B89" s="14"/>
      <c r="C89" s="16"/>
      <c r="D89" s="15"/>
      <c r="E89" s="16" t="str">
        <f aca="false">+'COORDONNEES DE LA STRUCTURE'!B$8</f>
        <v>ASBL</v>
      </c>
      <c r="F89" s="15"/>
      <c r="G89" s="16" t="str">
        <f aca="false">+'COORDONNEES DE LA STRUCTURE'!B$6</f>
        <v>Av du Parc d’Amée, 90, 5100 Jambes</v>
      </c>
      <c r="H89" s="15"/>
      <c r="I89" s="16"/>
      <c r="J89" s="15"/>
      <c r="K89" s="16"/>
      <c r="L89" s="17"/>
      <c r="M89" s="16"/>
      <c r="N89" s="16"/>
      <c r="O89" s="16" t="s">
        <v>18</v>
      </c>
      <c r="P89" s="14" t="str">
        <f aca="false">+'COORDONNEES DE LA STRUCTURE'!B$9</f>
        <v>2020-2021</v>
      </c>
      <c r="Q89" s="18" t="s">
        <v>55</v>
      </c>
      <c r="R89" s="19" t="s">
        <v>56</v>
      </c>
      <c r="S89" s="20" t="n">
        <v>3</v>
      </c>
      <c r="AF89" s="84" t="n">
        <f aca="false">SUM(U89:AD89)-L89</f>
        <v>0</v>
      </c>
    </row>
    <row r="90" customFormat="false" ht="15.75" hidden="false" customHeight="false" outlineLevel="0" collapsed="false">
      <c r="A90" s="21" t="n">
        <f aca="false">+'COORDONNEES DE LA STRUCTURE'!B7</f>
        <v>434018085</v>
      </c>
      <c r="B90" s="21"/>
      <c r="C90" s="21"/>
      <c r="D90" s="15"/>
      <c r="E90" s="16"/>
      <c r="F90" s="15"/>
      <c r="G90" s="16"/>
      <c r="H90" s="15"/>
      <c r="I90" s="16"/>
      <c r="J90" s="15"/>
      <c r="K90" s="16"/>
      <c r="L90" s="16"/>
      <c r="M90" s="16"/>
      <c r="N90" s="16"/>
      <c r="O90" s="16"/>
      <c r="P90" s="16"/>
      <c r="Q90" s="16"/>
      <c r="R90" s="14"/>
      <c r="S90" s="16"/>
      <c r="AF90" s="84" t="n">
        <f aca="false">SUM(U90:AD90)-L90</f>
        <v>0</v>
      </c>
    </row>
    <row r="91" customFormat="false" ht="15.75" hidden="false" customHeight="false" outlineLevel="0" collapsed="false">
      <c r="A91" s="22" t="s">
        <v>57</v>
      </c>
      <c r="B91" s="23" t="s">
        <v>58</v>
      </c>
      <c r="C91" s="24" t="s">
        <v>59</v>
      </c>
      <c r="D91" s="25" t="s">
        <v>60</v>
      </c>
      <c r="E91" s="25"/>
      <c r="F91" s="25" t="s">
        <v>61</v>
      </c>
      <c r="G91" s="25"/>
      <c r="H91" s="25" t="s">
        <v>62</v>
      </c>
      <c r="I91" s="25"/>
      <c r="J91" s="26" t="s">
        <v>63</v>
      </c>
      <c r="K91" s="26"/>
      <c r="L91" s="27" t="s">
        <v>64</v>
      </c>
      <c r="M91" s="28" t="s">
        <v>55</v>
      </c>
      <c r="N91" s="28"/>
      <c r="O91" s="28"/>
      <c r="P91" s="28"/>
      <c r="Q91" s="28"/>
      <c r="R91" s="28"/>
      <c r="S91" s="29" t="s">
        <v>65</v>
      </c>
      <c r="U91" s="31" t="s">
        <v>66</v>
      </c>
      <c r="V91" s="31"/>
      <c r="W91" s="31"/>
      <c r="X91" s="31"/>
      <c r="Y91" s="31"/>
      <c r="Z91" s="31"/>
      <c r="AA91" s="31"/>
      <c r="AB91" s="31"/>
      <c r="AC91" s="31"/>
      <c r="AD91" s="31"/>
      <c r="AF91" s="84" t="e">
        <f aca="false">SUM(U91:AD91)-L91</f>
        <v>#VALUE!</v>
      </c>
    </row>
    <row r="92" customFormat="false" ht="15" hidden="false" customHeight="true" outlineLevel="0" collapsed="false">
      <c r="A92" s="32"/>
      <c r="B92" s="33"/>
      <c r="C92" s="34"/>
      <c r="D92" s="35" t="s">
        <v>18</v>
      </c>
      <c r="E92" s="36"/>
      <c r="F92" s="37" t="s">
        <v>18</v>
      </c>
      <c r="G92" s="38"/>
      <c r="H92" s="39" t="s">
        <v>67</v>
      </c>
      <c r="I92" s="39"/>
      <c r="J92" s="15"/>
      <c r="K92" s="16"/>
      <c r="L92" s="40"/>
      <c r="M92" s="41" t="s">
        <v>68</v>
      </c>
      <c r="N92" s="42" t="s">
        <v>69</v>
      </c>
      <c r="O92" s="42" t="s">
        <v>70</v>
      </c>
      <c r="P92" s="42" t="s">
        <v>71</v>
      </c>
      <c r="Q92" s="43" t="s">
        <v>72</v>
      </c>
      <c r="R92" s="43"/>
      <c r="S92" s="44"/>
      <c r="U92" s="45" t="s">
        <v>73</v>
      </c>
      <c r="V92" s="113" t="s">
        <v>74</v>
      </c>
      <c r="W92" s="113" t="s">
        <v>75</v>
      </c>
      <c r="X92" s="113" t="s">
        <v>76</v>
      </c>
      <c r="Y92" s="113" t="s">
        <v>77</v>
      </c>
      <c r="Z92" s="113" t="s">
        <v>78</v>
      </c>
      <c r="AA92" s="113" t="s">
        <v>79</v>
      </c>
      <c r="AB92" s="113" t="s">
        <v>80</v>
      </c>
      <c r="AC92" s="113" t="s">
        <v>81</v>
      </c>
      <c r="AD92" s="114" t="s">
        <v>82</v>
      </c>
      <c r="AF92" s="84" t="n">
        <f aca="false">SUM(U92:AD92)-L92</f>
        <v>0</v>
      </c>
    </row>
    <row r="93" customFormat="false" ht="15.75" hidden="false" customHeight="false" outlineLevel="0" collapsed="false">
      <c r="A93" s="32"/>
      <c r="B93" s="33"/>
      <c r="C93" s="34"/>
      <c r="D93" s="48" t="s">
        <v>57</v>
      </c>
      <c r="E93" s="42" t="s">
        <v>83</v>
      </c>
      <c r="F93" s="48" t="s">
        <v>57</v>
      </c>
      <c r="G93" s="42" t="s">
        <v>83</v>
      </c>
      <c r="H93" s="48" t="s">
        <v>57</v>
      </c>
      <c r="I93" s="42" t="s">
        <v>83</v>
      </c>
      <c r="J93" s="48" t="s">
        <v>57</v>
      </c>
      <c r="K93" s="49" t="s">
        <v>83</v>
      </c>
      <c r="L93" s="40"/>
      <c r="M93" s="36"/>
      <c r="N93" s="34"/>
      <c r="O93" s="34"/>
      <c r="P93" s="34"/>
      <c r="Q93" s="49" t="s">
        <v>83</v>
      </c>
      <c r="R93" s="42" t="s">
        <v>84</v>
      </c>
      <c r="S93" s="44"/>
      <c r="U93" s="45"/>
      <c r="V93" s="113"/>
      <c r="W93" s="113"/>
      <c r="X93" s="113"/>
      <c r="Y93" s="113"/>
      <c r="Z93" s="113"/>
      <c r="AA93" s="113"/>
      <c r="AB93" s="113"/>
      <c r="AC93" s="113"/>
      <c r="AD93" s="114"/>
      <c r="AF93" s="84" t="n">
        <f aca="false">SUM(U93:AD93)-L93</f>
        <v>0</v>
      </c>
    </row>
    <row r="94" customFormat="false" ht="15.75" hidden="false" customHeight="false" outlineLevel="0" collapsed="false">
      <c r="A94" s="50"/>
      <c r="B94" s="51"/>
      <c r="C94" s="52"/>
      <c r="D94" s="39"/>
      <c r="E94" s="53"/>
      <c r="F94" s="39"/>
      <c r="G94" s="53"/>
      <c r="H94" s="39"/>
      <c r="I94" s="53"/>
      <c r="J94" s="39"/>
      <c r="K94" s="54"/>
      <c r="L94" s="55"/>
      <c r="M94" s="56"/>
      <c r="N94" s="57"/>
      <c r="O94" s="57"/>
      <c r="P94" s="57"/>
      <c r="Q94" s="58"/>
      <c r="R94" s="59"/>
      <c r="S94" s="60"/>
      <c r="U94" s="45"/>
      <c r="V94" s="113"/>
      <c r="W94" s="113"/>
      <c r="X94" s="113"/>
      <c r="Y94" s="113"/>
      <c r="Z94" s="113"/>
      <c r="AA94" s="113"/>
      <c r="AB94" s="113"/>
      <c r="AC94" s="113"/>
      <c r="AD94" s="114"/>
      <c r="AF94" s="84" t="n">
        <f aca="false">SUM(U94:AD94)-L94</f>
        <v>0</v>
      </c>
    </row>
    <row r="95" customFormat="false" ht="15.75" hidden="false" customHeight="false" outlineLevel="0" collapsed="false">
      <c r="A95" s="85"/>
      <c r="B95" s="76" t="n">
        <v>44193</v>
      </c>
      <c r="C95" s="77" t="s">
        <v>120</v>
      </c>
      <c r="D95" s="63" t="s">
        <v>178</v>
      </c>
      <c r="E95" s="64" t="n">
        <v>37.5</v>
      </c>
      <c r="F95" s="63"/>
      <c r="G95" s="64"/>
      <c r="H95" s="63"/>
      <c r="I95" s="64"/>
      <c r="J95" s="63"/>
      <c r="K95" s="65"/>
      <c r="L95" s="66" t="n">
        <f aca="false">SUM(E95+G95+I95+K95)</f>
        <v>37.5</v>
      </c>
      <c r="M95" s="67" t="n">
        <v>37.5</v>
      </c>
      <c r="N95" s="68"/>
      <c r="O95" s="68"/>
      <c r="P95" s="68"/>
      <c r="Q95" s="69"/>
      <c r="R95" s="70"/>
      <c r="S95" s="71"/>
      <c r="T95" s="80" t="n">
        <f aca="false">SUM(M95:S95)-L95</f>
        <v>0</v>
      </c>
      <c r="U95" s="72"/>
      <c r="V95" s="68"/>
      <c r="W95" s="68"/>
      <c r="X95" s="68"/>
      <c r="Y95" s="69"/>
      <c r="Z95" s="73"/>
      <c r="AA95" s="68"/>
      <c r="AB95" s="68"/>
      <c r="AC95" s="69"/>
      <c r="AD95" s="74"/>
      <c r="AF95" s="84" t="n">
        <f aca="false">SUM(U95:AD95)-L95</f>
        <v>-37.5</v>
      </c>
    </row>
    <row r="96" customFormat="false" ht="15.75" hidden="false" customHeight="false" outlineLevel="0" collapsed="false">
      <c r="A96" s="85"/>
      <c r="B96" s="76" t="n">
        <v>44202</v>
      </c>
      <c r="C96" s="77" t="s">
        <v>179</v>
      </c>
      <c r="D96" s="63"/>
      <c r="E96" s="64" t="n">
        <v>450</v>
      </c>
      <c r="F96" s="63"/>
      <c r="G96" s="64"/>
      <c r="H96" s="63"/>
      <c r="I96" s="64"/>
      <c r="J96" s="63"/>
      <c r="K96" s="65"/>
      <c r="L96" s="55" t="n">
        <f aca="false">SUM(E96+G96+I96+K96)</f>
        <v>450</v>
      </c>
      <c r="M96" s="78"/>
      <c r="N96" s="64"/>
      <c r="O96" s="64"/>
      <c r="P96" s="64"/>
      <c r="Q96" s="65"/>
      <c r="R96" s="79"/>
      <c r="S96" s="71"/>
      <c r="T96" s="80" t="n">
        <f aca="false">SUM(M96:S96)-L96</f>
        <v>-450</v>
      </c>
      <c r="U96" s="81"/>
      <c r="V96" s="64"/>
      <c r="W96" s="64"/>
      <c r="X96" s="64"/>
      <c r="Y96" s="65"/>
      <c r="Z96" s="82"/>
      <c r="AA96" s="64"/>
      <c r="AB96" s="64"/>
      <c r="AC96" s="65"/>
      <c r="AD96" s="86"/>
      <c r="AF96" s="84" t="n">
        <f aca="false">SUM(U96:AD96)-L96</f>
        <v>-450</v>
      </c>
    </row>
    <row r="97" customFormat="false" ht="15.75" hidden="false" customHeight="false" outlineLevel="0" collapsed="false">
      <c r="A97" s="85"/>
      <c r="B97" s="76" t="n">
        <v>44231</v>
      </c>
      <c r="C97" s="77" t="s">
        <v>180</v>
      </c>
      <c r="D97" s="63"/>
      <c r="E97" s="64" t="n">
        <v>715.27</v>
      </c>
      <c r="F97" s="63"/>
      <c r="G97" s="64"/>
      <c r="H97" s="63"/>
      <c r="I97" s="64"/>
      <c r="J97" s="63"/>
      <c r="K97" s="65"/>
      <c r="L97" s="55" t="n">
        <f aca="false">SUM(E97+G97+I97+K97)</f>
        <v>715.27</v>
      </c>
      <c r="M97" s="78"/>
      <c r="N97" s="64"/>
      <c r="O97" s="64"/>
      <c r="P97" s="64"/>
      <c r="Q97" s="65"/>
      <c r="R97" s="79"/>
      <c r="S97" s="71"/>
      <c r="T97" s="80" t="n">
        <f aca="false">SUM(M97:S97)-L97</f>
        <v>-715.27</v>
      </c>
      <c r="U97" s="81"/>
      <c r="V97" s="64"/>
      <c r="W97" s="64"/>
      <c r="X97" s="64"/>
      <c r="Y97" s="65"/>
      <c r="Z97" s="82"/>
      <c r="AA97" s="64"/>
      <c r="AB97" s="64"/>
      <c r="AC97" s="65"/>
      <c r="AD97" s="86"/>
      <c r="AF97" s="84" t="n">
        <f aca="false">SUM(U97:AD97)-L97</f>
        <v>-715.27</v>
      </c>
    </row>
    <row r="98" customFormat="false" ht="15.75" hidden="false" customHeight="false" outlineLevel="0" collapsed="false">
      <c r="A98" s="85"/>
      <c r="B98" s="76" t="n">
        <v>44231</v>
      </c>
      <c r="C98" s="77" t="s">
        <v>181</v>
      </c>
      <c r="D98" s="63"/>
      <c r="E98" s="64" t="n">
        <v>150.63</v>
      </c>
      <c r="F98" s="63"/>
      <c r="G98" s="64"/>
      <c r="H98" s="63"/>
      <c r="I98" s="64"/>
      <c r="J98" s="63"/>
      <c r="K98" s="65"/>
      <c r="L98" s="55" t="n">
        <f aca="false">SUM(E98+G98+I98+K98)</f>
        <v>150.63</v>
      </c>
      <c r="M98" s="78"/>
      <c r="N98" s="64"/>
      <c r="O98" s="64"/>
      <c r="P98" s="64"/>
      <c r="Q98" s="65"/>
      <c r="R98" s="79"/>
      <c r="S98" s="71"/>
      <c r="T98" s="80" t="n">
        <f aca="false">SUM(M98:S98)-L98</f>
        <v>-150.63</v>
      </c>
      <c r="U98" s="81"/>
      <c r="V98" s="64"/>
      <c r="W98" s="64"/>
      <c r="X98" s="64"/>
      <c r="Y98" s="65"/>
      <c r="Z98" s="82"/>
      <c r="AA98" s="64"/>
      <c r="AB98" s="64"/>
      <c r="AC98" s="65"/>
      <c r="AD98" s="86"/>
      <c r="AF98" s="84" t="n">
        <f aca="false">SUM(U98:AD98)-L98</f>
        <v>-150.63</v>
      </c>
    </row>
    <row r="99" customFormat="false" ht="15.75" hidden="false" customHeight="false" outlineLevel="0" collapsed="false">
      <c r="A99" s="85"/>
      <c r="B99" s="76"/>
      <c r="C99" s="77"/>
      <c r="D99" s="63"/>
      <c r="E99" s="64"/>
      <c r="F99" s="63"/>
      <c r="G99" s="64"/>
      <c r="H99" s="63"/>
      <c r="I99" s="64"/>
      <c r="J99" s="63"/>
      <c r="K99" s="65"/>
      <c r="L99" s="55" t="n">
        <f aca="false">SUM(E99+G99+I99+K99)</f>
        <v>0</v>
      </c>
      <c r="M99" s="78"/>
      <c r="N99" s="64"/>
      <c r="O99" s="64"/>
      <c r="P99" s="64"/>
      <c r="Q99" s="65"/>
      <c r="R99" s="79"/>
      <c r="S99" s="71"/>
      <c r="T99" s="80" t="n">
        <f aca="false">SUM(M99:S99)-L99</f>
        <v>0</v>
      </c>
      <c r="U99" s="81"/>
      <c r="V99" s="64"/>
      <c r="W99" s="64"/>
      <c r="X99" s="64"/>
      <c r="Y99" s="65"/>
      <c r="Z99" s="82"/>
      <c r="AA99" s="64"/>
      <c r="AB99" s="64"/>
      <c r="AC99" s="65"/>
      <c r="AD99" s="86"/>
      <c r="AF99" s="84" t="n">
        <f aca="false">SUM(U99:AD99)-L99</f>
        <v>0</v>
      </c>
    </row>
    <row r="100" customFormat="false" ht="15.75" hidden="false" customHeight="false" outlineLevel="0" collapsed="false">
      <c r="A100" s="85"/>
      <c r="B100" s="76"/>
      <c r="C100" s="77"/>
      <c r="D100" s="63"/>
      <c r="E100" s="64"/>
      <c r="F100" s="63"/>
      <c r="G100" s="64"/>
      <c r="H100" s="63"/>
      <c r="I100" s="64"/>
      <c r="J100" s="63"/>
      <c r="K100" s="65"/>
      <c r="L100" s="55" t="n">
        <f aca="false">SUM(E100+G100+I100+K100)</f>
        <v>0</v>
      </c>
      <c r="M100" s="78"/>
      <c r="N100" s="64"/>
      <c r="O100" s="64"/>
      <c r="P100" s="64"/>
      <c r="Q100" s="65"/>
      <c r="R100" s="79"/>
      <c r="S100" s="71"/>
      <c r="T100" s="80" t="n">
        <f aca="false">SUM(M100:S100)-L100</f>
        <v>0</v>
      </c>
      <c r="U100" s="81"/>
      <c r="V100" s="64"/>
      <c r="W100" s="64"/>
      <c r="X100" s="64"/>
      <c r="Y100" s="65"/>
      <c r="Z100" s="82"/>
      <c r="AA100" s="64"/>
      <c r="AB100" s="64"/>
      <c r="AC100" s="65"/>
      <c r="AD100" s="86"/>
      <c r="AF100" s="84" t="n">
        <f aca="false">SUM(U100:AD100)-L100</f>
        <v>0</v>
      </c>
    </row>
    <row r="101" customFormat="false" ht="15.75" hidden="false" customHeight="false" outlineLevel="0" collapsed="false">
      <c r="A101" s="85"/>
      <c r="B101" s="76"/>
      <c r="C101" s="77"/>
      <c r="D101" s="63"/>
      <c r="E101" s="64"/>
      <c r="F101" s="63"/>
      <c r="G101" s="64"/>
      <c r="H101" s="63"/>
      <c r="I101" s="64"/>
      <c r="J101" s="63"/>
      <c r="K101" s="65"/>
      <c r="L101" s="55" t="n">
        <f aca="false">SUM(E101+G101+I101+K101)</f>
        <v>0</v>
      </c>
      <c r="M101" s="78"/>
      <c r="N101" s="64"/>
      <c r="O101" s="64"/>
      <c r="P101" s="64"/>
      <c r="Q101" s="65"/>
      <c r="R101" s="79"/>
      <c r="S101" s="71"/>
      <c r="T101" s="80" t="n">
        <f aca="false">SUM(M101:S101)-L101</f>
        <v>0</v>
      </c>
      <c r="U101" s="81"/>
      <c r="V101" s="64"/>
      <c r="W101" s="64"/>
      <c r="X101" s="64"/>
      <c r="Y101" s="65"/>
      <c r="Z101" s="82"/>
      <c r="AA101" s="64"/>
      <c r="AB101" s="64"/>
      <c r="AC101" s="65"/>
      <c r="AD101" s="86"/>
      <c r="AF101" s="84" t="n">
        <f aca="false">SUM(U101:AD101)-L101</f>
        <v>0</v>
      </c>
    </row>
    <row r="102" customFormat="false" ht="15.75" hidden="false" customHeight="false" outlineLevel="0" collapsed="false">
      <c r="A102" s="85"/>
      <c r="B102" s="76"/>
      <c r="C102" s="77"/>
      <c r="D102" s="63"/>
      <c r="E102" s="64"/>
      <c r="F102" s="63"/>
      <c r="G102" s="64"/>
      <c r="H102" s="63"/>
      <c r="I102" s="64"/>
      <c r="J102" s="63"/>
      <c r="K102" s="65"/>
      <c r="L102" s="55" t="n">
        <f aca="false">SUM(E102+G102+I102+K102)</f>
        <v>0</v>
      </c>
      <c r="M102" s="78"/>
      <c r="N102" s="64"/>
      <c r="O102" s="64" t="s">
        <v>18</v>
      </c>
      <c r="P102" s="64"/>
      <c r="Q102" s="65"/>
      <c r="R102" s="79"/>
      <c r="S102" s="71"/>
      <c r="T102" s="80" t="n">
        <f aca="false">SUM(M102:S102)-L102</f>
        <v>0</v>
      </c>
      <c r="U102" s="81"/>
      <c r="V102" s="64"/>
      <c r="W102" s="64" t="s">
        <v>18</v>
      </c>
      <c r="X102" s="64"/>
      <c r="Y102" s="65"/>
      <c r="Z102" s="82"/>
      <c r="AA102" s="64" t="s">
        <v>18</v>
      </c>
      <c r="AB102" s="64"/>
      <c r="AC102" s="65"/>
      <c r="AD102" s="86"/>
      <c r="AF102" s="84" t="n">
        <f aca="false">SUM(U102:AD102)-L102</f>
        <v>0</v>
      </c>
    </row>
    <row r="103" customFormat="false" ht="15.75" hidden="false" customHeight="false" outlineLevel="0" collapsed="false">
      <c r="A103" s="85"/>
      <c r="B103" s="76"/>
      <c r="C103" s="77"/>
      <c r="D103" s="63"/>
      <c r="E103" s="64"/>
      <c r="F103" s="63"/>
      <c r="G103" s="64"/>
      <c r="H103" s="63"/>
      <c r="I103" s="64"/>
      <c r="J103" s="63"/>
      <c r="K103" s="65"/>
      <c r="L103" s="55" t="n">
        <f aca="false">SUM(E103+G103+I103+K103)</f>
        <v>0</v>
      </c>
      <c r="M103" s="78"/>
      <c r="N103" s="64"/>
      <c r="O103" s="64"/>
      <c r="P103" s="64"/>
      <c r="Q103" s="65"/>
      <c r="R103" s="79"/>
      <c r="S103" s="71"/>
      <c r="T103" s="80" t="n">
        <f aca="false">SUM(M103:S103)-L103</f>
        <v>0</v>
      </c>
      <c r="U103" s="81"/>
      <c r="V103" s="64"/>
      <c r="W103" s="64"/>
      <c r="X103" s="64"/>
      <c r="Y103" s="65"/>
      <c r="Z103" s="82"/>
      <c r="AA103" s="64"/>
      <c r="AB103" s="64"/>
      <c r="AC103" s="65"/>
      <c r="AD103" s="86"/>
      <c r="AF103" s="84" t="n">
        <f aca="false">SUM(U103:AD103)-L103</f>
        <v>0</v>
      </c>
    </row>
    <row r="104" customFormat="false" ht="15.75" hidden="false" customHeight="false" outlineLevel="0" collapsed="false">
      <c r="A104" s="85"/>
      <c r="B104" s="76"/>
      <c r="C104" s="77"/>
      <c r="D104" s="63"/>
      <c r="E104" s="64"/>
      <c r="F104" s="63"/>
      <c r="G104" s="64"/>
      <c r="H104" s="63"/>
      <c r="I104" s="64"/>
      <c r="J104" s="63"/>
      <c r="K104" s="65"/>
      <c r="L104" s="55" t="n">
        <f aca="false">SUM(E104+G104+I104+K104)</f>
        <v>0</v>
      </c>
      <c r="M104" s="78"/>
      <c r="N104" s="64"/>
      <c r="O104" s="64"/>
      <c r="P104" s="64"/>
      <c r="Q104" s="65"/>
      <c r="R104" s="79"/>
      <c r="S104" s="71"/>
      <c r="T104" s="80" t="n">
        <f aca="false">SUM(M104:S104)-L104</f>
        <v>0</v>
      </c>
      <c r="U104" s="81"/>
      <c r="V104" s="64"/>
      <c r="W104" s="64"/>
      <c r="X104" s="64"/>
      <c r="Y104" s="65"/>
      <c r="Z104" s="82"/>
      <c r="AA104" s="64"/>
      <c r="AB104" s="64"/>
      <c r="AC104" s="65"/>
      <c r="AD104" s="86"/>
      <c r="AF104" s="84" t="n">
        <f aca="false">SUM(U104:AD104)-L104</f>
        <v>0</v>
      </c>
    </row>
    <row r="105" customFormat="false" ht="15.75" hidden="false" customHeight="false" outlineLevel="0" collapsed="false">
      <c r="A105" s="85"/>
      <c r="B105" s="76"/>
      <c r="C105" s="77"/>
      <c r="D105" s="63"/>
      <c r="E105" s="64"/>
      <c r="F105" s="63"/>
      <c r="G105" s="64"/>
      <c r="H105" s="63"/>
      <c r="I105" s="64"/>
      <c r="J105" s="63"/>
      <c r="K105" s="65"/>
      <c r="L105" s="55" t="n">
        <f aca="false">SUM(E105+G105+I105+K105)</f>
        <v>0</v>
      </c>
      <c r="M105" s="78"/>
      <c r="N105" s="64"/>
      <c r="O105" s="64"/>
      <c r="P105" s="64"/>
      <c r="Q105" s="65"/>
      <c r="R105" s="79"/>
      <c r="S105" s="71"/>
      <c r="T105" s="80" t="n">
        <f aca="false">SUM(M105:S105)-L105</f>
        <v>0</v>
      </c>
      <c r="U105" s="81"/>
      <c r="V105" s="64"/>
      <c r="W105" s="64"/>
      <c r="X105" s="64"/>
      <c r="Y105" s="65"/>
      <c r="Z105" s="82"/>
      <c r="AA105" s="64"/>
      <c r="AB105" s="64"/>
      <c r="AC105" s="65"/>
      <c r="AD105" s="86"/>
      <c r="AF105" s="84" t="n">
        <f aca="false">SUM(U105:AD105)-L105</f>
        <v>0</v>
      </c>
    </row>
    <row r="106" customFormat="false" ht="15.75" hidden="false" customHeight="false" outlineLevel="0" collapsed="false">
      <c r="A106" s="85"/>
      <c r="B106" s="76"/>
      <c r="C106" s="77"/>
      <c r="D106" s="63"/>
      <c r="E106" s="64"/>
      <c r="F106" s="63"/>
      <c r="G106" s="64"/>
      <c r="H106" s="63"/>
      <c r="I106" s="64"/>
      <c r="J106" s="63"/>
      <c r="K106" s="65"/>
      <c r="L106" s="55" t="n">
        <f aca="false">SUM(E106+G106+I106+K106)</f>
        <v>0</v>
      </c>
      <c r="M106" s="78"/>
      <c r="N106" s="64"/>
      <c r="O106" s="64"/>
      <c r="P106" s="64"/>
      <c r="Q106" s="65"/>
      <c r="R106" s="79"/>
      <c r="S106" s="71"/>
      <c r="T106" s="80" t="n">
        <f aca="false">SUM(M106:S106)-L106</f>
        <v>0</v>
      </c>
      <c r="U106" s="81"/>
      <c r="V106" s="64"/>
      <c r="W106" s="64"/>
      <c r="X106" s="64"/>
      <c r="Y106" s="65"/>
      <c r="Z106" s="82"/>
      <c r="AA106" s="64"/>
      <c r="AB106" s="64"/>
      <c r="AC106" s="65"/>
      <c r="AD106" s="86"/>
      <c r="AF106" s="84" t="n">
        <f aca="false">SUM(U106:AD106)-L106</f>
        <v>0</v>
      </c>
    </row>
    <row r="107" customFormat="false" ht="15.75" hidden="false" customHeight="false" outlineLevel="0" collapsed="false">
      <c r="A107" s="85"/>
      <c r="B107" s="76"/>
      <c r="C107" s="77"/>
      <c r="D107" s="63"/>
      <c r="E107" s="64"/>
      <c r="F107" s="63"/>
      <c r="G107" s="64"/>
      <c r="H107" s="63"/>
      <c r="I107" s="64"/>
      <c r="J107" s="63"/>
      <c r="K107" s="65"/>
      <c r="L107" s="55" t="n">
        <f aca="false">SUM(E107+G107+I107+K107)</f>
        <v>0</v>
      </c>
      <c r="M107" s="78"/>
      <c r="N107" s="64"/>
      <c r="O107" s="64"/>
      <c r="P107" s="64"/>
      <c r="Q107" s="65"/>
      <c r="R107" s="79"/>
      <c r="S107" s="71"/>
      <c r="T107" s="80" t="n">
        <f aca="false">SUM(M107:S107)-L107</f>
        <v>0</v>
      </c>
      <c r="U107" s="81"/>
      <c r="V107" s="64"/>
      <c r="W107" s="64"/>
      <c r="X107" s="64"/>
      <c r="Y107" s="65"/>
      <c r="Z107" s="82"/>
      <c r="AA107" s="64"/>
      <c r="AB107" s="64"/>
      <c r="AC107" s="65"/>
      <c r="AD107" s="86"/>
      <c r="AF107" s="84" t="n">
        <f aca="false">SUM(U107:AD107)-L107</f>
        <v>0</v>
      </c>
    </row>
    <row r="108" customFormat="false" ht="15.75" hidden="false" customHeight="false" outlineLevel="0" collapsed="false">
      <c r="A108" s="85"/>
      <c r="B108" s="76"/>
      <c r="C108" s="77"/>
      <c r="D108" s="63"/>
      <c r="E108" s="64"/>
      <c r="F108" s="63"/>
      <c r="G108" s="64"/>
      <c r="H108" s="63"/>
      <c r="I108" s="64"/>
      <c r="J108" s="63"/>
      <c r="K108" s="65"/>
      <c r="L108" s="55" t="n">
        <f aca="false">SUM(E108+G108+I108+K108)</f>
        <v>0</v>
      </c>
      <c r="M108" s="78"/>
      <c r="N108" s="64"/>
      <c r="O108" s="64"/>
      <c r="P108" s="64"/>
      <c r="Q108" s="65"/>
      <c r="R108" s="79"/>
      <c r="S108" s="71"/>
      <c r="T108" s="80" t="n">
        <f aca="false">SUM(M108:S108)-L108</f>
        <v>0</v>
      </c>
      <c r="U108" s="81"/>
      <c r="V108" s="64"/>
      <c r="W108" s="64"/>
      <c r="X108" s="64"/>
      <c r="Y108" s="65"/>
      <c r="Z108" s="82"/>
      <c r="AA108" s="64"/>
      <c r="AB108" s="64"/>
      <c r="AC108" s="65"/>
      <c r="AD108" s="86"/>
      <c r="AF108" s="84" t="n">
        <f aca="false">SUM(U108:AD108)-L108</f>
        <v>0</v>
      </c>
    </row>
    <row r="109" customFormat="false" ht="15.75" hidden="false" customHeight="false" outlineLevel="0" collapsed="false">
      <c r="A109" s="85"/>
      <c r="B109" s="76"/>
      <c r="C109" s="77"/>
      <c r="D109" s="63"/>
      <c r="E109" s="64"/>
      <c r="F109" s="63"/>
      <c r="G109" s="64"/>
      <c r="H109" s="63"/>
      <c r="I109" s="64"/>
      <c r="J109" s="63"/>
      <c r="K109" s="65"/>
      <c r="L109" s="55" t="n">
        <f aca="false">SUM(E109+G109+I109+K109)</f>
        <v>0</v>
      </c>
      <c r="M109" s="78"/>
      <c r="N109" s="64"/>
      <c r="O109" s="64"/>
      <c r="P109" s="64"/>
      <c r="Q109" s="65"/>
      <c r="R109" s="79"/>
      <c r="S109" s="71"/>
      <c r="T109" s="80" t="n">
        <f aca="false">SUM(M109:S109)-L109</f>
        <v>0</v>
      </c>
      <c r="U109" s="81"/>
      <c r="V109" s="64"/>
      <c r="W109" s="64"/>
      <c r="X109" s="64"/>
      <c r="Y109" s="65"/>
      <c r="Z109" s="82"/>
      <c r="AA109" s="64"/>
      <c r="AB109" s="64"/>
      <c r="AC109" s="65"/>
      <c r="AD109" s="86"/>
      <c r="AF109" s="84" t="n">
        <f aca="false">SUM(U109:AD109)-L109</f>
        <v>0</v>
      </c>
    </row>
    <row r="110" customFormat="false" ht="15.75" hidden="false" customHeight="false" outlineLevel="0" collapsed="false">
      <c r="A110" s="85"/>
      <c r="B110" s="76"/>
      <c r="C110" s="77"/>
      <c r="D110" s="63"/>
      <c r="E110" s="64"/>
      <c r="F110" s="63"/>
      <c r="G110" s="64"/>
      <c r="H110" s="63"/>
      <c r="I110" s="64"/>
      <c r="J110" s="63"/>
      <c r="K110" s="65"/>
      <c r="L110" s="55" t="n">
        <f aca="false">SUM(E110+G110+I110+K110)</f>
        <v>0</v>
      </c>
      <c r="M110" s="78"/>
      <c r="N110" s="64"/>
      <c r="O110" s="64"/>
      <c r="P110" s="64"/>
      <c r="Q110" s="65"/>
      <c r="R110" s="79"/>
      <c r="S110" s="71"/>
      <c r="T110" s="80" t="n">
        <f aca="false">SUM(M110:S110)-L110</f>
        <v>0</v>
      </c>
      <c r="U110" s="81"/>
      <c r="V110" s="64"/>
      <c r="W110" s="64"/>
      <c r="X110" s="64"/>
      <c r="Y110" s="65"/>
      <c r="Z110" s="82"/>
      <c r="AA110" s="64"/>
      <c r="AB110" s="64"/>
      <c r="AC110" s="65"/>
      <c r="AD110" s="86"/>
      <c r="AF110" s="84" t="n">
        <f aca="false">SUM(U110:AD110)-L110</f>
        <v>0</v>
      </c>
    </row>
    <row r="111" customFormat="false" ht="15.75" hidden="false" customHeight="false" outlineLevel="0" collapsed="false">
      <c r="A111" s="85"/>
      <c r="B111" s="76"/>
      <c r="C111" s="77"/>
      <c r="D111" s="63"/>
      <c r="E111" s="64"/>
      <c r="F111" s="63"/>
      <c r="G111" s="64"/>
      <c r="H111" s="63"/>
      <c r="I111" s="64"/>
      <c r="J111" s="63"/>
      <c r="K111" s="65"/>
      <c r="L111" s="55" t="n">
        <f aca="false">SUM(E111+G111+I111+K111)</f>
        <v>0</v>
      </c>
      <c r="M111" s="78"/>
      <c r="N111" s="64"/>
      <c r="O111" s="64"/>
      <c r="P111" s="64"/>
      <c r="Q111" s="65"/>
      <c r="R111" s="79"/>
      <c r="S111" s="71"/>
      <c r="T111" s="80" t="n">
        <f aca="false">SUM(M111:S111)-L111</f>
        <v>0</v>
      </c>
      <c r="U111" s="81"/>
      <c r="V111" s="64"/>
      <c r="W111" s="64"/>
      <c r="X111" s="64"/>
      <c r="Y111" s="65"/>
      <c r="Z111" s="82"/>
      <c r="AA111" s="64"/>
      <c r="AB111" s="64"/>
      <c r="AC111" s="65"/>
      <c r="AD111" s="86"/>
      <c r="AF111" s="84" t="n">
        <f aca="false">SUM(U111:AD111)-L111</f>
        <v>0</v>
      </c>
    </row>
    <row r="112" customFormat="false" ht="15.75" hidden="false" customHeight="false" outlineLevel="0" collapsed="false">
      <c r="A112" s="85"/>
      <c r="B112" s="76"/>
      <c r="C112" s="77"/>
      <c r="D112" s="63"/>
      <c r="E112" s="64"/>
      <c r="F112" s="63"/>
      <c r="G112" s="64"/>
      <c r="H112" s="63"/>
      <c r="I112" s="64"/>
      <c r="J112" s="63"/>
      <c r="K112" s="65"/>
      <c r="L112" s="55" t="n">
        <f aca="false">SUM(E112+G112+I112+K112)</f>
        <v>0</v>
      </c>
      <c r="M112" s="78"/>
      <c r="N112" s="64"/>
      <c r="O112" s="64"/>
      <c r="P112" s="64"/>
      <c r="Q112" s="65"/>
      <c r="R112" s="79"/>
      <c r="S112" s="71"/>
      <c r="T112" s="80" t="n">
        <f aca="false">SUM(M112:S112)-L112</f>
        <v>0</v>
      </c>
      <c r="U112" s="81"/>
      <c r="V112" s="64"/>
      <c r="W112" s="64"/>
      <c r="X112" s="64"/>
      <c r="Y112" s="65"/>
      <c r="Z112" s="82"/>
      <c r="AA112" s="64"/>
      <c r="AB112" s="64"/>
      <c r="AC112" s="65"/>
      <c r="AD112" s="86"/>
      <c r="AF112" s="84" t="n">
        <f aca="false">SUM(U112:AD112)-L112</f>
        <v>0</v>
      </c>
    </row>
    <row r="113" customFormat="false" ht="15.75" hidden="false" customHeight="false" outlineLevel="0" collapsed="false">
      <c r="A113" s="85"/>
      <c r="B113" s="76"/>
      <c r="C113" s="77"/>
      <c r="D113" s="63"/>
      <c r="E113" s="64"/>
      <c r="F113" s="63"/>
      <c r="G113" s="64"/>
      <c r="H113" s="63"/>
      <c r="I113" s="64"/>
      <c r="J113" s="63"/>
      <c r="K113" s="65"/>
      <c r="L113" s="55" t="n">
        <f aca="false">SUM(E113+G113+I113+K113)</f>
        <v>0</v>
      </c>
      <c r="M113" s="78"/>
      <c r="N113" s="64"/>
      <c r="O113" s="64"/>
      <c r="P113" s="64"/>
      <c r="Q113" s="65"/>
      <c r="R113" s="79"/>
      <c r="S113" s="71"/>
      <c r="T113" s="80" t="n">
        <f aca="false">SUM(M113:S113)-L113</f>
        <v>0</v>
      </c>
      <c r="U113" s="81"/>
      <c r="V113" s="64"/>
      <c r="W113" s="64"/>
      <c r="X113" s="64"/>
      <c r="Y113" s="65"/>
      <c r="Z113" s="82"/>
      <c r="AA113" s="64"/>
      <c r="AB113" s="64"/>
      <c r="AC113" s="65"/>
      <c r="AD113" s="86"/>
      <c r="AF113" s="84" t="n">
        <f aca="false">SUM(U113:AD113)-L113</f>
        <v>0</v>
      </c>
    </row>
    <row r="114" customFormat="false" ht="15.75" hidden="false" customHeight="false" outlineLevel="0" collapsed="false">
      <c r="A114" s="85"/>
      <c r="B114" s="76"/>
      <c r="C114" s="77"/>
      <c r="D114" s="63"/>
      <c r="E114" s="64"/>
      <c r="F114" s="63"/>
      <c r="G114" s="64"/>
      <c r="H114" s="63"/>
      <c r="I114" s="64"/>
      <c r="J114" s="63"/>
      <c r="K114" s="65"/>
      <c r="L114" s="55" t="n">
        <f aca="false">SUM(E114+G114+I114+K114)</f>
        <v>0</v>
      </c>
      <c r="M114" s="78"/>
      <c r="N114" s="64"/>
      <c r="O114" s="64"/>
      <c r="P114" s="64"/>
      <c r="Q114" s="65"/>
      <c r="R114" s="79"/>
      <c r="S114" s="71"/>
      <c r="T114" s="80" t="n">
        <f aca="false">SUM(M114:S114)-L114</f>
        <v>0</v>
      </c>
      <c r="U114" s="81"/>
      <c r="V114" s="64"/>
      <c r="W114" s="64"/>
      <c r="X114" s="64"/>
      <c r="Y114" s="65"/>
      <c r="Z114" s="82"/>
      <c r="AA114" s="64"/>
      <c r="AB114" s="64"/>
      <c r="AC114" s="65"/>
      <c r="AD114" s="86"/>
      <c r="AF114" s="84" t="n">
        <f aca="false">SUM(U114:AD114)-L114</f>
        <v>0</v>
      </c>
    </row>
    <row r="115" customFormat="false" ht="15.75" hidden="false" customHeight="false" outlineLevel="0" collapsed="false">
      <c r="A115" s="85"/>
      <c r="B115" s="76"/>
      <c r="C115" s="77"/>
      <c r="D115" s="63"/>
      <c r="E115" s="64"/>
      <c r="F115" s="63"/>
      <c r="G115" s="64"/>
      <c r="H115" s="63"/>
      <c r="I115" s="64"/>
      <c r="J115" s="63"/>
      <c r="K115" s="65"/>
      <c r="L115" s="55" t="n">
        <f aca="false">SUM(E115+G115+I115+K115)</f>
        <v>0</v>
      </c>
      <c r="M115" s="78"/>
      <c r="N115" s="64"/>
      <c r="O115" s="64"/>
      <c r="P115" s="64"/>
      <c r="Q115" s="65"/>
      <c r="R115" s="79"/>
      <c r="S115" s="71"/>
      <c r="T115" s="80" t="n">
        <f aca="false">SUM(M115:S115)-L115</f>
        <v>0</v>
      </c>
      <c r="U115" s="81"/>
      <c r="V115" s="64"/>
      <c r="W115" s="64"/>
      <c r="X115" s="64"/>
      <c r="Y115" s="65"/>
      <c r="Z115" s="82"/>
      <c r="AA115" s="64"/>
      <c r="AB115" s="64"/>
      <c r="AC115" s="65"/>
      <c r="AD115" s="86"/>
      <c r="AF115" s="84" t="n">
        <f aca="false">SUM(U115:AD115)-L115</f>
        <v>0</v>
      </c>
    </row>
    <row r="116" customFormat="false" ht="15.75" hidden="false" customHeight="false" outlineLevel="0" collapsed="false">
      <c r="A116" s="85"/>
      <c r="B116" s="76"/>
      <c r="C116" s="77"/>
      <c r="D116" s="63"/>
      <c r="E116" s="64"/>
      <c r="F116" s="63"/>
      <c r="G116" s="64"/>
      <c r="H116" s="63"/>
      <c r="I116" s="64"/>
      <c r="J116" s="63"/>
      <c r="K116" s="65"/>
      <c r="L116" s="55" t="n">
        <f aca="false">SUM(E116+G116+I116+K116)</f>
        <v>0</v>
      </c>
      <c r="M116" s="78"/>
      <c r="N116" s="64"/>
      <c r="O116" s="64"/>
      <c r="P116" s="64"/>
      <c r="Q116" s="65"/>
      <c r="R116" s="79"/>
      <c r="S116" s="71"/>
      <c r="T116" s="80" t="n">
        <f aca="false">SUM(M116:S116)-L116</f>
        <v>0</v>
      </c>
      <c r="U116" s="81"/>
      <c r="V116" s="64"/>
      <c r="W116" s="64"/>
      <c r="X116" s="64"/>
      <c r="Y116" s="65"/>
      <c r="Z116" s="82"/>
      <c r="AA116" s="64"/>
      <c r="AB116" s="64"/>
      <c r="AC116" s="65"/>
      <c r="AD116" s="86"/>
      <c r="AF116" s="84" t="n">
        <f aca="false">SUM(U116:AD116)-L116</f>
        <v>0</v>
      </c>
    </row>
    <row r="117" customFormat="false" ht="15.75" hidden="false" customHeight="false" outlineLevel="0" collapsed="false">
      <c r="A117" s="85"/>
      <c r="B117" s="76"/>
      <c r="C117" s="77"/>
      <c r="D117" s="63"/>
      <c r="E117" s="64"/>
      <c r="F117" s="63"/>
      <c r="G117" s="64"/>
      <c r="H117" s="63"/>
      <c r="I117" s="64"/>
      <c r="J117" s="63"/>
      <c r="K117" s="65"/>
      <c r="L117" s="55" t="n">
        <f aca="false">SUM(E117+G117+I117+K117)</f>
        <v>0</v>
      </c>
      <c r="M117" s="78"/>
      <c r="N117" s="64"/>
      <c r="O117" s="64"/>
      <c r="P117" s="64"/>
      <c r="Q117" s="65"/>
      <c r="R117" s="79"/>
      <c r="S117" s="71"/>
      <c r="T117" s="80" t="n">
        <f aca="false">SUM(M117:S117)-L117</f>
        <v>0</v>
      </c>
      <c r="U117" s="81"/>
      <c r="V117" s="64"/>
      <c r="W117" s="64"/>
      <c r="X117" s="64"/>
      <c r="Y117" s="65"/>
      <c r="Z117" s="82"/>
      <c r="AA117" s="64"/>
      <c r="AB117" s="64"/>
      <c r="AC117" s="65"/>
      <c r="AD117" s="86"/>
      <c r="AF117" s="84" t="n">
        <f aca="false">SUM(U117:AD117)-L117</f>
        <v>0</v>
      </c>
    </row>
    <row r="118" customFormat="false" ht="15.75" hidden="false" customHeight="false" outlineLevel="0" collapsed="false">
      <c r="A118" s="85"/>
      <c r="B118" s="76"/>
      <c r="C118" s="77"/>
      <c r="D118" s="63"/>
      <c r="E118" s="64"/>
      <c r="F118" s="63"/>
      <c r="G118" s="64"/>
      <c r="H118" s="63"/>
      <c r="I118" s="64"/>
      <c r="J118" s="63"/>
      <c r="K118" s="65"/>
      <c r="L118" s="55" t="n">
        <f aca="false">SUM(E118+G118+I118+K118)</f>
        <v>0</v>
      </c>
      <c r="M118" s="78"/>
      <c r="N118" s="64"/>
      <c r="O118" s="64"/>
      <c r="P118" s="64"/>
      <c r="Q118" s="65"/>
      <c r="R118" s="79"/>
      <c r="S118" s="71"/>
      <c r="T118" s="80" t="n">
        <f aca="false">SUM(M118:S118)-L118</f>
        <v>0</v>
      </c>
      <c r="U118" s="81"/>
      <c r="V118" s="64"/>
      <c r="W118" s="64"/>
      <c r="X118" s="64"/>
      <c r="Y118" s="65"/>
      <c r="Z118" s="82"/>
      <c r="AA118" s="64"/>
      <c r="AB118" s="64"/>
      <c r="AC118" s="65"/>
      <c r="AD118" s="86"/>
      <c r="AF118" s="84" t="n">
        <f aca="false">SUM(U118:AD118)-L118</f>
        <v>0</v>
      </c>
    </row>
    <row r="119" customFormat="false" ht="15.75" hidden="false" customHeight="false" outlineLevel="0" collapsed="false">
      <c r="A119" s="85"/>
      <c r="B119" s="76"/>
      <c r="C119" s="77"/>
      <c r="D119" s="63"/>
      <c r="E119" s="64"/>
      <c r="F119" s="63"/>
      <c r="G119" s="64"/>
      <c r="H119" s="63"/>
      <c r="I119" s="64"/>
      <c r="J119" s="63"/>
      <c r="K119" s="65"/>
      <c r="L119" s="55" t="n">
        <f aca="false">SUM(E119+G119+I119+K119)</f>
        <v>0</v>
      </c>
      <c r="M119" s="78"/>
      <c r="N119" s="64"/>
      <c r="O119" s="64"/>
      <c r="P119" s="64"/>
      <c r="Q119" s="65"/>
      <c r="R119" s="79"/>
      <c r="S119" s="71"/>
      <c r="T119" s="80" t="n">
        <f aca="false">SUM(M119:S119)-L119</f>
        <v>0</v>
      </c>
      <c r="U119" s="81"/>
      <c r="V119" s="64"/>
      <c r="W119" s="64"/>
      <c r="X119" s="64"/>
      <c r="Y119" s="65"/>
      <c r="Z119" s="82"/>
      <c r="AA119" s="64"/>
      <c r="AB119" s="64"/>
      <c r="AC119" s="65"/>
      <c r="AD119" s="86"/>
      <c r="AF119" s="84" t="n">
        <f aca="false">SUM(U119:AD119)-L119</f>
        <v>0</v>
      </c>
    </row>
    <row r="120" customFormat="false" ht="15.75" hidden="false" customHeight="false" outlineLevel="0" collapsed="false">
      <c r="A120" s="85"/>
      <c r="B120" s="76"/>
      <c r="C120" s="77"/>
      <c r="D120" s="63"/>
      <c r="E120" s="64"/>
      <c r="F120" s="63"/>
      <c r="G120" s="64"/>
      <c r="H120" s="63"/>
      <c r="I120" s="64"/>
      <c r="J120" s="63"/>
      <c r="K120" s="65"/>
      <c r="L120" s="55" t="n">
        <f aca="false">SUM(E120+G120+I120+K120)</f>
        <v>0</v>
      </c>
      <c r="M120" s="78"/>
      <c r="N120" s="64"/>
      <c r="O120" s="64"/>
      <c r="P120" s="64"/>
      <c r="Q120" s="65"/>
      <c r="R120" s="79"/>
      <c r="S120" s="71"/>
      <c r="T120" s="80" t="n">
        <f aca="false">SUM(M120:S120)-L120</f>
        <v>0</v>
      </c>
      <c r="U120" s="81"/>
      <c r="V120" s="64"/>
      <c r="W120" s="64"/>
      <c r="X120" s="64"/>
      <c r="Y120" s="65"/>
      <c r="Z120" s="82"/>
      <c r="AA120" s="64"/>
      <c r="AB120" s="64"/>
      <c r="AC120" s="65"/>
      <c r="AD120" s="86"/>
      <c r="AF120" s="84" t="n">
        <f aca="false">SUM(U120:AD120)-L120</f>
        <v>0</v>
      </c>
    </row>
    <row r="121" customFormat="false" ht="15.75" hidden="false" customHeight="false" outlineLevel="0" collapsed="false">
      <c r="A121" s="85"/>
      <c r="B121" s="76"/>
      <c r="C121" s="77"/>
      <c r="D121" s="63"/>
      <c r="E121" s="64"/>
      <c r="F121" s="63"/>
      <c r="G121" s="64"/>
      <c r="H121" s="63"/>
      <c r="I121" s="64"/>
      <c r="J121" s="63"/>
      <c r="K121" s="65"/>
      <c r="L121" s="55" t="n">
        <f aca="false">SUM(E121+G121+I121+K121)</f>
        <v>0</v>
      </c>
      <c r="M121" s="78"/>
      <c r="N121" s="64"/>
      <c r="O121" s="64"/>
      <c r="P121" s="64"/>
      <c r="Q121" s="65"/>
      <c r="R121" s="79"/>
      <c r="S121" s="71"/>
      <c r="T121" s="80" t="n">
        <f aca="false">SUM(M121:S121)-L121</f>
        <v>0</v>
      </c>
      <c r="U121" s="81"/>
      <c r="V121" s="64"/>
      <c r="W121" s="64"/>
      <c r="X121" s="64"/>
      <c r="Y121" s="65"/>
      <c r="Z121" s="82"/>
      <c r="AA121" s="64"/>
      <c r="AB121" s="64"/>
      <c r="AC121" s="65"/>
      <c r="AD121" s="86"/>
      <c r="AF121" s="84" t="n">
        <f aca="false">SUM(U121:AD121)-L121</f>
        <v>0</v>
      </c>
    </row>
    <row r="122" customFormat="false" ht="15.75" hidden="false" customHeight="false" outlineLevel="0" collapsed="false">
      <c r="A122" s="85"/>
      <c r="B122" s="76"/>
      <c r="C122" s="77"/>
      <c r="D122" s="63"/>
      <c r="E122" s="64"/>
      <c r="F122" s="63"/>
      <c r="G122" s="64"/>
      <c r="H122" s="63"/>
      <c r="I122" s="64"/>
      <c r="J122" s="63"/>
      <c r="K122" s="65"/>
      <c r="L122" s="55" t="n">
        <f aca="false">SUM(E122+G122+I122+K122)</f>
        <v>0</v>
      </c>
      <c r="M122" s="78"/>
      <c r="N122" s="64"/>
      <c r="O122" s="64"/>
      <c r="P122" s="64"/>
      <c r="Q122" s="65"/>
      <c r="R122" s="79"/>
      <c r="S122" s="71"/>
      <c r="T122" s="80" t="n">
        <f aca="false">SUM(M122:S122)-L122</f>
        <v>0</v>
      </c>
      <c r="U122" s="81"/>
      <c r="V122" s="64"/>
      <c r="W122" s="64"/>
      <c r="X122" s="64"/>
      <c r="Y122" s="65"/>
      <c r="Z122" s="82"/>
      <c r="AA122" s="64"/>
      <c r="AB122" s="64"/>
      <c r="AC122" s="65"/>
      <c r="AD122" s="86"/>
      <c r="AF122" s="84" t="n">
        <f aca="false">SUM(U122:AD122)-L122</f>
        <v>0</v>
      </c>
    </row>
    <row r="123" customFormat="false" ht="15.75" hidden="false" customHeight="false" outlineLevel="0" collapsed="false">
      <c r="A123" s="85"/>
      <c r="B123" s="76"/>
      <c r="C123" s="77"/>
      <c r="D123" s="63"/>
      <c r="E123" s="64"/>
      <c r="F123" s="63"/>
      <c r="G123" s="64"/>
      <c r="H123" s="63"/>
      <c r="I123" s="64"/>
      <c r="J123" s="63"/>
      <c r="K123" s="65"/>
      <c r="L123" s="55" t="n">
        <f aca="false">SUM(E123+G123+I123+K123)</f>
        <v>0</v>
      </c>
      <c r="M123" s="78"/>
      <c r="N123" s="64"/>
      <c r="O123" s="64"/>
      <c r="P123" s="64"/>
      <c r="Q123" s="65"/>
      <c r="R123" s="79"/>
      <c r="S123" s="71"/>
      <c r="T123" s="80" t="n">
        <f aca="false">SUM(M123:S123)-L123</f>
        <v>0</v>
      </c>
      <c r="U123" s="81"/>
      <c r="V123" s="64"/>
      <c r="W123" s="64"/>
      <c r="X123" s="64"/>
      <c r="Y123" s="65"/>
      <c r="Z123" s="82"/>
      <c r="AA123" s="64"/>
      <c r="AB123" s="64"/>
      <c r="AC123" s="65"/>
      <c r="AD123" s="86"/>
      <c r="AF123" s="84" t="n">
        <f aca="false">SUM(U123:AD123)-L123</f>
        <v>0</v>
      </c>
    </row>
    <row r="124" customFormat="false" ht="15.75" hidden="false" customHeight="false" outlineLevel="0" collapsed="false">
      <c r="A124" s="85"/>
      <c r="B124" s="76"/>
      <c r="C124" s="77"/>
      <c r="D124" s="63"/>
      <c r="E124" s="64"/>
      <c r="F124" s="63"/>
      <c r="G124" s="64"/>
      <c r="H124" s="63"/>
      <c r="I124" s="64"/>
      <c r="J124" s="63"/>
      <c r="K124" s="65"/>
      <c r="L124" s="55" t="n">
        <f aca="false">SUM(E124+G124+I124+K124)</f>
        <v>0</v>
      </c>
      <c r="M124" s="78"/>
      <c r="N124" s="64"/>
      <c r="O124" s="64"/>
      <c r="P124" s="64"/>
      <c r="Q124" s="65"/>
      <c r="R124" s="79"/>
      <c r="S124" s="71"/>
      <c r="T124" s="80" t="n">
        <f aca="false">SUM(M124:S124)-L124</f>
        <v>0</v>
      </c>
      <c r="U124" s="81"/>
      <c r="V124" s="64"/>
      <c r="W124" s="64"/>
      <c r="X124" s="64"/>
      <c r="Y124" s="65"/>
      <c r="Z124" s="82"/>
      <c r="AA124" s="64"/>
      <c r="AB124" s="64"/>
      <c r="AC124" s="65"/>
      <c r="AD124" s="86"/>
      <c r="AF124" s="84" t="n">
        <f aca="false">SUM(U124:AD124)-L124</f>
        <v>0</v>
      </c>
    </row>
    <row r="125" customFormat="false" ht="15.75" hidden="false" customHeight="false" outlineLevel="0" collapsed="false">
      <c r="A125" s="85"/>
      <c r="B125" s="76"/>
      <c r="C125" s="77"/>
      <c r="D125" s="63"/>
      <c r="E125" s="64"/>
      <c r="F125" s="63"/>
      <c r="G125" s="64"/>
      <c r="H125" s="63"/>
      <c r="I125" s="64"/>
      <c r="J125" s="63"/>
      <c r="K125" s="65"/>
      <c r="L125" s="55" t="n">
        <f aca="false">SUM(E125+G125+I125+K125)</f>
        <v>0</v>
      </c>
      <c r="M125" s="78"/>
      <c r="N125" s="64"/>
      <c r="O125" s="64"/>
      <c r="P125" s="64"/>
      <c r="Q125" s="65"/>
      <c r="R125" s="79"/>
      <c r="S125" s="71"/>
      <c r="T125" s="80" t="n">
        <f aca="false">SUM(M125:S125)-L125</f>
        <v>0</v>
      </c>
      <c r="U125" s="81"/>
      <c r="V125" s="64"/>
      <c r="W125" s="64"/>
      <c r="X125" s="64"/>
      <c r="Y125" s="65"/>
      <c r="Z125" s="82"/>
      <c r="AA125" s="64"/>
      <c r="AB125" s="64"/>
      <c r="AC125" s="65"/>
      <c r="AD125" s="86"/>
      <c r="AF125" s="84" t="n">
        <f aca="false">SUM(U125:AD125)-L125</f>
        <v>0</v>
      </c>
    </row>
    <row r="126" customFormat="false" ht="15.75" hidden="false" customHeight="false" outlineLevel="0" collapsed="false">
      <c r="A126" s="85"/>
      <c r="B126" s="76"/>
      <c r="C126" s="77"/>
      <c r="D126" s="63"/>
      <c r="E126" s="64"/>
      <c r="F126" s="63"/>
      <c r="G126" s="64"/>
      <c r="H126" s="63"/>
      <c r="I126" s="64"/>
      <c r="J126" s="63"/>
      <c r="K126" s="65"/>
      <c r="L126" s="55" t="n">
        <f aca="false">SUM(E126+G126+I126+K126)</f>
        <v>0</v>
      </c>
      <c r="M126" s="78"/>
      <c r="N126" s="64"/>
      <c r="O126" s="64"/>
      <c r="P126" s="64"/>
      <c r="Q126" s="65"/>
      <c r="R126" s="79"/>
      <c r="S126" s="71"/>
      <c r="T126" s="80" t="n">
        <f aca="false">SUM(M126:S126)-L126</f>
        <v>0</v>
      </c>
      <c r="U126" s="81"/>
      <c r="V126" s="64"/>
      <c r="W126" s="64"/>
      <c r="X126" s="64"/>
      <c r="Y126" s="65"/>
      <c r="Z126" s="82"/>
      <c r="AA126" s="64"/>
      <c r="AB126" s="64"/>
      <c r="AC126" s="65"/>
      <c r="AD126" s="86"/>
      <c r="AF126" s="84" t="n">
        <f aca="false">SUM(U126:AD126)-L126</f>
        <v>0</v>
      </c>
    </row>
    <row r="127" customFormat="false" ht="15.75" hidden="false" customHeight="false" outlineLevel="0" collapsed="false">
      <c r="A127" s="85"/>
      <c r="B127" s="76"/>
      <c r="C127" s="77"/>
      <c r="D127" s="63"/>
      <c r="E127" s="64"/>
      <c r="F127" s="63"/>
      <c r="G127" s="64"/>
      <c r="H127" s="63"/>
      <c r="I127" s="64"/>
      <c r="J127" s="63"/>
      <c r="K127" s="65"/>
      <c r="L127" s="55" t="n">
        <f aca="false">SUM(E127+G127+I127+K127)</f>
        <v>0</v>
      </c>
      <c r="M127" s="78"/>
      <c r="N127" s="64"/>
      <c r="O127" s="64"/>
      <c r="P127" s="64"/>
      <c r="Q127" s="65"/>
      <c r="R127" s="79"/>
      <c r="S127" s="71"/>
      <c r="T127" s="80" t="n">
        <f aca="false">SUM(M127:S127)-L127</f>
        <v>0</v>
      </c>
      <c r="U127" s="81"/>
      <c r="V127" s="64"/>
      <c r="W127" s="64"/>
      <c r="X127" s="64"/>
      <c r="Y127" s="65"/>
      <c r="Z127" s="82"/>
      <c r="AA127" s="64"/>
      <c r="AB127" s="64"/>
      <c r="AC127" s="65"/>
      <c r="AD127" s="86"/>
      <c r="AF127" s="84" t="n">
        <f aca="false">SUM(U127:AD127)-L127</f>
        <v>0</v>
      </c>
    </row>
    <row r="128" customFormat="false" ht="15.75" hidden="false" customHeight="false" outlineLevel="0" collapsed="false">
      <c r="A128" s="85"/>
      <c r="B128" s="76"/>
      <c r="C128" s="77"/>
      <c r="D128" s="63"/>
      <c r="E128" s="64"/>
      <c r="F128" s="63"/>
      <c r="G128" s="64"/>
      <c r="H128" s="63"/>
      <c r="I128" s="64"/>
      <c r="J128" s="63"/>
      <c r="K128" s="65"/>
      <c r="L128" s="55" t="n">
        <f aca="false">SUM(E128+G128+I128+K128)</f>
        <v>0</v>
      </c>
      <c r="M128" s="78"/>
      <c r="N128" s="64"/>
      <c r="O128" s="64"/>
      <c r="P128" s="64"/>
      <c r="Q128" s="65"/>
      <c r="R128" s="79"/>
      <c r="S128" s="71"/>
      <c r="T128" s="80"/>
      <c r="U128" s="81"/>
      <c r="V128" s="64"/>
      <c r="W128" s="64"/>
      <c r="X128" s="64"/>
      <c r="Y128" s="65"/>
      <c r="Z128" s="82"/>
      <c r="AA128" s="64"/>
      <c r="AB128" s="64"/>
      <c r="AC128" s="65"/>
      <c r="AD128" s="86"/>
      <c r="AF128" s="84" t="n">
        <f aca="false">SUM(U128:AD128)-L128</f>
        <v>0</v>
      </c>
    </row>
    <row r="129" customFormat="false" ht="15.75" hidden="false" customHeight="false" outlineLevel="0" collapsed="false">
      <c r="A129" s="85"/>
      <c r="B129" s="76"/>
      <c r="C129" s="77"/>
      <c r="D129" s="63"/>
      <c r="E129" s="64"/>
      <c r="F129" s="63"/>
      <c r="G129" s="64"/>
      <c r="H129" s="63"/>
      <c r="I129" s="64"/>
      <c r="J129" s="63"/>
      <c r="K129" s="65"/>
      <c r="L129" s="55" t="n">
        <f aca="false">SUM(E129+G129+I129+K129)</f>
        <v>0</v>
      </c>
      <c r="M129" s="78"/>
      <c r="N129" s="64"/>
      <c r="O129" s="64"/>
      <c r="P129" s="64"/>
      <c r="Q129" s="65"/>
      <c r="R129" s="79"/>
      <c r="S129" s="71"/>
      <c r="T129" s="80"/>
      <c r="U129" s="81"/>
      <c r="V129" s="64"/>
      <c r="W129" s="64"/>
      <c r="X129" s="64"/>
      <c r="Y129" s="65"/>
      <c r="Z129" s="82"/>
      <c r="AA129" s="64"/>
      <c r="AB129" s="64"/>
      <c r="AC129" s="65"/>
      <c r="AD129" s="86"/>
      <c r="AF129" s="84" t="n">
        <f aca="false">SUM(U129:AD129)-L129</f>
        <v>0</v>
      </c>
    </row>
    <row r="130" customFormat="false" ht="15.75" hidden="false" customHeight="false" outlineLevel="0" collapsed="false">
      <c r="A130" s="85"/>
      <c r="B130" s="76"/>
      <c r="C130" s="77"/>
      <c r="D130" s="63"/>
      <c r="E130" s="64"/>
      <c r="F130" s="63"/>
      <c r="G130" s="64"/>
      <c r="H130" s="63"/>
      <c r="I130" s="64"/>
      <c r="J130" s="63"/>
      <c r="K130" s="65"/>
      <c r="L130" s="55" t="n">
        <f aca="false">SUM(E130+G130+I130+K130)</f>
        <v>0</v>
      </c>
      <c r="M130" s="78"/>
      <c r="N130" s="64"/>
      <c r="O130" s="64"/>
      <c r="P130" s="64"/>
      <c r="Q130" s="65"/>
      <c r="R130" s="79"/>
      <c r="S130" s="71"/>
      <c r="T130" s="80"/>
      <c r="U130" s="81"/>
      <c r="V130" s="64"/>
      <c r="W130" s="64"/>
      <c r="X130" s="64"/>
      <c r="Y130" s="65"/>
      <c r="Z130" s="82"/>
      <c r="AA130" s="64"/>
      <c r="AB130" s="64"/>
      <c r="AC130" s="65"/>
      <c r="AD130" s="86"/>
      <c r="AF130" s="84" t="n">
        <f aca="false">SUM(U130:AD130)-L130</f>
        <v>0</v>
      </c>
    </row>
    <row r="131" customFormat="false" ht="15.75" hidden="false" customHeight="false" outlineLevel="0" collapsed="false">
      <c r="A131" s="85"/>
      <c r="B131" s="76"/>
      <c r="C131" s="77"/>
      <c r="D131" s="63"/>
      <c r="E131" s="64"/>
      <c r="F131" s="63"/>
      <c r="G131" s="64"/>
      <c r="H131" s="63"/>
      <c r="I131" s="64"/>
      <c r="J131" s="63"/>
      <c r="K131" s="65"/>
      <c r="L131" s="55" t="n">
        <f aca="false">SUM(E131+G131+I131+K131)</f>
        <v>0</v>
      </c>
      <c r="M131" s="78"/>
      <c r="N131" s="64"/>
      <c r="O131" s="64"/>
      <c r="P131" s="64"/>
      <c r="Q131" s="65"/>
      <c r="R131" s="79"/>
      <c r="S131" s="71"/>
      <c r="T131" s="80"/>
      <c r="U131" s="81"/>
      <c r="V131" s="64"/>
      <c r="W131" s="64"/>
      <c r="X131" s="64"/>
      <c r="Y131" s="65"/>
      <c r="Z131" s="82"/>
      <c r="AA131" s="64"/>
      <c r="AB131" s="64"/>
      <c r="AC131" s="65"/>
      <c r="AD131" s="86"/>
      <c r="AF131" s="84" t="n">
        <f aca="false">SUM(U131:AD131)-L131</f>
        <v>0</v>
      </c>
    </row>
    <row r="132" customFormat="false" ht="15.75" hidden="false" customHeight="false" outlineLevel="0" collapsed="false">
      <c r="A132" s="85"/>
      <c r="B132" s="116"/>
      <c r="C132" s="77"/>
      <c r="D132" s="63"/>
      <c r="E132" s="64"/>
      <c r="F132" s="63"/>
      <c r="G132" s="64"/>
      <c r="H132" s="63"/>
      <c r="I132" s="64"/>
      <c r="J132" s="63"/>
      <c r="K132" s="65"/>
      <c r="L132" s="55" t="n">
        <f aca="false">SUM(E132+G132+I132+K132)</f>
        <v>0</v>
      </c>
      <c r="M132" s="78"/>
      <c r="N132" s="64"/>
      <c r="O132" s="64"/>
      <c r="P132" s="64"/>
      <c r="Q132" s="65"/>
      <c r="R132" s="79"/>
      <c r="S132" s="71"/>
      <c r="T132" s="80"/>
      <c r="U132" s="81"/>
      <c r="V132" s="64"/>
      <c r="W132" s="64"/>
      <c r="X132" s="64"/>
      <c r="Y132" s="65"/>
      <c r="Z132" s="82"/>
      <c r="AA132" s="64"/>
      <c r="AB132" s="64"/>
      <c r="AC132" s="65"/>
      <c r="AD132" s="86"/>
      <c r="AF132" s="84" t="n">
        <f aca="false">SUM(U132:AD132)-L132</f>
        <v>0</v>
      </c>
    </row>
    <row r="133" customFormat="false" ht="15.75" hidden="false" customHeight="false" outlineLevel="0" collapsed="false">
      <c r="A133" s="85"/>
      <c r="B133" s="116"/>
      <c r="C133" s="77"/>
      <c r="D133" s="63"/>
      <c r="E133" s="64"/>
      <c r="F133" s="63"/>
      <c r="G133" s="64"/>
      <c r="H133" s="63"/>
      <c r="I133" s="64"/>
      <c r="J133" s="63"/>
      <c r="K133" s="65"/>
      <c r="L133" s="55" t="n">
        <f aca="false">SUM(E133+G133+I133+K133)</f>
        <v>0</v>
      </c>
      <c r="M133" s="78"/>
      <c r="N133" s="64"/>
      <c r="O133" s="64"/>
      <c r="P133" s="64"/>
      <c r="Q133" s="65"/>
      <c r="R133" s="79"/>
      <c r="S133" s="71"/>
      <c r="T133" s="80"/>
      <c r="U133" s="81"/>
      <c r="V133" s="64"/>
      <c r="W133" s="64"/>
      <c r="X133" s="64"/>
      <c r="Y133" s="65"/>
      <c r="Z133" s="82"/>
      <c r="AA133" s="64"/>
      <c r="AB133" s="64"/>
      <c r="AC133" s="65"/>
      <c r="AD133" s="86"/>
      <c r="AF133" s="84" t="n">
        <f aca="false">SUM(U133:AD133)-L133</f>
        <v>0</v>
      </c>
    </row>
    <row r="134" customFormat="false" ht="15.75" hidden="false" customHeight="false" outlineLevel="0" collapsed="false">
      <c r="A134" s="85"/>
      <c r="B134" s="116"/>
      <c r="C134" s="77"/>
      <c r="D134" s="63"/>
      <c r="E134" s="64"/>
      <c r="F134" s="63"/>
      <c r="G134" s="64"/>
      <c r="H134" s="63"/>
      <c r="I134" s="64"/>
      <c r="J134" s="63"/>
      <c r="K134" s="65"/>
      <c r="L134" s="55" t="n">
        <f aca="false">SUM(E134+G134+I134+K134)</f>
        <v>0</v>
      </c>
      <c r="M134" s="78"/>
      <c r="N134" s="64"/>
      <c r="O134" s="64"/>
      <c r="P134" s="64"/>
      <c r="Q134" s="65"/>
      <c r="R134" s="79"/>
      <c r="S134" s="71"/>
      <c r="T134" s="80"/>
      <c r="U134" s="81"/>
      <c r="V134" s="64"/>
      <c r="W134" s="64"/>
      <c r="X134" s="64"/>
      <c r="Y134" s="65"/>
      <c r="Z134" s="82"/>
      <c r="AA134" s="64"/>
      <c r="AB134" s="64"/>
      <c r="AC134" s="65"/>
      <c r="AD134" s="86"/>
      <c r="AF134" s="84" t="n">
        <f aca="false">SUM(U134:AD134)-L134</f>
        <v>0</v>
      </c>
    </row>
    <row r="135" customFormat="false" ht="15.75" hidden="false" customHeight="false" outlineLevel="0" collapsed="false">
      <c r="A135" s="94" t="s">
        <v>141</v>
      </c>
      <c r="B135" s="94"/>
      <c r="C135" s="94"/>
      <c r="D135" s="95"/>
      <c r="E135" s="96" t="n">
        <f aca="false">SUM(E95:E134)</f>
        <v>1353.4</v>
      </c>
      <c r="F135" s="95"/>
      <c r="G135" s="96" t="n">
        <f aca="false">SUM(G95:G134)</f>
        <v>0</v>
      </c>
      <c r="H135" s="95"/>
      <c r="I135" s="96" t="n">
        <f aca="false">SUM(I95:I134)</f>
        <v>0</v>
      </c>
      <c r="J135" s="95"/>
      <c r="K135" s="97" t="n">
        <f aca="false">SUM(K95:K134)</f>
        <v>0</v>
      </c>
      <c r="L135" s="98" t="n">
        <f aca="false">SUM(L95:L134)</f>
        <v>1353.4</v>
      </c>
      <c r="M135" s="96" t="n">
        <f aca="false">SUM(M95:M134)</f>
        <v>37.5</v>
      </c>
      <c r="N135" s="96" t="n">
        <f aca="false">SUM(N95:N134)</f>
        <v>0</v>
      </c>
      <c r="O135" s="96" t="n">
        <f aca="false">SUM(O95:O134)</f>
        <v>0</v>
      </c>
      <c r="P135" s="96" t="n">
        <f aca="false">SUM(P95:P134)</f>
        <v>0</v>
      </c>
      <c r="Q135" s="96" t="n">
        <f aca="false">SUM(Q95:Q134)</f>
        <v>0</v>
      </c>
      <c r="R135" s="24"/>
      <c r="S135" s="99" t="n">
        <f aca="false">SUM(S95:S134)</f>
        <v>0</v>
      </c>
      <c r="T135" s="80"/>
      <c r="U135" s="100" t="n">
        <f aca="false">SUM(U95:U134)</f>
        <v>0</v>
      </c>
      <c r="V135" s="96" t="n">
        <f aca="false">SUM(V95:V134)</f>
        <v>0</v>
      </c>
      <c r="W135" s="96" t="n">
        <f aca="false">SUM(W95:W134)</f>
        <v>0</v>
      </c>
      <c r="X135" s="96" t="n">
        <f aca="false">SUM(X95:X134)</f>
        <v>0</v>
      </c>
      <c r="Y135" s="96" t="n">
        <f aca="false">SUM(Y95:Y134)</f>
        <v>0</v>
      </c>
      <c r="Z135" s="96" t="n">
        <f aca="false">SUM(Z95:Z134)</f>
        <v>0</v>
      </c>
      <c r="AA135" s="96" t="n">
        <f aca="false">SUM(AA95:AA134)</f>
        <v>0</v>
      </c>
      <c r="AB135" s="96" t="n">
        <f aca="false">SUM(AB95:AB134)</f>
        <v>0</v>
      </c>
      <c r="AC135" s="96" t="n">
        <f aca="false">SUM(AC95:AC134)</f>
        <v>0</v>
      </c>
      <c r="AD135" s="99" t="n">
        <f aca="false">SUM(AD95:AD134)</f>
        <v>0</v>
      </c>
      <c r="AF135" s="84" t="n">
        <f aca="false">SUM(U135:AD135)-L135</f>
        <v>-1353.4</v>
      </c>
    </row>
    <row r="136" customFormat="false" ht="15.75" hidden="false" customHeight="false" outlineLevel="0" collapsed="false">
      <c r="A136" s="101" t="s">
        <v>142</v>
      </c>
      <c r="B136" s="101"/>
      <c r="C136" s="101"/>
      <c r="D136" s="102"/>
      <c r="E136" s="103" t="n">
        <f aca="false">SUM(E135+E87)</f>
        <v>10070.43</v>
      </c>
      <c r="F136" s="102"/>
      <c r="G136" s="103" t="n">
        <f aca="false">SUM(G135+G87)</f>
        <v>0</v>
      </c>
      <c r="H136" s="102"/>
      <c r="I136" s="103" t="n">
        <f aca="false">SUM(I135+I87)</f>
        <v>14038.6</v>
      </c>
      <c r="J136" s="102"/>
      <c r="K136" s="104" t="n">
        <f aca="false">SUM(K135+K87)</f>
        <v>1448.55</v>
      </c>
      <c r="L136" s="105" t="n">
        <f aca="false">SUM(L135+L87)</f>
        <v>25931.58</v>
      </c>
      <c r="M136" s="103" t="n">
        <f aca="false">SUM(M135+M87)</f>
        <v>2592.9</v>
      </c>
      <c r="N136" s="103" t="n">
        <f aca="false">SUM(N135+N87)</f>
        <v>880</v>
      </c>
      <c r="O136" s="103" t="n">
        <f aca="false">SUM(O135+O87)</f>
        <v>10</v>
      </c>
      <c r="P136" s="103" t="n">
        <f aca="false">SUM(P135+P87)</f>
        <v>0</v>
      </c>
      <c r="Q136" s="103" t="n">
        <f aca="false">SUM(Q135+Q87)</f>
        <v>1450</v>
      </c>
      <c r="R136" s="108"/>
      <c r="S136" s="117" t="n">
        <f aca="false">SUM(S135+S87)</f>
        <v>4080</v>
      </c>
      <c r="U136" s="110" t="n">
        <f aca="false">SUM(U135,U87)</f>
        <v>1963</v>
      </c>
      <c r="V136" s="106" t="n">
        <f aca="false">SUM(V135,V87)</f>
        <v>880</v>
      </c>
      <c r="W136" s="106" t="n">
        <f aca="false">SUM(W135,W87)</f>
        <v>1390</v>
      </c>
      <c r="X136" s="106" t="n">
        <f aca="false">SUM(X135,X87)</f>
        <v>0</v>
      </c>
      <c r="Y136" s="106" t="n">
        <f aca="false">SUM(Y135,Y87)</f>
        <v>0</v>
      </c>
      <c r="Z136" s="106" t="n">
        <f aca="false">SUM(Z135,Z87)</f>
        <v>0</v>
      </c>
      <c r="AA136" s="106" t="n">
        <f aca="false">SUM(AA135,AA87)</f>
        <v>0</v>
      </c>
      <c r="AB136" s="106" t="n">
        <f aca="false">SUM(AB135,AB87)</f>
        <v>0</v>
      </c>
      <c r="AC136" s="106" t="n">
        <f aca="false">SUM(AC135,AC87)</f>
        <v>60</v>
      </c>
      <c r="AD136" s="109" t="n">
        <f aca="false">SUM(AD135,AD87)</f>
        <v>0</v>
      </c>
      <c r="AF136" s="84" t="n">
        <f aca="false">SUM(U136:AD136)-L136</f>
        <v>-21638.58</v>
      </c>
    </row>
    <row r="137" customFormat="false" ht="15.75" hidden="false" customHeight="false" outlineLevel="0" collapsed="false">
      <c r="A137" s="30"/>
      <c r="B137" s="111"/>
      <c r="C137" s="30"/>
      <c r="D137" s="112"/>
      <c r="E137" s="30"/>
      <c r="F137" s="112"/>
      <c r="G137" s="30"/>
      <c r="H137" s="112"/>
      <c r="I137" s="30"/>
      <c r="J137" s="112"/>
      <c r="K137" s="30"/>
      <c r="L137" s="30"/>
      <c r="M137" s="30"/>
      <c r="N137" s="30"/>
      <c r="O137" s="30"/>
      <c r="P137" s="30"/>
      <c r="Q137" s="30"/>
      <c r="R137" s="111"/>
      <c r="S137" s="30"/>
    </row>
    <row r="138" customFormat="false" ht="15.75" hidden="false" customHeight="false" outlineLevel="0" collapsed="false">
      <c r="A138" s="16" t="str">
        <f aca="false">+'COORDONNEES DE LA STRUCTURE'!B$5</f>
        <v>Billard Club de Jambes</v>
      </c>
      <c r="B138" s="14"/>
      <c r="C138" s="16"/>
      <c r="D138" s="15"/>
      <c r="E138" s="16" t="str">
        <f aca="false">+'COORDONNEES DE LA STRUCTURE'!B$8</f>
        <v>ASBL</v>
      </c>
      <c r="F138" s="15"/>
      <c r="G138" s="16" t="str">
        <f aca="false">+'COORDONNEES DE LA STRUCTURE'!B$6</f>
        <v>Av du Parc d’Amée, 90, 5100 Jambes</v>
      </c>
      <c r="H138" s="15"/>
      <c r="I138" s="16"/>
      <c r="J138" s="15"/>
      <c r="K138" s="16"/>
      <c r="L138" s="17"/>
      <c r="M138" s="16"/>
      <c r="N138" s="16"/>
      <c r="O138" s="16" t="s">
        <v>18</v>
      </c>
      <c r="P138" s="14" t="str">
        <f aca="false">+'COORDONNEES DE LA STRUCTURE'!B$9</f>
        <v>2020-2021</v>
      </c>
      <c r="Q138" s="18" t="s">
        <v>55</v>
      </c>
      <c r="R138" s="19" t="s">
        <v>56</v>
      </c>
      <c r="S138" s="20" t="n">
        <v>4</v>
      </c>
    </row>
    <row r="139" customFormat="false" ht="15.75" hidden="false" customHeight="false" outlineLevel="0" collapsed="false">
      <c r="A139" s="21" t="n">
        <f aca="false">+'COORDONNEES DE LA STRUCTURE'!B7</f>
        <v>434018085</v>
      </c>
      <c r="B139" s="21"/>
      <c r="C139" s="21"/>
      <c r="D139" s="15"/>
      <c r="E139" s="16"/>
      <c r="F139" s="15"/>
      <c r="G139" s="16"/>
      <c r="H139" s="15"/>
      <c r="I139" s="16"/>
      <c r="J139" s="15"/>
      <c r="K139" s="16"/>
      <c r="L139" s="16"/>
      <c r="M139" s="16"/>
      <c r="N139" s="16"/>
      <c r="O139" s="16"/>
      <c r="P139" s="16"/>
      <c r="Q139" s="16"/>
      <c r="R139" s="14"/>
      <c r="S139" s="16"/>
    </row>
    <row r="140" customFormat="false" ht="15.75" hidden="false" customHeight="false" outlineLevel="0" collapsed="false">
      <c r="A140" s="22" t="s">
        <v>57</v>
      </c>
      <c r="B140" s="23" t="s">
        <v>58</v>
      </c>
      <c r="C140" s="24" t="s">
        <v>59</v>
      </c>
      <c r="D140" s="25" t="s">
        <v>60</v>
      </c>
      <c r="E140" s="25"/>
      <c r="F140" s="25" t="s">
        <v>61</v>
      </c>
      <c r="G140" s="25"/>
      <c r="H140" s="25" t="s">
        <v>62</v>
      </c>
      <c r="I140" s="25"/>
      <c r="J140" s="26" t="s">
        <v>63</v>
      </c>
      <c r="K140" s="26"/>
      <c r="L140" s="27" t="s">
        <v>64</v>
      </c>
      <c r="M140" s="28" t="s">
        <v>55</v>
      </c>
      <c r="N140" s="28"/>
      <c r="O140" s="28"/>
      <c r="P140" s="28"/>
      <c r="Q140" s="28"/>
      <c r="R140" s="28"/>
      <c r="S140" s="29" t="s">
        <v>65</v>
      </c>
      <c r="U140" s="31" t="s">
        <v>66</v>
      </c>
      <c r="V140" s="31"/>
      <c r="W140" s="31"/>
      <c r="X140" s="31"/>
      <c r="Y140" s="31"/>
      <c r="Z140" s="31"/>
      <c r="AA140" s="31"/>
      <c r="AB140" s="31"/>
      <c r="AC140" s="31"/>
      <c r="AD140" s="31"/>
    </row>
    <row r="141" customFormat="false" ht="15" hidden="false" customHeight="true" outlineLevel="0" collapsed="false">
      <c r="A141" s="32"/>
      <c r="B141" s="33"/>
      <c r="C141" s="34"/>
      <c r="D141" s="35" t="s">
        <v>18</v>
      </c>
      <c r="E141" s="36"/>
      <c r="F141" s="37" t="s">
        <v>18</v>
      </c>
      <c r="G141" s="38"/>
      <c r="H141" s="39" t="s">
        <v>67</v>
      </c>
      <c r="I141" s="39"/>
      <c r="J141" s="15"/>
      <c r="K141" s="16"/>
      <c r="L141" s="40"/>
      <c r="M141" s="41" t="s">
        <v>68</v>
      </c>
      <c r="N141" s="42" t="s">
        <v>69</v>
      </c>
      <c r="O141" s="42" t="s">
        <v>70</v>
      </c>
      <c r="P141" s="42" t="s">
        <v>71</v>
      </c>
      <c r="Q141" s="43" t="s">
        <v>72</v>
      </c>
      <c r="R141" s="43"/>
      <c r="S141" s="44"/>
      <c r="U141" s="45" t="s">
        <v>73</v>
      </c>
      <c r="V141" s="113" t="s">
        <v>74</v>
      </c>
      <c r="W141" s="113" t="s">
        <v>75</v>
      </c>
      <c r="X141" s="113" t="s">
        <v>76</v>
      </c>
      <c r="Y141" s="113" t="s">
        <v>77</v>
      </c>
      <c r="Z141" s="113" t="s">
        <v>78</v>
      </c>
      <c r="AA141" s="113" t="s">
        <v>79</v>
      </c>
      <c r="AB141" s="113" t="s">
        <v>80</v>
      </c>
      <c r="AC141" s="113" t="s">
        <v>81</v>
      </c>
      <c r="AD141" s="114" t="s">
        <v>82</v>
      </c>
    </row>
    <row r="142" customFormat="false" ht="15.75" hidden="false" customHeight="false" outlineLevel="0" collapsed="false">
      <c r="A142" s="32"/>
      <c r="B142" s="33"/>
      <c r="C142" s="34"/>
      <c r="D142" s="48" t="s">
        <v>57</v>
      </c>
      <c r="E142" s="42" t="s">
        <v>83</v>
      </c>
      <c r="F142" s="48" t="s">
        <v>57</v>
      </c>
      <c r="G142" s="42" t="s">
        <v>83</v>
      </c>
      <c r="H142" s="48" t="s">
        <v>57</v>
      </c>
      <c r="I142" s="42" t="s">
        <v>83</v>
      </c>
      <c r="J142" s="48" t="s">
        <v>57</v>
      </c>
      <c r="K142" s="49" t="s">
        <v>83</v>
      </c>
      <c r="L142" s="40"/>
      <c r="M142" s="36"/>
      <c r="N142" s="34"/>
      <c r="O142" s="34"/>
      <c r="P142" s="34"/>
      <c r="Q142" s="49" t="s">
        <v>83</v>
      </c>
      <c r="R142" s="42" t="s">
        <v>84</v>
      </c>
      <c r="S142" s="44"/>
      <c r="U142" s="45"/>
      <c r="V142" s="113"/>
      <c r="W142" s="113"/>
      <c r="X142" s="113"/>
      <c r="Y142" s="113"/>
      <c r="Z142" s="113"/>
      <c r="AA142" s="113"/>
      <c r="AB142" s="113"/>
      <c r="AC142" s="113"/>
      <c r="AD142" s="114"/>
    </row>
    <row r="143" customFormat="false" ht="15.75" hidden="false" customHeight="false" outlineLevel="0" collapsed="false">
      <c r="A143" s="50"/>
      <c r="B143" s="51"/>
      <c r="C143" s="52"/>
      <c r="D143" s="39"/>
      <c r="E143" s="53"/>
      <c r="F143" s="39"/>
      <c r="G143" s="53"/>
      <c r="H143" s="39"/>
      <c r="I143" s="53"/>
      <c r="J143" s="39"/>
      <c r="K143" s="54"/>
      <c r="L143" s="55"/>
      <c r="M143" s="56"/>
      <c r="N143" s="57"/>
      <c r="O143" s="57"/>
      <c r="P143" s="57"/>
      <c r="Q143" s="58"/>
      <c r="R143" s="59"/>
      <c r="S143" s="60"/>
      <c r="U143" s="45"/>
      <c r="V143" s="113"/>
      <c r="W143" s="113"/>
      <c r="X143" s="113"/>
      <c r="Y143" s="113"/>
      <c r="Z143" s="113"/>
      <c r="AA143" s="113"/>
      <c r="AB143" s="113"/>
      <c r="AC143" s="113"/>
      <c r="AD143" s="114"/>
    </row>
    <row r="144" customFormat="false" ht="15.75" hidden="false" customHeight="false" outlineLevel="0" collapsed="false">
      <c r="A144" s="85"/>
      <c r="B144" s="76"/>
      <c r="C144" s="77"/>
      <c r="D144" s="63"/>
      <c r="E144" s="64"/>
      <c r="F144" s="63"/>
      <c r="G144" s="64"/>
      <c r="H144" s="63"/>
      <c r="I144" s="64"/>
      <c r="J144" s="63"/>
      <c r="K144" s="65"/>
      <c r="L144" s="66" t="n">
        <f aca="false">SUM(E144+G144+I144+K144)</f>
        <v>0</v>
      </c>
      <c r="M144" s="67"/>
      <c r="N144" s="68"/>
      <c r="O144" s="68"/>
      <c r="P144" s="68"/>
      <c r="Q144" s="69"/>
      <c r="R144" s="70"/>
      <c r="S144" s="71"/>
      <c r="U144" s="72"/>
      <c r="V144" s="68"/>
      <c r="W144" s="68"/>
      <c r="X144" s="68"/>
      <c r="Y144" s="69"/>
      <c r="Z144" s="73"/>
      <c r="AA144" s="68"/>
      <c r="AB144" s="68"/>
      <c r="AC144" s="69"/>
      <c r="AD144" s="74"/>
      <c r="AF144" s="84" t="n">
        <f aca="false">SUM(U144:AD144)-L144</f>
        <v>0</v>
      </c>
    </row>
    <row r="145" customFormat="false" ht="15.75" hidden="false" customHeight="false" outlineLevel="0" collapsed="false">
      <c r="A145" s="85"/>
      <c r="B145" s="76"/>
      <c r="C145" s="77"/>
      <c r="D145" s="63"/>
      <c r="E145" s="64"/>
      <c r="F145" s="63"/>
      <c r="G145" s="64"/>
      <c r="H145" s="63"/>
      <c r="I145" s="64"/>
      <c r="J145" s="63"/>
      <c r="K145" s="65"/>
      <c r="L145" s="55" t="n">
        <f aca="false">SUM(E145+G145+I145+K145)</f>
        <v>0</v>
      </c>
      <c r="M145" s="78"/>
      <c r="N145" s="64"/>
      <c r="O145" s="64"/>
      <c r="P145" s="64"/>
      <c r="Q145" s="65"/>
      <c r="R145" s="79"/>
      <c r="S145" s="71"/>
      <c r="U145" s="81"/>
      <c r="V145" s="64"/>
      <c r="W145" s="64"/>
      <c r="X145" s="64"/>
      <c r="Y145" s="65"/>
      <c r="Z145" s="82"/>
      <c r="AA145" s="64"/>
      <c r="AB145" s="64"/>
      <c r="AC145" s="65"/>
      <c r="AD145" s="86"/>
      <c r="AF145" s="84" t="n">
        <f aca="false">SUM(U145:AD145)-L145</f>
        <v>0</v>
      </c>
    </row>
    <row r="146" customFormat="false" ht="15.75" hidden="false" customHeight="false" outlineLevel="0" collapsed="false">
      <c r="A146" s="85"/>
      <c r="B146" s="76"/>
      <c r="C146" s="77"/>
      <c r="D146" s="63"/>
      <c r="E146" s="64"/>
      <c r="F146" s="63"/>
      <c r="G146" s="64"/>
      <c r="H146" s="63"/>
      <c r="I146" s="64"/>
      <c r="J146" s="63"/>
      <c r="K146" s="65"/>
      <c r="L146" s="55" t="n">
        <f aca="false">SUM(E146+G146+I146+K146)</f>
        <v>0</v>
      </c>
      <c r="M146" s="78"/>
      <c r="N146" s="64"/>
      <c r="O146" s="64"/>
      <c r="P146" s="64"/>
      <c r="Q146" s="65"/>
      <c r="R146" s="79"/>
      <c r="S146" s="71"/>
      <c r="U146" s="81"/>
      <c r="V146" s="64"/>
      <c r="W146" s="64"/>
      <c r="X146" s="64"/>
      <c r="Y146" s="65"/>
      <c r="Z146" s="82"/>
      <c r="AA146" s="64"/>
      <c r="AB146" s="64"/>
      <c r="AC146" s="65"/>
      <c r="AD146" s="86"/>
      <c r="AF146" s="84" t="n">
        <f aca="false">SUM(U146:AD146)-L146</f>
        <v>0</v>
      </c>
    </row>
    <row r="147" customFormat="false" ht="15.75" hidden="false" customHeight="false" outlineLevel="0" collapsed="false">
      <c r="A147" s="85"/>
      <c r="B147" s="76"/>
      <c r="C147" s="77"/>
      <c r="D147" s="63"/>
      <c r="E147" s="64"/>
      <c r="F147" s="63"/>
      <c r="G147" s="64"/>
      <c r="H147" s="63"/>
      <c r="I147" s="64"/>
      <c r="J147" s="63"/>
      <c r="K147" s="65"/>
      <c r="L147" s="55" t="n">
        <f aca="false">SUM(E147+G147+I147+K147)</f>
        <v>0</v>
      </c>
      <c r="M147" s="78"/>
      <c r="N147" s="64"/>
      <c r="O147" s="64"/>
      <c r="P147" s="64"/>
      <c r="Q147" s="65"/>
      <c r="R147" s="79"/>
      <c r="S147" s="71"/>
      <c r="U147" s="81"/>
      <c r="V147" s="64"/>
      <c r="W147" s="64"/>
      <c r="X147" s="64"/>
      <c r="Y147" s="65"/>
      <c r="Z147" s="82"/>
      <c r="AA147" s="64"/>
      <c r="AB147" s="64"/>
      <c r="AC147" s="65"/>
      <c r="AD147" s="86"/>
      <c r="AF147" s="84" t="n">
        <f aca="false">SUM(U147:AD147)-L147</f>
        <v>0</v>
      </c>
    </row>
    <row r="148" customFormat="false" ht="15.75" hidden="false" customHeight="false" outlineLevel="0" collapsed="false">
      <c r="A148" s="85"/>
      <c r="B148" s="76"/>
      <c r="C148" s="77"/>
      <c r="D148" s="63"/>
      <c r="E148" s="64"/>
      <c r="F148" s="63"/>
      <c r="G148" s="64"/>
      <c r="H148" s="63"/>
      <c r="I148" s="64"/>
      <c r="J148" s="63"/>
      <c r="K148" s="65"/>
      <c r="L148" s="55" t="n">
        <f aca="false">SUM(E148+G148+I148+K148)</f>
        <v>0</v>
      </c>
      <c r="M148" s="78"/>
      <c r="N148" s="64"/>
      <c r="O148" s="64"/>
      <c r="P148" s="64"/>
      <c r="Q148" s="65"/>
      <c r="R148" s="79"/>
      <c r="S148" s="71"/>
      <c r="U148" s="81"/>
      <c r="V148" s="64"/>
      <c r="W148" s="64"/>
      <c r="X148" s="64"/>
      <c r="Y148" s="65"/>
      <c r="Z148" s="82"/>
      <c r="AA148" s="64"/>
      <c r="AB148" s="64"/>
      <c r="AC148" s="65"/>
      <c r="AD148" s="86"/>
      <c r="AF148" s="84" t="n">
        <f aca="false">SUM(U148:AD148)-L148</f>
        <v>0</v>
      </c>
    </row>
    <row r="149" customFormat="false" ht="15.75" hidden="false" customHeight="false" outlineLevel="0" collapsed="false">
      <c r="A149" s="85"/>
      <c r="B149" s="76"/>
      <c r="C149" s="77"/>
      <c r="D149" s="63"/>
      <c r="E149" s="64"/>
      <c r="F149" s="63"/>
      <c r="G149" s="64"/>
      <c r="H149" s="63"/>
      <c r="I149" s="64"/>
      <c r="J149" s="63"/>
      <c r="K149" s="65"/>
      <c r="L149" s="55" t="n">
        <f aca="false">SUM(E149+G149+I149+K149)</f>
        <v>0</v>
      </c>
      <c r="M149" s="78"/>
      <c r="N149" s="64"/>
      <c r="O149" s="64"/>
      <c r="P149" s="64"/>
      <c r="Q149" s="65"/>
      <c r="R149" s="79"/>
      <c r="S149" s="71"/>
      <c r="U149" s="81"/>
      <c r="V149" s="64"/>
      <c r="W149" s="64"/>
      <c r="X149" s="64"/>
      <c r="Y149" s="65"/>
      <c r="Z149" s="82"/>
      <c r="AA149" s="64"/>
      <c r="AB149" s="64"/>
      <c r="AC149" s="65"/>
      <c r="AD149" s="86"/>
      <c r="AF149" s="84" t="n">
        <f aca="false">SUM(U149:AD149)-L149</f>
        <v>0</v>
      </c>
    </row>
    <row r="150" customFormat="false" ht="15.75" hidden="false" customHeight="false" outlineLevel="0" collapsed="false">
      <c r="A150" s="85"/>
      <c r="B150" s="76"/>
      <c r="C150" s="77"/>
      <c r="D150" s="63"/>
      <c r="E150" s="64"/>
      <c r="F150" s="63"/>
      <c r="G150" s="64"/>
      <c r="H150" s="63"/>
      <c r="I150" s="64"/>
      <c r="J150" s="63"/>
      <c r="K150" s="65"/>
      <c r="L150" s="55" t="n">
        <f aca="false">SUM(E150+G150+I150+K150)</f>
        <v>0</v>
      </c>
      <c r="M150" s="78"/>
      <c r="N150" s="64"/>
      <c r="O150" s="64"/>
      <c r="P150" s="64"/>
      <c r="Q150" s="65"/>
      <c r="R150" s="79"/>
      <c r="S150" s="71"/>
      <c r="U150" s="81"/>
      <c r="V150" s="64"/>
      <c r="W150" s="64"/>
      <c r="X150" s="64"/>
      <c r="Y150" s="65"/>
      <c r="Z150" s="82"/>
      <c r="AA150" s="64"/>
      <c r="AB150" s="64"/>
      <c r="AC150" s="65"/>
      <c r="AD150" s="86"/>
      <c r="AF150" s="84" t="n">
        <f aca="false">SUM(U150:AD150)-L150</f>
        <v>0</v>
      </c>
    </row>
    <row r="151" customFormat="false" ht="15.75" hidden="false" customHeight="false" outlineLevel="0" collapsed="false">
      <c r="A151" s="85"/>
      <c r="B151" s="76"/>
      <c r="C151" s="77"/>
      <c r="D151" s="63"/>
      <c r="E151" s="64"/>
      <c r="F151" s="63"/>
      <c r="G151" s="64"/>
      <c r="H151" s="63"/>
      <c r="I151" s="64"/>
      <c r="J151" s="63"/>
      <c r="K151" s="65"/>
      <c r="L151" s="55" t="n">
        <f aca="false">SUM(E151+G151+I151+K151)</f>
        <v>0</v>
      </c>
      <c r="M151" s="78"/>
      <c r="N151" s="64"/>
      <c r="O151" s="64" t="s">
        <v>18</v>
      </c>
      <c r="P151" s="64"/>
      <c r="Q151" s="65"/>
      <c r="R151" s="79"/>
      <c r="S151" s="71"/>
      <c r="U151" s="81"/>
      <c r="V151" s="64"/>
      <c r="W151" s="64" t="s">
        <v>18</v>
      </c>
      <c r="X151" s="64"/>
      <c r="Y151" s="65"/>
      <c r="Z151" s="82"/>
      <c r="AA151" s="64" t="s">
        <v>18</v>
      </c>
      <c r="AB151" s="64"/>
      <c r="AC151" s="65"/>
      <c r="AD151" s="86"/>
      <c r="AF151" s="84" t="n">
        <f aca="false">SUM(U151:AD151)-L151</f>
        <v>0</v>
      </c>
    </row>
    <row r="152" customFormat="false" ht="15.75" hidden="false" customHeight="false" outlineLevel="0" collapsed="false">
      <c r="A152" s="85"/>
      <c r="B152" s="76"/>
      <c r="C152" s="77"/>
      <c r="D152" s="63"/>
      <c r="E152" s="64"/>
      <c r="F152" s="63"/>
      <c r="G152" s="64"/>
      <c r="H152" s="63"/>
      <c r="I152" s="64"/>
      <c r="J152" s="63"/>
      <c r="K152" s="65"/>
      <c r="L152" s="55" t="n">
        <f aca="false">SUM(E152+G152+I152+K152)</f>
        <v>0</v>
      </c>
      <c r="M152" s="78"/>
      <c r="N152" s="64"/>
      <c r="O152" s="64"/>
      <c r="P152" s="64"/>
      <c r="Q152" s="65"/>
      <c r="R152" s="79"/>
      <c r="S152" s="71"/>
      <c r="U152" s="81"/>
      <c r="V152" s="64"/>
      <c r="W152" s="64"/>
      <c r="X152" s="64"/>
      <c r="Y152" s="65"/>
      <c r="Z152" s="82"/>
      <c r="AA152" s="64"/>
      <c r="AB152" s="64"/>
      <c r="AC152" s="65"/>
      <c r="AD152" s="86"/>
      <c r="AF152" s="84" t="n">
        <f aca="false">SUM(U152:AD152)-L152</f>
        <v>0</v>
      </c>
    </row>
    <row r="153" customFormat="false" ht="15.75" hidden="false" customHeight="false" outlineLevel="0" collapsed="false">
      <c r="A153" s="85"/>
      <c r="B153" s="76"/>
      <c r="C153" s="77"/>
      <c r="D153" s="63"/>
      <c r="E153" s="64"/>
      <c r="F153" s="63"/>
      <c r="G153" s="64"/>
      <c r="H153" s="63"/>
      <c r="I153" s="64"/>
      <c r="J153" s="63"/>
      <c r="K153" s="65"/>
      <c r="L153" s="55" t="n">
        <f aca="false">SUM(E153+G153+I153+K153)</f>
        <v>0</v>
      </c>
      <c r="M153" s="78"/>
      <c r="N153" s="64"/>
      <c r="O153" s="64"/>
      <c r="P153" s="64"/>
      <c r="Q153" s="65"/>
      <c r="R153" s="79"/>
      <c r="S153" s="71"/>
      <c r="U153" s="81"/>
      <c r="V153" s="64"/>
      <c r="W153" s="64"/>
      <c r="X153" s="64"/>
      <c r="Y153" s="65"/>
      <c r="Z153" s="82"/>
      <c r="AA153" s="64"/>
      <c r="AB153" s="64"/>
      <c r="AC153" s="65"/>
      <c r="AD153" s="86"/>
      <c r="AF153" s="84" t="n">
        <f aca="false">SUM(U153:AD153)-L153</f>
        <v>0</v>
      </c>
    </row>
    <row r="154" customFormat="false" ht="15.75" hidden="false" customHeight="false" outlineLevel="0" collapsed="false">
      <c r="A154" s="85"/>
      <c r="B154" s="76"/>
      <c r="C154" s="77"/>
      <c r="D154" s="63"/>
      <c r="E154" s="64"/>
      <c r="F154" s="63"/>
      <c r="G154" s="64"/>
      <c r="H154" s="63"/>
      <c r="I154" s="64"/>
      <c r="J154" s="63"/>
      <c r="K154" s="65"/>
      <c r="L154" s="55" t="n">
        <f aca="false">SUM(E154+G154+I154+K154)</f>
        <v>0</v>
      </c>
      <c r="M154" s="78"/>
      <c r="N154" s="64"/>
      <c r="O154" s="64"/>
      <c r="P154" s="64"/>
      <c r="Q154" s="65"/>
      <c r="R154" s="79"/>
      <c r="S154" s="71"/>
      <c r="U154" s="81"/>
      <c r="V154" s="64"/>
      <c r="W154" s="64"/>
      <c r="X154" s="64"/>
      <c r="Y154" s="65"/>
      <c r="Z154" s="82"/>
      <c r="AA154" s="64"/>
      <c r="AB154" s="64"/>
      <c r="AC154" s="65"/>
      <c r="AD154" s="86"/>
      <c r="AF154" s="84" t="n">
        <f aca="false">SUM(U154:AD154)-L154</f>
        <v>0</v>
      </c>
    </row>
    <row r="155" customFormat="false" ht="15.75" hidden="false" customHeight="false" outlineLevel="0" collapsed="false">
      <c r="A155" s="85"/>
      <c r="B155" s="76"/>
      <c r="C155" s="77"/>
      <c r="D155" s="63"/>
      <c r="E155" s="64"/>
      <c r="F155" s="63"/>
      <c r="G155" s="64"/>
      <c r="H155" s="63"/>
      <c r="I155" s="64"/>
      <c r="J155" s="63"/>
      <c r="K155" s="65"/>
      <c r="L155" s="55" t="n">
        <f aca="false">SUM(E155+G155+I155+K155)</f>
        <v>0</v>
      </c>
      <c r="M155" s="78"/>
      <c r="N155" s="64"/>
      <c r="O155" s="64"/>
      <c r="P155" s="64"/>
      <c r="Q155" s="65"/>
      <c r="R155" s="79"/>
      <c r="S155" s="71"/>
      <c r="U155" s="81"/>
      <c r="V155" s="64"/>
      <c r="W155" s="64"/>
      <c r="X155" s="64"/>
      <c r="Y155" s="65"/>
      <c r="Z155" s="82"/>
      <c r="AA155" s="64"/>
      <c r="AB155" s="64"/>
      <c r="AC155" s="65"/>
      <c r="AD155" s="86"/>
      <c r="AF155" s="84" t="n">
        <f aca="false">SUM(U155:AD155)-L155</f>
        <v>0</v>
      </c>
    </row>
    <row r="156" customFormat="false" ht="15.75" hidden="false" customHeight="false" outlineLevel="0" collapsed="false">
      <c r="A156" s="85"/>
      <c r="B156" s="76"/>
      <c r="C156" s="77"/>
      <c r="D156" s="63"/>
      <c r="E156" s="64"/>
      <c r="F156" s="63"/>
      <c r="G156" s="64"/>
      <c r="H156" s="63"/>
      <c r="I156" s="64"/>
      <c r="J156" s="63"/>
      <c r="K156" s="65"/>
      <c r="L156" s="55" t="n">
        <f aca="false">SUM(E156+G156+I156+K156)</f>
        <v>0</v>
      </c>
      <c r="M156" s="78"/>
      <c r="N156" s="64"/>
      <c r="O156" s="64"/>
      <c r="P156" s="64"/>
      <c r="Q156" s="65"/>
      <c r="R156" s="79"/>
      <c r="S156" s="71"/>
      <c r="U156" s="81"/>
      <c r="V156" s="64"/>
      <c r="W156" s="64"/>
      <c r="X156" s="64"/>
      <c r="Y156" s="65"/>
      <c r="Z156" s="82"/>
      <c r="AA156" s="64"/>
      <c r="AB156" s="64"/>
      <c r="AC156" s="65"/>
      <c r="AD156" s="86"/>
      <c r="AF156" s="84" t="n">
        <f aca="false">SUM(U156:AD156)-L156</f>
        <v>0</v>
      </c>
    </row>
    <row r="157" customFormat="false" ht="15.75" hidden="false" customHeight="false" outlineLevel="0" collapsed="false">
      <c r="A157" s="85"/>
      <c r="B157" s="76"/>
      <c r="C157" s="77"/>
      <c r="D157" s="63"/>
      <c r="E157" s="64"/>
      <c r="F157" s="63"/>
      <c r="G157" s="64"/>
      <c r="H157" s="63"/>
      <c r="I157" s="64"/>
      <c r="J157" s="63"/>
      <c r="K157" s="65"/>
      <c r="L157" s="55" t="n">
        <f aca="false">SUM(E157+G157+I157+K157)</f>
        <v>0</v>
      </c>
      <c r="M157" s="78"/>
      <c r="N157" s="64"/>
      <c r="O157" s="64"/>
      <c r="P157" s="64"/>
      <c r="Q157" s="65"/>
      <c r="R157" s="79"/>
      <c r="S157" s="71"/>
      <c r="U157" s="81"/>
      <c r="V157" s="64"/>
      <c r="W157" s="64"/>
      <c r="X157" s="64"/>
      <c r="Y157" s="65"/>
      <c r="Z157" s="82"/>
      <c r="AA157" s="64"/>
      <c r="AB157" s="64"/>
      <c r="AC157" s="65"/>
      <c r="AD157" s="86"/>
      <c r="AF157" s="84" t="n">
        <f aca="false">SUM(U157:AD157)-L157</f>
        <v>0</v>
      </c>
    </row>
    <row r="158" customFormat="false" ht="15.75" hidden="false" customHeight="false" outlineLevel="0" collapsed="false">
      <c r="A158" s="85"/>
      <c r="B158" s="76"/>
      <c r="C158" s="77"/>
      <c r="D158" s="63"/>
      <c r="E158" s="64"/>
      <c r="F158" s="63"/>
      <c r="G158" s="64"/>
      <c r="H158" s="63"/>
      <c r="I158" s="64"/>
      <c r="J158" s="63"/>
      <c r="K158" s="65"/>
      <c r="L158" s="55" t="n">
        <f aca="false">SUM(E158+G158+I158+K158)</f>
        <v>0</v>
      </c>
      <c r="M158" s="78"/>
      <c r="N158" s="64"/>
      <c r="O158" s="64"/>
      <c r="P158" s="64"/>
      <c r="Q158" s="65"/>
      <c r="R158" s="79"/>
      <c r="S158" s="71"/>
      <c r="U158" s="81"/>
      <c r="V158" s="64"/>
      <c r="W158" s="64"/>
      <c r="X158" s="64"/>
      <c r="Y158" s="65"/>
      <c r="Z158" s="82"/>
      <c r="AA158" s="64"/>
      <c r="AB158" s="64"/>
      <c r="AC158" s="65"/>
      <c r="AD158" s="86"/>
      <c r="AF158" s="84" t="n">
        <f aca="false">SUM(U158:AD158)-L158</f>
        <v>0</v>
      </c>
    </row>
    <row r="159" customFormat="false" ht="15.75" hidden="false" customHeight="false" outlineLevel="0" collapsed="false">
      <c r="A159" s="85"/>
      <c r="B159" s="76"/>
      <c r="C159" s="77"/>
      <c r="D159" s="63"/>
      <c r="E159" s="64"/>
      <c r="F159" s="63"/>
      <c r="G159" s="64"/>
      <c r="H159" s="63"/>
      <c r="I159" s="64"/>
      <c r="J159" s="63"/>
      <c r="K159" s="65"/>
      <c r="L159" s="55" t="n">
        <f aca="false">SUM(E159+G159+I159+K159)</f>
        <v>0</v>
      </c>
      <c r="M159" s="78"/>
      <c r="N159" s="64"/>
      <c r="O159" s="64"/>
      <c r="P159" s="64"/>
      <c r="Q159" s="65"/>
      <c r="R159" s="79"/>
      <c r="S159" s="71"/>
      <c r="U159" s="81"/>
      <c r="V159" s="64"/>
      <c r="W159" s="64"/>
      <c r="X159" s="64"/>
      <c r="Y159" s="65"/>
      <c r="Z159" s="82"/>
      <c r="AA159" s="64"/>
      <c r="AB159" s="64"/>
      <c r="AC159" s="65"/>
      <c r="AD159" s="86"/>
      <c r="AF159" s="84" t="n">
        <f aca="false">SUM(U159:AD159)-L159</f>
        <v>0</v>
      </c>
    </row>
    <row r="160" customFormat="false" ht="15.75" hidden="false" customHeight="false" outlineLevel="0" collapsed="false">
      <c r="A160" s="85"/>
      <c r="B160" s="76"/>
      <c r="C160" s="77"/>
      <c r="D160" s="63"/>
      <c r="E160" s="64"/>
      <c r="F160" s="63"/>
      <c r="G160" s="64"/>
      <c r="H160" s="63"/>
      <c r="I160" s="64"/>
      <c r="J160" s="63"/>
      <c r="K160" s="65"/>
      <c r="L160" s="55" t="n">
        <f aca="false">SUM(E160+G160+I160+K160)</f>
        <v>0</v>
      </c>
      <c r="M160" s="78"/>
      <c r="N160" s="64"/>
      <c r="O160" s="64"/>
      <c r="P160" s="64"/>
      <c r="Q160" s="65"/>
      <c r="R160" s="79"/>
      <c r="S160" s="71"/>
      <c r="U160" s="81"/>
      <c r="V160" s="64"/>
      <c r="W160" s="64"/>
      <c r="X160" s="64"/>
      <c r="Y160" s="65"/>
      <c r="Z160" s="82"/>
      <c r="AA160" s="64"/>
      <c r="AB160" s="64"/>
      <c r="AC160" s="65"/>
      <c r="AD160" s="86"/>
      <c r="AF160" s="84" t="n">
        <f aca="false">SUM(U160:AD160)-L160</f>
        <v>0</v>
      </c>
    </row>
    <row r="161" customFormat="false" ht="15.75" hidden="false" customHeight="false" outlineLevel="0" collapsed="false">
      <c r="A161" s="85"/>
      <c r="B161" s="76"/>
      <c r="C161" s="77"/>
      <c r="D161" s="63"/>
      <c r="E161" s="64"/>
      <c r="F161" s="63"/>
      <c r="G161" s="64"/>
      <c r="H161" s="63"/>
      <c r="I161" s="64"/>
      <c r="J161" s="63"/>
      <c r="K161" s="65"/>
      <c r="L161" s="55" t="n">
        <f aca="false">SUM(E161+G161+I161+K161)</f>
        <v>0</v>
      </c>
      <c r="M161" s="78"/>
      <c r="N161" s="64"/>
      <c r="O161" s="64"/>
      <c r="P161" s="64"/>
      <c r="Q161" s="65"/>
      <c r="R161" s="79"/>
      <c r="S161" s="71"/>
      <c r="U161" s="81"/>
      <c r="V161" s="64"/>
      <c r="W161" s="64"/>
      <c r="X161" s="64"/>
      <c r="Y161" s="65"/>
      <c r="Z161" s="82"/>
      <c r="AA161" s="64"/>
      <c r="AB161" s="64"/>
      <c r="AC161" s="65"/>
      <c r="AD161" s="86"/>
      <c r="AF161" s="84" t="n">
        <f aca="false">SUM(U161:AD161)-L161</f>
        <v>0</v>
      </c>
    </row>
    <row r="162" customFormat="false" ht="15.75" hidden="false" customHeight="false" outlineLevel="0" collapsed="false">
      <c r="A162" s="85"/>
      <c r="B162" s="76"/>
      <c r="C162" s="77"/>
      <c r="D162" s="63"/>
      <c r="E162" s="64"/>
      <c r="F162" s="63"/>
      <c r="G162" s="64"/>
      <c r="H162" s="63"/>
      <c r="I162" s="64"/>
      <c r="J162" s="63"/>
      <c r="K162" s="65"/>
      <c r="L162" s="55" t="n">
        <f aca="false">SUM(E162+G162+I162+K162)</f>
        <v>0</v>
      </c>
      <c r="M162" s="78"/>
      <c r="N162" s="64"/>
      <c r="O162" s="64"/>
      <c r="P162" s="64"/>
      <c r="Q162" s="65"/>
      <c r="R162" s="79"/>
      <c r="S162" s="71"/>
      <c r="U162" s="81"/>
      <c r="V162" s="64"/>
      <c r="W162" s="64"/>
      <c r="X162" s="64"/>
      <c r="Y162" s="65"/>
      <c r="Z162" s="82"/>
      <c r="AA162" s="64"/>
      <c r="AB162" s="64"/>
      <c r="AC162" s="65"/>
      <c r="AD162" s="86"/>
      <c r="AF162" s="84" t="n">
        <f aca="false">SUM(U162:AD162)-L162</f>
        <v>0</v>
      </c>
    </row>
    <row r="163" customFormat="false" ht="15.75" hidden="false" customHeight="false" outlineLevel="0" collapsed="false">
      <c r="A163" s="85"/>
      <c r="B163" s="76"/>
      <c r="C163" s="77"/>
      <c r="D163" s="63"/>
      <c r="E163" s="64"/>
      <c r="F163" s="63"/>
      <c r="G163" s="64"/>
      <c r="H163" s="63"/>
      <c r="I163" s="64"/>
      <c r="J163" s="63"/>
      <c r="K163" s="65"/>
      <c r="L163" s="55" t="n">
        <f aca="false">SUM(E163+G163+I163+K163)</f>
        <v>0</v>
      </c>
      <c r="M163" s="78"/>
      <c r="N163" s="64"/>
      <c r="O163" s="64"/>
      <c r="P163" s="64"/>
      <c r="Q163" s="65"/>
      <c r="R163" s="79"/>
      <c r="S163" s="71"/>
      <c r="U163" s="81"/>
      <c r="V163" s="64"/>
      <c r="W163" s="64"/>
      <c r="X163" s="64"/>
      <c r="Y163" s="65"/>
      <c r="Z163" s="82"/>
      <c r="AA163" s="64"/>
      <c r="AB163" s="64"/>
      <c r="AC163" s="65"/>
      <c r="AD163" s="86"/>
      <c r="AF163" s="84" t="n">
        <f aca="false">SUM(U163:AD163)-L163</f>
        <v>0</v>
      </c>
    </row>
    <row r="164" customFormat="false" ht="15.75" hidden="false" customHeight="false" outlineLevel="0" collapsed="false">
      <c r="A164" s="85"/>
      <c r="B164" s="76"/>
      <c r="C164" s="77"/>
      <c r="D164" s="63"/>
      <c r="E164" s="64"/>
      <c r="F164" s="63"/>
      <c r="G164" s="64"/>
      <c r="H164" s="63"/>
      <c r="I164" s="64"/>
      <c r="J164" s="63"/>
      <c r="K164" s="65"/>
      <c r="L164" s="55" t="n">
        <f aca="false">SUM(E164+G164+I164+K164)</f>
        <v>0</v>
      </c>
      <c r="M164" s="78"/>
      <c r="N164" s="64"/>
      <c r="O164" s="64"/>
      <c r="P164" s="64"/>
      <c r="Q164" s="65"/>
      <c r="R164" s="79"/>
      <c r="S164" s="71"/>
      <c r="U164" s="81"/>
      <c r="V164" s="64"/>
      <c r="W164" s="64"/>
      <c r="X164" s="64"/>
      <c r="Y164" s="65"/>
      <c r="Z164" s="82"/>
      <c r="AA164" s="64"/>
      <c r="AB164" s="64"/>
      <c r="AC164" s="65"/>
      <c r="AD164" s="86"/>
      <c r="AF164" s="84" t="n">
        <f aca="false">SUM(U164:AD164)-L164</f>
        <v>0</v>
      </c>
    </row>
    <row r="165" customFormat="false" ht="15.75" hidden="false" customHeight="false" outlineLevel="0" collapsed="false">
      <c r="A165" s="85"/>
      <c r="B165" s="76"/>
      <c r="C165" s="77"/>
      <c r="D165" s="63"/>
      <c r="E165" s="64"/>
      <c r="F165" s="63"/>
      <c r="G165" s="64"/>
      <c r="H165" s="63"/>
      <c r="I165" s="64"/>
      <c r="J165" s="63"/>
      <c r="K165" s="65"/>
      <c r="L165" s="55" t="n">
        <f aca="false">SUM(E165+G165+I165+K165)</f>
        <v>0</v>
      </c>
      <c r="M165" s="78"/>
      <c r="N165" s="64"/>
      <c r="O165" s="64"/>
      <c r="P165" s="64"/>
      <c r="Q165" s="65"/>
      <c r="R165" s="79"/>
      <c r="S165" s="71"/>
      <c r="U165" s="81"/>
      <c r="V165" s="64"/>
      <c r="W165" s="64"/>
      <c r="X165" s="64"/>
      <c r="Y165" s="65"/>
      <c r="Z165" s="82"/>
      <c r="AA165" s="64"/>
      <c r="AB165" s="64"/>
      <c r="AC165" s="65"/>
      <c r="AD165" s="86"/>
      <c r="AF165" s="84" t="n">
        <f aca="false">SUM(U165:AD165)-L165</f>
        <v>0</v>
      </c>
    </row>
    <row r="166" customFormat="false" ht="15.75" hidden="false" customHeight="false" outlineLevel="0" collapsed="false">
      <c r="A166" s="85"/>
      <c r="B166" s="76"/>
      <c r="C166" s="77"/>
      <c r="D166" s="63"/>
      <c r="E166" s="64"/>
      <c r="F166" s="63"/>
      <c r="G166" s="64"/>
      <c r="H166" s="63"/>
      <c r="I166" s="64"/>
      <c r="J166" s="63"/>
      <c r="K166" s="65"/>
      <c r="L166" s="55" t="n">
        <f aca="false">SUM(E166+G166+I166+K166)</f>
        <v>0</v>
      </c>
      <c r="M166" s="78"/>
      <c r="N166" s="64"/>
      <c r="O166" s="64"/>
      <c r="P166" s="64"/>
      <c r="Q166" s="65"/>
      <c r="R166" s="79"/>
      <c r="S166" s="71"/>
      <c r="U166" s="81"/>
      <c r="V166" s="64"/>
      <c r="W166" s="64"/>
      <c r="X166" s="64"/>
      <c r="Y166" s="65"/>
      <c r="Z166" s="82"/>
      <c r="AA166" s="64"/>
      <c r="AB166" s="64"/>
      <c r="AC166" s="65"/>
      <c r="AD166" s="86"/>
      <c r="AF166" s="84" t="n">
        <f aca="false">SUM(U166:AD166)-L166</f>
        <v>0</v>
      </c>
    </row>
    <row r="167" customFormat="false" ht="15.75" hidden="false" customHeight="false" outlineLevel="0" collapsed="false">
      <c r="A167" s="85"/>
      <c r="B167" s="76"/>
      <c r="C167" s="77"/>
      <c r="D167" s="63"/>
      <c r="E167" s="64"/>
      <c r="F167" s="63"/>
      <c r="G167" s="64"/>
      <c r="H167" s="63"/>
      <c r="I167" s="64"/>
      <c r="J167" s="63"/>
      <c r="K167" s="65"/>
      <c r="L167" s="55" t="n">
        <f aca="false">SUM(E167+G167+I167+K167)</f>
        <v>0</v>
      </c>
      <c r="M167" s="78"/>
      <c r="N167" s="64"/>
      <c r="O167" s="64"/>
      <c r="P167" s="64"/>
      <c r="Q167" s="65"/>
      <c r="R167" s="79"/>
      <c r="S167" s="71"/>
      <c r="U167" s="81"/>
      <c r="V167" s="64"/>
      <c r="W167" s="64"/>
      <c r="X167" s="64"/>
      <c r="Y167" s="65"/>
      <c r="Z167" s="82"/>
      <c r="AA167" s="64"/>
      <c r="AB167" s="64"/>
      <c r="AC167" s="65"/>
      <c r="AD167" s="86"/>
      <c r="AF167" s="84" t="n">
        <f aca="false">SUM(U167:AD167)-L167</f>
        <v>0</v>
      </c>
    </row>
    <row r="168" customFormat="false" ht="15.75" hidden="false" customHeight="false" outlineLevel="0" collapsed="false">
      <c r="A168" s="85"/>
      <c r="B168" s="76"/>
      <c r="C168" s="77"/>
      <c r="D168" s="63"/>
      <c r="E168" s="64"/>
      <c r="F168" s="63"/>
      <c r="G168" s="64"/>
      <c r="H168" s="63"/>
      <c r="I168" s="64"/>
      <c r="J168" s="63"/>
      <c r="K168" s="65"/>
      <c r="L168" s="55" t="n">
        <f aca="false">SUM(E168+G168+I168+K168)</f>
        <v>0</v>
      </c>
      <c r="M168" s="78"/>
      <c r="N168" s="64"/>
      <c r="O168" s="64"/>
      <c r="P168" s="64"/>
      <c r="Q168" s="65"/>
      <c r="R168" s="79"/>
      <c r="S168" s="71"/>
      <c r="U168" s="81"/>
      <c r="V168" s="64"/>
      <c r="W168" s="64"/>
      <c r="X168" s="64"/>
      <c r="Y168" s="65"/>
      <c r="Z168" s="82"/>
      <c r="AA168" s="64"/>
      <c r="AB168" s="64"/>
      <c r="AC168" s="65"/>
      <c r="AD168" s="86"/>
      <c r="AF168" s="84" t="n">
        <f aca="false">SUM(U168:AD168)-L168</f>
        <v>0</v>
      </c>
    </row>
    <row r="169" customFormat="false" ht="15.75" hidden="false" customHeight="false" outlineLevel="0" collapsed="false">
      <c r="A169" s="85"/>
      <c r="B169" s="76"/>
      <c r="C169" s="77"/>
      <c r="D169" s="63"/>
      <c r="E169" s="64"/>
      <c r="F169" s="63"/>
      <c r="G169" s="64"/>
      <c r="H169" s="63"/>
      <c r="I169" s="64"/>
      <c r="J169" s="63"/>
      <c r="K169" s="65"/>
      <c r="L169" s="55" t="n">
        <f aca="false">SUM(E169+G169+I169+K169)</f>
        <v>0</v>
      </c>
      <c r="M169" s="78"/>
      <c r="N169" s="64"/>
      <c r="O169" s="64"/>
      <c r="P169" s="64"/>
      <c r="Q169" s="65"/>
      <c r="R169" s="79"/>
      <c r="S169" s="71"/>
      <c r="U169" s="81"/>
      <c r="V169" s="64"/>
      <c r="W169" s="64"/>
      <c r="X169" s="64"/>
      <c r="Y169" s="65"/>
      <c r="Z169" s="82"/>
      <c r="AA169" s="64"/>
      <c r="AB169" s="64"/>
      <c r="AC169" s="65"/>
      <c r="AD169" s="86"/>
      <c r="AF169" s="84" t="n">
        <f aca="false">SUM(U169:AD169)-L169</f>
        <v>0</v>
      </c>
    </row>
    <row r="170" customFormat="false" ht="15.75" hidden="false" customHeight="false" outlineLevel="0" collapsed="false">
      <c r="A170" s="85"/>
      <c r="B170" s="76"/>
      <c r="C170" s="77"/>
      <c r="D170" s="63"/>
      <c r="E170" s="64"/>
      <c r="F170" s="63"/>
      <c r="G170" s="64"/>
      <c r="H170" s="63"/>
      <c r="I170" s="64"/>
      <c r="J170" s="63"/>
      <c r="K170" s="65"/>
      <c r="L170" s="55" t="n">
        <f aca="false">SUM(E170+G170+I170+K170)</f>
        <v>0</v>
      </c>
      <c r="M170" s="78"/>
      <c r="N170" s="64"/>
      <c r="O170" s="64"/>
      <c r="P170" s="64"/>
      <c r="Q170" s="65"/>
      <c r="R170" s="79"/>
      <c r="S170" s="71"/>
      <c r="U170" s="81"/>
      <c r="V170" s="64"/>
      <c r="W170" s="64"/>
      <c r="X170" s="64"/>
      <c r="Y170" s="65"/>
      <c r="Z170" s="82"/>
      <c r="AA170" s="64"/>
      <c r="AB170" s="64"/>
      <c r="AC170" s="65"/>
      <c r="AD170" s="86"/>
      <c r="AF170" s="84" t="n">
        <f aca="false">SUM(U170:AD170)-L170</f>
        <v>0</v>
      </c>
    </row>
    <row r="171" customFormat="false" ht="15.75" hidden="false" customHeight="false" outlineLevel="0" collapsed="false">
      <c r="A171" s="85"/>
      <c r="B171" s="76"/>
      <c r="C171" s="77"/>
      <c r="D171" s="63"/>
      <c r="E171" s="64"/>
      <c r="F171" s="63"/>
      <c r="G171" s="64"/>
      <c r="H171" s="63"/>
      <c r="I171" s="64"/>
      <c r="J171" s="63"/>
      <c r="K171" s="65"/>
      <c r="L171" s="55" t="n">
        <f aca="false">SUM(E171+G171+I171+K171)</f>
        <v>0</v>
      </c>
      <c r="M171" s="78"/>
      <c r="N171" s="64"/>
      <c r="O171" s="64"/>
      <c r="P171" s="64"/>
      <c r="Q171" s="65"/>
      <c r="R171" s="79"/>
      <c r="S171" s="71"/>
      <c r="U171" s="81"/>
      <c r="V171" s="64"/>
      <c r="W171" s="64"/>
      <c r="X171" s="64"/>
      <c r="Y171" s="65"/>
      <c r="Z171" s="82"/>
      <c r="AA171" s="64"/>
      <c r="AB171" s="64"/>
      <c r="AC171" s="65"/>
      <c r="AD171" s="86"/>
      <c r="AF171" s="84" t="n">
        <f aca="false">SUM(U171:AD171)-L171</f>
        <v>0</v>
      </c>
    </row>
    <row r="172" customFormat="false" ht="15.75" hidden="false" customHeight="false" outlineLevel="0" collapsed="false">
      <c r="A172" s="85"/>
      <c r="B172" s="76"/>
      <c r="C172" s="77"/>
      <c r="D172" s="63"/>
      <c r="E172" s="64"/>
      <c r="F172" s="63"/>
      <c r="G172" s="64"/>
      <c r="H172" s="63"/>
      <c r="I172" s="64"/>
      <c r="J172" s="63"/>
      <c r="K172" s="65"/>
      <c r="L172" s="55" t="n">
        <f aca="false">SUM(E172+G172+I172+K172)</f>
        <v>0</v>
      </c>
      <c r="M172" s="78"/>
      <c r="N172" s="64"/>
      <c r="O172" s="64"/>
      <c r="P172" s="64"/>
      <c r="Q172" s="65"/>
      <c r="R172" s="79"/>
      <c r="S172" s="71"/>
      <c r="U172" s="81"/>
      <c r="V172" s="64"/>
      <c r="W172" s="64"/>
      <c r="X172" s="64"/>
      <c r="Y172" s="65"/>
      <c r="Z172" s="82"/>
      <c r="AA172" s="64"/>
      <c r="AB172" s="64"/>
      <c r="AC172" s="65"/>
      <c r="AD172" s="86"/>
      <c r="AF172" s="84" t="n">
        <f aca="false">SUM(U172:AD172)-L172</f>
        <v>0</v>
      </c>
    </row>
    <row r="173" customFormat="false" ht="15.75" hidden="false" customHeight="false" outlineLevel="0" collapsed="false">
      <c r="A173" s="85"/>
      <c r="B173" s="76"/>
      <c r="C173" s="77"/>
      <c r="D173" s="63"/>
      <c r="E173" s="64"/>
      <c r="F173" s="63"/>
      <c r="G173" s="64"/>
      <c r="H173" s="63"/>
      <c r="I173" s="64"/>
      <c r="J173" s="63"/>
      <c r="K173" s="65"/>
      <c r="L173" s="55" t="n">
        <f aca="false">SUM(E173+G173+I173+K173)</f>
        <v>0</v>
      </c>
      <c r="M173" s="78"/>
      <c r="N173" s="64"/>
      <c r="O173" s="64"/>
      <c r="P173" s="64"/>
      <c r="Q173" s="65"/>
      <c r="R173" s="79"/>
      <c r="S173" s="71"/>
      <c r="U173" s="81"/>
      <c r="V173" s="64"/>
      <c r="W173" s="64"/>
      <c r="X173" s="64"/>
      <c r="Y173" s="65"/>
      <c r="Z173" s="82"/>
      <c r="AA173" s="64"/>
      <c r="AB173" s="64"/>
      <c r="AC173" s="65"/>
      <c r="AD173" s="86"/>
      <c r="AF173" s="84" t="n">
        <f aca="false">SUM(U173:AD173)-L173</f>
        <v>0</v>
      </c>
    </row>
    <row r="174" customFormat="false" ht="15.75" hidden="false" customHeight="false" outlineLevel="0" collapsed="false">
      <c r="A174" s="85"/>
      <c r="B174" s="76"/>
      <c r="C174" s="77"/>
      <c r="D174" s="63"/>
      <c r="E174" s="64"/>
      <c r="F174" s="63"/>
      <c r="G174" s="64"/>
      <c r="H174" s="63"/>
      <c r="I174" s="64"/>
      <c r="J174" s="63"/>
      <c r="K174" s="65"/>
      <c r="L174" s="55" t="n">
        <f aca="false">SUM(E174+G174+I174+K174)</f>
        <v>0</v>
      </c>
      <c r="M174" s="78"/>
      <c r="N174" s="64"/>
      <c r="O174" s="64"/>
      <c r="P174" s="64"/>
      <c r="Q174" s="65"/>
      <c r="R174" s="79"/>
      <c r="S174" s="71"/>
      <c r="U174" s="81"/>
      <c r="V174" s="64"/>
      <c r="W174" s="64"/>
      <c r="X174" s="64"/>
      <c r="Y174" s="65"/>
      <c r="Z174" s="82"/>
      <c r="AA174" s="64"/>
      <c r="AB174" s="64"/>
      <c r="AC174" s="65"/>
      <c r="AD174" s="86"/>
      <c r="AF174" s="84" t="n">
        <f aca="false">SUM(U174:AD174)-L174</f>
        <v>0</v>
      </c>
    </row>
    <row r="175" customFormat="false" ht="15.75" hidden="false" customHeight="false" outlineLevel="0" collapsed="false">
      <c r="A175" s="85"/>
      <c r="B175" s="76"/>
      <c r="C175" s="77"/>
      <c r="D175" s="63"/>
      <c r="E175" s="64"/>
      <c r="F175" s="63"/>
      <c r="G175" s="64"/>
      <c r="H175" s="63"/>
      <c r="I175" s="64"/>
      <c r="J175" s="63"/>
      <c r="K175" s="65"/>
      <c r="L175" s="55" t="n">
        <f aca="false">SUM(E175+G175+I175+K175)</f>
        <v>0</v>
      </c>
      <c r="M175" s="78"/>
      <c r="N175" s="64"/>
      <c r="O175" s="64"/>
      <c r="P175" s="64"/>
      <c r="Q175" s="65"/>
      <c r="R175" s="79"/>
      <c r="S175" s="71"/>
      <c r="U175" s="81"/>
      <c r="V175" s="64"/>
      <c r="W175" s="64"/>
      <c r="X175" s="64"/>
      <c r="Y175" s="65"/>
      <c r="Z175" s="82"/>
      <c r="AA175" s="64"/>
      <c r="AB175" s="64"/>
      <c r="AC175" s="65"/>
      <c r="AD175" s="86"/>
      <c r="AF175" s="84" t="n">
        <f aca="false">SUM(U175:AD175)-L175</f>
        <v>0</v>
      </c>
    </row>
    <row r="176" customFormat="false" ht="15.75" hidden="false" customHeight="false" outlineLevel="0" collapsed="false">
      <c r="A176" s="85"/>
      <c r="B176" s="76"/>
      <c r="C176" s="77"/>
      <c r="D176" s="63"/>
      <c r="E176" s="64"/>
      <c r="F176" s="63"/>
      <c r="G176" s="64"/>
      <c r="H176" s="63"/>
      <c r="I176" s="64"/>
      <c r="J176" s="63"/>
      <c r="K176" s="65"/>
      <c r="L176" s="55" t="n">
        <f aca="false">SUM(E176+G176+I176+K176)</f>
        <v>0</v>
      </c>
      <c r="M176" s="78"/>
      <c r="N176" s="64"/>
      <c r="O176" s="64"/>
      <c r="P176" s="64"/>
      <c r="Q176" s="65"/>
      <c r="R176" s="79"/>
      <c r="S176" s="71"/>
      <c r="U176" s="81"/>
      <c r="V176" s="64"/>
      <c r="W176" s="64"/>
      <c r="X176" s="64"/>
      <c r="Y176" s="65"/>
      <c r="Z176" s="82"/>
      <c r="AA176" s="64"/>
      <c r="AB176" s="64"/>
      <c r="AC176" s="65"/>
      <c r="AD176" s="86"/>
      <c r="AF176" s="84" t="n">
        <f aca="false">SUM(U176:AD176)-L176</f>
        <v>0</v>
      </c>
    </row>
    <row r="177" customFormat="false" ht="15.75" hidden="false" customHeight="false" outlineLevel="0" collapsed="false">
      <c r="A177" s="85"/>
      <c r="B177" s="76"/>
      <c r="C177" s="77"/>
      <c r="D177" s="63"/>
      <c r="E177" s="64"/>
      <c r="F177" s="63"/>
      <c r="G177" s="64"/>
      <c r="H177" s="63"/>
      <c r="I177" s="64"/>
      <c r="J177" s="63"/>
      <c r="K177" s="65"/>
      <c r="L177" s="55" t="n">
        <f aca="false">SUM(E177+G177+I177+K177)</f>
        <v>0</v>
      </c>
      <c r="M177" s="78"/>
      <c r="N177" s="64"/>
      <c r="O177" s="64"/>
      <c r="P177" s="64"/>
      <c r="Q177" s="65"/>
      <c r="R177" s="79"/>
      <c r="S177" s="71"/>
      <c r="U177" s="81"/>
      <c r="V177" s="64"/>
      <c r="W177" s="64"/>
      <c r="X177" s="64"/>
      <c r="Y177" s="65"/>
      <c r="Z177" s="82"/>
      <c r="AA177" s="64"/>
      <c r="AB177" s="64"/>
      <c r="AC177" s="65"/>
      <c r="AD177" s="86"/>
      <c r="AF177" s="84" t="n">
        <f aca="false">SUM(U177:AD177)-L177</f>
        <v>0</v>
      </c>
    </row>
    <row r="178" customFormat="false" ht="15.75" hidden="false" customHeight="false" outlineLevel="0" collapsed="false">
      <c r="A178" s="85"/>
      <c r="B178" s="76"/>
      <c r="C178" s="77"/>
      <c r="D178" s="63"/>
      <c r="E178" s="64"/>
      <c r="F178" s="63"/>
      <c r="G178" s="64"/>
      <c r="H178" s="63"/>
      <c r="I178" s="64"/>
      <c r="J178" s="63"/>
      <c r="K178" s="65"/>
      <c r="L178" s="55" t="n">
        <f aca="false">SUM(E178+G178+I178+K178)</f>
        <v>0</v>
      </c>
      <c r="M178" s="78"/>
      <c r="N178" s="64"/>
      <c r="O178" s="64"/>
      <c r="P178" s="64"/>
      <c r="Q178" s="65"/>
      <c r="R178" s="79"/>
      <c r="S178" s="71"/>
      <c r="U178" s="81"/>
      <c r="V178" s="64"/>
      <c r="W178" s="64"/>
      <c r="X178" s="64"/>
      <c r="Y178" s="65"/>
      <c r="Z178" s="82"/>
      <c r="AA178" s="64"/>
      <c r="AB178" s="64"/>
      <c r="AC178" s="65"/>
      <c r="AD178" s="86"/>
      <c r="AF178" s="84" t="n">
        <f aca="false">SUM(U178:AD178)-L178</f>
        <v>0</v>
      </c>
    </row>
    <row r="179" customFormat="false" ht="15.75" hidden="false" customHeight="false" outlineLevel="0" collapsed="false">
      <c r="A179" s="85"/>
      <c r="B179" s="76"/>
      <c r="C179" s="77"/>
      <c r="D179" s="63"/>
      <c r="E179" s="64"/>
      <c r="F179" s="63"/>
      <c r="G179" s="64"/>
      <c r="H179" s="63"/>
      <c r="I179" s="64"/>
      <c r="J179" s="63"/>
      <c r="K179" s="65"/>
      <c r="L179" s="55" t="n">
        <f aca="false">SUM(E179+G179+I179+K179)</f>
        <v>0</v>
      </c>
      <c r="M179" s="78"/>
      <c r="N179" s="64"/>
      <c r="O179" s="64"/>
      <c r="P179" s="64"/>
      <c r="Q179" s="65"/>
      <c r="R179" s="79"/>
      <c r="S179" s="71"/>
      <c r="U179" s="81"/>
      <c r="V179" s="64"/>
      <c r="W179" s="64"/>
      <c r="X179" s="64"/>
      <c r="Y179" s="65"/>
      <c r="Z179" s="82"/>
      <c r="AA179" s="64"/>
      <c r="AB179" s="64"/>
      <c r="AC179" s="65"/>
      <c r="AD179" s="86"/>
      <c r="AF179" s="84" t="n">
        <f aca="false">SUM(U179:AD179)-L179</f>
        <v>0</v>
      </c>
    </row>
    <row r="180" customFormat="false" ht="15.75" hidden="false" customHeight="false" outlineLevel="0" collapsed="false">
      <c r="A180" s="85"/>
      <c r="B180" s="76"/>
      <c r="C180" s="77"/>
      <c r="D180" s="63"/>
      <c r="E180" s="64"/>
      <c r="F180" s="63"/>
      <c r="G180" s="64"/>
      <c r="H180" s="63"/>
      <c r="I180" s="64"/>
      <c r="J180" s="63"/>
      <c r="K180" s="65"/>
      <c r="L180" s="55" t="n">
        <f aca="false">SUM(E180+G180+I180+K180)</f>
        <v>0</v>
      </c>
      <c r="M180" s="78"/>
      <c r="N180" s="64"/>
      <c r="O180" s="64"/>
      <c r="P180" s="64"/>
      <c r="Q180" s="65"/>
      <c r="R180" s="79"/>
      <c r="S180" s="71"/>
      <c r="U180" s="81"/>
      <c r="V180" s="64"/>
      <c r="W180" s="64"/>
      <c r="X180" s="64"/>
      <c r="Y180" s="65"/>
      <c r="Z180" s="82"/>
      <c r="AA180" s="64"/>
      <c r="AB180" s="64"/>
      <c r="AC180" s="65"/>
      <c r="AD180" s="86"/>
      <c r="AF180" s="84" t="n">
        <f aca="false">SUM(U180:AD180)-L180</f>
        <v>0</v>
      </c>
    </row>
    <row r="181" customFormat="false" ht="15.75" hidden="false" customHeight="false" outlineLevel="0" collapsed="false">
      <c r="A181" s="85"/>
      <c r="B181" s="116"/>
      <c r="C181" s="77"/>
      <c r="D181" s="63"/>
      <c r="E181" s="64"/>
      <c r="F181" s="63"/>
      <c r="G181" s="64"/>
      <c r="H181" s="63"/>
      <c r="I181" s="64"/>
      <c r="J181" s="63"/>
      <c r="K181" s="65"/>
      <c r="L181" s="55" t="n">
        <f aca="false">SUM(E181+G181+I181+K181)</f>
        <v>0</v>
      </c>
      <c r="M181" s="78"/>
      <c r="N181" s="64"/>
      <c r="O181" s="64"/>
      <c r="P181" s="64"/>
      <c r="Q181" s="65"/>
      <c r="R181" s="79"/>
      <c r="S181" s="71"/>
      <c r="U181" s="81"/>
      <c r="V181" s="64"/>
      <c r="W181" s="64"/>
      <c r="X181" s="64"/>
      <c r="Y181" s="65"/>
      <c r="Z181" s="82"/>
      <c r="AA181" s="64"/>
      <c r="AB181" s="64"/>
      <c r="AC181" s="65"/>
      <c r="AD181" s="86"/>
      <c r="AF181" s="84" t="n">
        <f aca="false">SUM(U181:AD181)-L181</f>
        <v>0</v>
      </c>
    </row>
    <row r="182" customFormat="false" ht="15.75" hidden="false" customHeight="false" outlineLevel="0" collapsed="false">
      <c r="A182" s="85"/>
      <c r="B182" s="116"/>
      <c r="C182" s="77"/>
      <c r="D182" s="63"/>
      <c r="E182" s="64"/>
      <c r="F182" s="63"/>
      <c r="G182" s="64"/>
      <c r="H182" s="63"/>
      <c r="I182" s="64"/>
      <c r="J182" s="63"/>
      <c r="K182" s="65"/>
      <c r="L182" s="55" t="n">
        <f aca="false">SUM(E182+G182+I182+K182)</f>
        <v>0</v>
      </c>
      <c r="M182" s="78"/>
      <c r="N182" s="64"/>
      <c r="O182" s="64"/>
      <c r="P182" s="64"/>
      <c r="Q182" s="65"/>
      <c r="R182" s="79"/>
      <c r="S182" s="71"/>
      <c r="U182" s="81"/>
      <c r="V182" s="64"/>
      <c r="W182" s="64"/>
      <c r="X182" s="64"/>
      <c r="Y182" s="65"/>
      <c r="Z182" s="82"/>
      <c r="AA182" s="64"/>
      <c r="AB182" s="64"/>
      <c r="AC182" s="65"/>
      <c r="AD182" s="86"/>
      <c r="AF182" s="84" t="n">
        <f aca="false">SUM(U182:AD182)-L182</f>
        <v>0</v>
      </c>
    </row>
    <row r="183" customFormat="false" ht="15.75" hidden="false" customHeight="false" outlineLevel="0" collapsed="false">
      <c r="A183" s="85"/>
      <c r="B183" s="116"/>
      <c r="C183" s="77"/>
      <c r="D183" s="63"/>
      <c r="E183" s="64"/>
      <c r="F183" s="63"/>
      <c r="G183" s="64"/>
      <c r="H183" s="63"/>
      <c r="I183" s="64"/>
      <c r="J183" s="63"/>
      <c r="K183" s="65"/>
      <c r="L183" s="55" t="n">
        <f aca="false">SUM(E183+G183+I183+K183)</f>
        <v>0</v>
      </c>
      <c r="M183" s="78"/>
      <c r="N183" s="64"/>
      <c r="O183" s="64"/>
      <c r="P183" s="64"/>
      <c r="Q183" s="65"/>
      <c r="R183" s="79"/>
      <c r="S183" s="71"/>
      <c r="U183" s="81"/>
      <c r="V183" s="64"/>
      <c r="W183" s="64"/>
      <c r="X183" s="64"/>
      <c r="Y183" s="65"/>
      <c r="Z183" s="82"/>
      <c r="AA183" s="64"/>
      <c r="AB183" s="64"/>
      <c r="AC183" s="65"/>
      <c r="AD183" s="86"/>
      <c r="AF183" s="84" t="n">
        <f aca="false">SUM(U183:AD183)-L183</f>
        <v>0</v>
      </c>
    </row>
    <row r="184" customFormat="false" ht="15.75" hidden="false" customHeight="false" outlineLevel="0" collapsed="false">
      <c r="A184" s="94" t="s">
        <v>141</v>
      </c>
      <c r="B184" s="94"/>
      <c r="C184" s="94"/>
      <c r="D184" s="95"/>
      <c r="E184" s="96" t="n">
        <f aca="false">SUM(E144:E183)</f>
        <v>0</v>
      </c>
      <c r="F184" s="95"/>
      <c r="G184" s="96" t="n">
        <f aca="false">SUM(G144:G183)</f>
        <v>0</v>
      </c>
      <c r="H184" s="95"/>
      <c r="I184" s="96" t="n">
        <f aca="false">SUM(I144:I183)</f>
        <v>0</v>
      </c>
      <c r="J184" s="95"/>
      <c r="K184" s="97" t="n">
        <f aca="false">SUM(K144:K183)</f>
        <v>0</v>
      </c>
      <c r="L184" s="98" t="n">
        <f aca="false">SUM(L144:L183)</f>
        <v>0</v>
      </c>
      <c r="M184" s="96" t="n">
        <f aca="false">SUM(M144:M183)</f>
        <v>0</v>
      </c>
      <c r="N184" s="96" t="n">
        <f aca="false">SUM(N144:N183)</f>
        <v>0</v>
      </c>
      <c r="O184" s="96" t="n">
        <f aca="false">SUM(O144:O183)</f>
        <v>0</v>
      </c>
      <c r="P184" s="96" t="n">
        <f aca="false">SUM(P144:P183)</f>
        <v>0</v>
      </c>
      <c r="Q184" s="96" t="n">
        <f aca="false">SUM(Q144:Q183)</f>
        <v>0</v>
      </c>
      <c r="R184" s="24"/>
      <c r="S184" s="99" t="n">
        <f aca="false">SUM(S144:S183)</f>
        <v>0</v>
      </c>
      <c r="U184" s="100" t="n">
        <f aca="false">SUM(U144:U183)</f>
        <v>0</v>
      </c>
      <c r="V184" s="96" t="n">
        <f aca="false">SUM(V144:V183)</f>
        <v>0</v>
      </c>
      <c r="W184" s="96" t="n">
        <f aca="false">SUM(W144:W183)</f>
        <v>0</v>
      </c>
      <c r="X184" s="96" t="n">
        <f aca="false">SUM(X144:X183)</f>
        <v>0</v>
      </c>
      <c r="Y184" s="96" t="n">
        <f aca="false">SUM(Y144:Y183)</f>
        <v>0</v>
      </c>
      <c r="Z184" s="96" t="n">
        <f aca="false">SUM(Z144:Z183)</f>
        <v>0</v>
      </c>
      <c r="AA184" s="96" t="n">
        <f aca="false">SUM(AA144:AA183)</f>
        <v>0</v>
      </c>
      <c r="AB184" s="96" t="n">
        <f aca="false">SUM(AB144:AB183)</f>
        <v>0</v>
      </c>
      <c r="AC184" s="96" t="n">
        <f aca="false">SUM(AC144:AC183)</f>
        <v>0</v>
      </c>
      <c r="AD184" s="99" t="n">
        <f aca="false">SUM(AD144:AD183)</f>
        <v>0</v>
      </c>
      <c r="AF184" s="84" t="n">
        <f aca="false">SUM(U184:AD184)-L184</f>
        <v>0</v>
      </c>
    </row>
    <row r="185" customFormat="false" ht="15.75" hidden="false" customHeight="false" outlineLevel="0" collapsed="false">
      <c r="A185" s="101" t="s">
        <v>142</v>
      </c>
      <c r="B185" s="101"/>
      <c r="C185" s="101"/>
      <c r="D185" s="102"/>
      <c r="E185" s="103" t="n">
        <f aca="false">SUM(E184+E136)</f>
        <v>10070.43</v>
      </c>
      <c r="F185" s="102"/>
      <c r="G185" s="103" t="n">
        <f aca="false">SUM(G184+G136)</f>
        <v>0</v>
      </c>
      <c r="H185" s="102"/>
      <c r="I185" s="103" t="n">
        <f aca="false">SUM(I184+I136)</f>
        <v>14038.6</v>
      </c>
      <c r="J185" s="102"/>
      <c r="K185" s="104" t="n">
        <f aca="false">SUM(K184+K136)</f>
        <v>1448.55</v>
      </c>
      <c r="L185" s="105" t="n">
        <f aca="false">SUM(L184+L136)</f>
        <v>25931.58</v>
      </c>
      <c r="M185" s="103" t="n">
        <f aca="false">SUM(M184+M136)</f>
        <v>2592.9</v>
      </c>
      <c r="N185" s="103" t="n">
        <f aca="false">SUM(N184+N136)</f>
        <v>880</v>
      </c>
      <c r="O185" s="103" t="n">
        <f aca="false">SUM(O184+O136)</f>
        <v>10</v>
      </c>
      <c r="P185" s="103" t="n">
        <f aca="false">SUM(P184+P136)</f>
        <v>0</v>
      </c>
      <c r="Q185" s="103" t="n">
        <f aca="false">SUM(Q184+Q136)</f>
        <v>1450</v>
      </c>
      <c r="R185" s="108"/>
      <c r="S185" s="117" t="n">
        <f aca="false">SUM(S184+S136)</f>
        <v>4080</v>
      </c>
      <c r="U185" s="110" t="n">
        <f aca="false">SUM(U184,U136)</f>
        <v>1963</v>
      </c>
      <c r="V185" s="106" t="n">
        <f aca="false">SUM(V184,V136)</f>
        <v>880</v>
      </c>
      <c r="W185" s="106" t="n">
        <f aca="false">SUM(W184,W136)</f>
        <v>1390</v>
      </c>
      <c r="X185" s="106" t="n">
        <f aca="false">SUM(X184,X136)</f>
        <v>0</v>
      </c>
      <c r="Y185" s="106" t="n">
        <f aca="false">SUM(Y184,Y136)</f>
        <v>0</v>
      </c>
      <c r="Z185" s="106" t="n">
        <f aca="false">SUM(Z184,Z136)</f>
        <v>0</v>
      </c>
      <c r="AA185" s="106" t="n">
        <f aca="false">SUM(AA184,AA136)</f>
        <v>0</v>
      </c>
      <c r="AB185" s="106" t="n">
        <f aca="false">SUM(AB184,AB136)</f>
        <v>0</v>
      </c>
      <c r="AC185" s="106" t="n">
        <f aca="false">SUM(AC184,AC136)</f>
        <v>60</v>
      </c>
      <c r="AD185" s="109" t="n">
        <f aca="false">SUM(AD184,AD136)</f>
        <v>0</v>
      </c>
      <c r="AF185" s="84" t="n">
        <f aca="false">SUM(U185:AD185)-L185</f>
        <v>-21638.58</v>
      </c>
    </row>
    <row r="186" customFormat="false" ht="15.75" hidden="false" customHeight="false" outlineLevel="0" collapsed="false">
      <c r="A186" s="30"/>
      <c r="B186" s="111"/>
      <c r="C186" s="30"/>
      <c r="D186" s="112"/>
      <c r="E186" s="30"/>
      <c r="F186" s="112"/>
      <c r="G186" s="30"/>
      <c r="H186" s="112"/>
      <c r="I186" s="30"/>
      <c r="J186" s="112"/>
      <c r="K186" s="30"/>
      <c r="L186" s="30"/>
      <c r="M186" s="30"/>
      <c r="N186" s="30"/>
      <c r="O186" s="30"/>
      <c r="P186" s="30"/>
      <c r="Q186" s="30"/>
      <c r="R186" s="111"/>
      <c r="S186" s="30"/>
    </row>
    <row r="187" customFormat="false" ht="15.75" hidden="false" customHeight="false" outlineLevel="0" collapsed="false">
      <c r="A187" s="16" t="str">
        <f aca="false">+'COORDONNEES DE LA STRUCTURE'!B$5</f>
        <v>Billard Club de Jambes</v>
      </c>
      <c r="B187" s="14"/>
      <c r="C187" s="16"/>
      <c r="D187" s="15"/>
      <c r="E187" s="16" t="str">
        <f aca="false">+'COORDONNEES DE LA STRUCTURE'!B$8</f>
        <v>ASBL</v>
      </c>
      <c r="F187" s="15"/>
      <c r="G187" s="16" t="str">
        <f aca="false">+'COORDONNEES DE LA STRUCTURE'!B$6</f>
        <v>Av du Parc d’Amée, 90, 5100 Jambes</v>
      </c>
      <c r="H187" s="15"/>
      <c r="I187" s="16"/>
      <c r="J187" s="15"/>
      <c r="K187" s="16"/>
      <c r="L187" s="17"/>
      <c r="M187" s="16"/>
      <c r="N187" s="16"/>
      <c r="O187" s="16" t="s">
        <v>18</v>
      </c>
      <c r="P187" s="14" t="str">
        <f aca="false">+'COORDONNEES DE LA STRUCTURE'!B$9</f>
        <v>2020-2021</v>
      </c>
      <c r="Q187" s="18" t="s">
        <v>55</v>
      </c>
      <c r="R187" s="19" t="s">
        <v>56</v>
      </c>
      <c r="S187" s="20" t="n">
        <v>5</v>
      </c>
    </row>
    <row r="188" customFormat="false" ht="15.75" hidden="false" customHeight="false" outlineLevel="0" collapsed="false">
      <c r="A188" s="21" t="n">
        <f aca="false">+'COORDONNEES DE LA STRUCTURE'!B7</f>
        <v>434018085</v>
      </c>
      <c r="B188" s="21"/>
      <c r="C188" s="21"/>
      <c r="D188" s="15"/>
      <c r="E188" s="16"/>
      <c r="F188" s="15"/>
      <c r="G188" s="16"/>
      <c r="H188" s="15"/>
      <c r="I188" s="16"/>
      <c r="J188" s="15"/>
      <c r="K188" s="16"/>
      <c r="L188" s="16"/>
      <c r="M188" s="16"/>
      <c r="N188" s="16"/>
      <c r="O188" s="16"/>
      <c r="P188" s="16"/>
      <c r="Q188" s="16"/>
      <c r="R188" s="14"/>
      <c r="S188" s="16"/>
    </row>
    <row r="189" customFormat="false" ht="15.75" hidden="false" customHeight="false" outlineLevel="0" collapsed="false">
      <c r="A189" s="22" t="s">
        <v>57</v>
      </c>
      <c r="B189" s="23" t="s">
        <v>58</v>
      </c>
      <c r="C189" s="24" t="s">
        <v>59</v>
      </c>
      <c r="D189" s="25" t="s">
        <v>60</v>
      </c>
      <c r="E189" s="25"/>
      <c r="F189" s="25" t="s">
        <v>61</v>
      </c>
      <c r="G189" s="25"/>
      <c r="H189" s="25" t="s">
        <v>62</v>
      </c>
      <c r="I189" s="25"/>
      <c r="J189" s="26" t="s">
        <v>63</v>
      </c>
      <c r="K189" s="26"/>
      <c r="L189" s="27" t="s">
        <v>64</v>
      </c>
      <c r="M189" s="28" t="s">
        <v>55</v>
      </c>
      <c r="N189" s="28"/>
      <c r="O189" s="28"/>
      <c r="P189" s="28"/>
      <c r="Q189" s="28"/>
      <c r="R189" s="28"/>
      <c r="S189" s="29" t="s">
        <v>65</v>
      </c>
      <c r="U189" s="31" t="s">
        <v>66</v>
      </c>
      <c r="V189" s="31"/>
      <c r="W189" s="31"/>
      <c r="X189" s="31"/>
      <c r="Y189" s="31"/>
      <c r="Z189" s="31"/>
      <c r="AA189" s="31"/>
      <c r="AB189" s="31"/>
      <c r="AC189" s="31"/>
      <c r="AD189" s="31"/>
    </row>
    <row r="190" customFormat="false" ht="15" hidden="false" customHeight="true" outlineLevel="0" collapsed="false">
      <c r="A190" s="32"/>
      <c r="B190" s="33"/>
      <c r="C190" s="34"/>
      <c r="D190" s="35" t="s">
        <v>18</v>
      </c>
      <c r="E190" s="36"/>
      <c r="F190" s="37" t="s">
        <v>18</v>
      </c>
      <c r="G190" s="38"/>
      <c r="H190" s="39" t="s">
        <v>67</v>
      </c>
      <c r="I190" s="39"/>
      <c r="J190" s="15"/>
      <c r="K190" s="16"/>
      <c r="L190" s="40"/>
      <c r="M190" s="41" t="s">
        <v>68</v>
      </c>
      <c r="N190" s="42" t="s">
        <v>69</v>
      </c>
      <c r="O190" s="42" t="s">
        <v>70</v>
      </c>
      <c r="P190" s="42" t="s">
        <v>71</v>
      </c>
      <c r="Q190" s="43" t="s">
        <v>72</v>
      </c>
      <c r="R190" s="43"/>
      <c r="S190" s="44"/>
      <c r="U190" s="45" t="s">
        <v>73</v>
      </c>
      <c r="V190" s="113" t="s">
        <v>74</v>
      </c>
      <c r="W190" s="113" t="s">
        <v>75</v>
      </c>
      <c r="X190" s="113" t="s">
        <v>76</v>
      </c>
      <c r="Y190" s="113" t="s">
        <v>77</v>
      </c>
      <c r="Z190" s="113" t="s">
        <v>78</v>
      </c>
      <c r="AA190" s="113" t="s">
        <v>79</v>
      </c>
      <c r="AB190" s="113" t="s">
        <v>80</v>
      </c>
      <c r="AC190" s="113" t="s">
        <v>81</v>
      </c>
      <c r="AD190" s="114" t="s">
        <v>82</v>
      </c>
    </row>
    <row r="191" customFormat="false" ht="15.75" hidden="false" customHeight="false" outlineLevel="0" collapsed="false">
      <c r="A191" s="32"/>
      <c r="B191" s="33"/>
      <c r="C191" s="34"/>
      <c r="D191" s="48" t="s">
        <v>57</v>
      </c>
      <c r="E191" s="42" t="s">
        <v>83</v>
      </c>
      <c r="F191" s="48" t="s">
        <v>57</v>
      </c>
      <c r="G191" s="42" t="s">
        <v>83</v>
      </c>
      <c r="H191" s="48" t="s">
        <v>57</v>
      </c>
      <c r="I191" s="42" t="s">
        <v>83</v>
      </c>
      <c r="J191" s="48" t="s">
        <v>57</v>
      </c>
      <c r="K191" s="49" t="s">
        <v>83</v>
      </c>
      <c r="L191" s="40"/>
      <c r="M191" s="36"/>
      <c r="N191" s="34"/>
      <c r="O191" s="34"/>
      <c r="P191" s="34"/>
      <c r="Q191" s="49" t="s">
        <v>83</v>
      </c>
      <c r="R191" s="42" t="s">
        <v>84</v>
      </c>
      <c r="S191" s="44"/>
      <c r="U191" s="45"/>
      <c r="V191" s="113"/>
      <c r="W191" s="113"/>
      <c r="X191" s="113"/>
      <c r="Y191" s="113"/>
      <c r="Z191" s="113"/>
      <c r="AA191" s="113"/>
      <c r="AB191" s="113"/>
      <c r="AC191" s="113"/>
      <c r="AD191" s="114"/>
    </row>
    <row r="192" customFormat="false" ht="15.75" hidden="false" customHeight="false" outlineLevel="0" collapsed="false">
      <c r="A192" s="50"/>
      <c r="B192" s="51"/>
      <c r="C192" s="52"/>
      <c r="D192" s="39"/>
      <c r="E192" s="53"/>
      <c r="F192" s="39"/>
      <c r="G192" s="53"/>
      <c r="H192" s="39"/>
      <c r="I192" s="53"/>
      <c r="J192" s="39"/>
      <c r="K192" s="54"/>
      <c r="L192" s="55"/>
      <c r="M192" s="56"/>
      <c r="N192" s="57"/>
      <c r="O192" s="57"/>
      <c r="P192" s="57"/>
      <c r="Q192" s="58"/>
      <c r="R192" s="59"/>
      <c r="S192" s="60"/>
      <c r="U192" s="45"/>
      <c r="V192" s="113"/>
      <c r="W192" s="113"/>
      <c r="X192" s="113"/>
      <c r="Y192" s="113"/>
      <c r="Z192" s="113"/>
      <c r="AA192" s="113"/>
      <c r="AB192" s="113"/>
      <c r="AC192" s="113"/>
      <c r="AD192" s="114"/>
    </row>
    <row r="193" customFormat="false" ht="15.75" hidden="false" customHeight="false" outlineLevel="0" collapsed="false">
      <c r="A193" s="85"/>
      <c r="B193" s="76"/>
      <c r="C193" s="77"/>
      <c r="D193" s="63"/>
      <c r="E193" s="64"/>
      <c r="F193" s="63"/>
      <c r="G193" s="64"/>
      <c r="H193" s="63"/>
      <c r="I193" s="64"/>
      <c r="J193" s="63"/>
      <c r="K193" s="65"/>
      <c r="L193" s="66" t="n">
        <f aca="false">SUM(E193+G193+I193+K193)</f>
        <v>0</v>
      </c>
      <c r="M193" s="67"/>
      <c r="N193" s="68"/>
      <c r="O193" s="68"/>
      <c r="P193" s="68"/>
      <c r="Q193" s="69"/>
      <c r="R193" s="70"/>
      <c r="S193" s="71"/>
      <c r="U193" s="72"/>
      <c r="V193" s="68"/>
      <c r="W193" s="68"/>
      <c r="X193" s="68"/>
      <c r="Y193" s="69"/>
      <c r="Z193" s="73"/>
      <c r="AA193" s="68"/>
      <c r="AB193" s="68"/>
      <c r="AC193" s="69"/>
      <c r="AD193" s="74"/>
      <c r="AF193" s="84" t="n">
        <f aca="false">SUM(U193:AD193)-L193</f>
        <v>0</v>
      </c>
    </row>
    <row r="194" customFormat="false" ht="15.75" hidden="false" customHeight="false" outlineLevel="0" collapsed="false">
      <c r="A194" s="85"/>
      <c r="B194" s="76"/>
      <c r="C194" s="77"/>
      <c r="D194" s="63"/>
      <c r="E194" s="64"/>
      <c r="F194" s="63"/>
      <c r="G194" s="64"/>
      <c r="H194" s="63"/>
      <c r="I194" s="64"/>
      <c r="J194" s="63"/>
      <c r="K194" s="65"/>
      <c r="L194" s="55" t="n">
        <f aca="false">SUM(E194+G194+I194+K194)</f>
        <v>0</v>
      </c>
      <c r="M194" s="78"/>
      <c r="N194" s="64"/>
      <c r="O194" s="64"/>
      <c r="P194" s="64"/>
      <c r="Q194" s="65"/>
      <c r="R194" s="79"/>
      <c r="S194" s="71"/>
      <c r="U194" s="81"/>
      <c r="V194" s="64"/>
      <c r="W194" s="64"/>
      <c r="X194" s="64"/>
      <c r="Y194" s="65"/>
      <c r="Z194" s="82"/>
      <c r="AA194" s="64"/>
      <c r="AB194" s="64"/>
      <c r="AC194" s="65"/>
      <c r="AD194" s="86"/>
      <c r="AF194" s="84" t="n">
        <f aca="false">SUM(U194:AD194)-L194</f>
        <v>0</v>
      </c>
    </row>
    <row r="195" customFormat="false" ht="15.75" hidden="false" customHeight="false" outlineLevel="0" collapsed="false">
      <c r="A195" s="85"/>
      <c r="B195" s="76"/>
      <c r="C195" s="77"/>
      <c r="D195" s="63"/>
      <c r="E195" s="64"/>
      <c r="F195" s="63"/>
      <c r="G195" s="64"/>
      <c r="H195" s="63"/>
      <c r="I195" s="64"/>
      <c r="J195" s="63"/>
      <c r="K195" s="65"/>
      <c r="L195" s="55" t="n">
        <f aca="false">SUM(E195+G195+I195+K195)</f>
        <v>0</v>
      </c>
      <c r="M195" s="78"/>
      <c r="N195" s="64"/>
      <c r="O195" s="64"/>
      <c r="P195" s="64"/>
      <c r="Q195" s="65"/>
      <c r="R195" s="79"/>
      <c r="S195" s="71"/>
      <c r="U195" s="81"/>
      <c r="V195" s="64"/>
      <c r="W195" s="64"/>
      <c r="X195" s="64"/>
      <c r="Y195" s="65"/>
      <c r="Z195" s="82"/>
      <c r="AA195" s="64"/>
      <c r="AB195" s="64"/>
      <c r="AC195" s="65"/>
      <c r="AD195" s="86"/>
      <c r="AF195" s="84" t="n">
        <f aca="false">SUM(U195:AD195)-L195</f>
        <v>0</v>
      </c>
    </row>
    <row r="196" customFormat="false" ht="15.75" hidden="false" customHeight="false" outlineLevel="0" collapsed="false">
      <c r="A196" s="85"/>
      <c r="B196" s="76"/>
      <c r="C196" s="77"/>
      <c r="D196" s="63"/>
      <c r="E196" s="64"/>
      <c r="F196" s="63"/>
      <c r="G196" s="64"/>
      <c r="H196" s="63"/>
      <c r="I196" s="64"/>
      <c r="J196" s="63"/>
      <c r="K196" s="65"/>
      <c r="L196" s="55" t="n">
        <f aca="false">SUM(E196+G196+I196+K196)</f>
        <v>0</v>
      </c>
      <c r="M196" s="78"/>
      <c r="N196" s="64"/>
      <c r="O196" s="64"/>
      <c r="P196" s="64"/>
      <c r="Q196" s="65"/>
      <c r="R196" s="79"/>
      <c r="S196" s="71"/>
      <c r="U196" s="81"/>
      <c r="V196" s="64"/>
      <c r="W196" s="64"/>
      <c r="X196" s="64"/>
      <c r="Y196" s="65"/>
      <c r="Z196" s="82"/>
      <c r="AA196" s="64"/>
      <c r="AB196" s="64"/>
      <c r="AC196" s="65"/>
      <c r="AD196" s="86"/>
      <c r="AF196" s="84" t="n">
        <f aca="false">SUM(U196:AD196)-L196</f>
        <v>0</v>
      </c>
    </row>
    <row r="197" customFormat="false" ht="15.75" hidden="false" customHeight="false" outlineLevel="0" collapsed="false">
      <c r="A197" s="85"/>
      <c r="B197" s="76"/>
      <c r="C197" s="77"/>
      <c r="D197" s="63"/>
      <c r="E197" s="64"/>
      <c r="F197" s="63"/>
      <c r="G197" s="64"/>
      <c r="H197" s="63"/>
      <c r="I197" s="64"/>
      <c r="J197" s="63"/>
      <c r="K197" s="65"/>
      <c r="L197" s="55" t="n">
        <f aca="false">SUM(E197+G197+I197+K197)</f>
        <v>0</v>
      </c>
      <c r="M197" s="78"/>
      <c r="N197" s="64"/>
      <c r="O197" s="64"/>
      <c r="P197" s="64"/>
      <c r="Q197" s="65"/>
      <c r="R197" s="79"/>
      <c r="S197" s="71"/>
      <c r="U197" s="81"/>
      <c r="V197" s="64"/>
      <c r="W197" s="64"/>
      <c r="X197" s="64"/>
      <c r="Y197" s="65"/>
      <c r="Z197" s="82"/>
      <c r="AA197" s="64"/>
      <c r="AB197" s="64"/>
      <c r="AC197" s="65"/>
      <c r="AD197" s="86"/>
      <c r="AF197" s="84" t="n">
        <f aca="false">SUM(U197:AD197)-L197</f>
        <v>0</v>
      </c>
    </row>
    <row r="198" customFormat="false" ht="15.75" hidden="false" customHeight="false" outlineLevel="0" collapsed="false">
      <c r="A198" s="85"/>
      <c r="B198" s="76"/>
      <c r="C198" s="77"/>
      <c r="D198" s="63"/>
      <c r="E198" s="64"/>
      <c r="F198" s="63"/>
      <c r="G198" s="64"/>
      <c r="H198" s="63"/>
      <c r="I198" s="64"/>
      <c r="J198" s="63"/>
      <c r="K198" s="65"/>
      <c r="L198" s="55" t="n">
        <f aca="false">SUM(E198+G198+I198+K198)</f>
        <v>0</v>
      </c>
      <c r="M198" s="78"/>
      <c r="N198" s="64"/>
      <c r="O198" s="64"/>
      <c r="P198" s="64"/>
      <c r="Q198" s="65"/>
      <c r="R198" s="79"/>
      <c r="S198" s="71"/>
      <c r="U198" s="81"/>
      <c r="V198" s="64"/>
      <c r="W198" s="64"/>
      <c r="X198" s="64"/>
      <c r="Y198" s="65"/>
      <c r="Z198" s="82"/>
      <c r="AA198" s="64"/>
      <c r="AB198" s="64"/>
      <c r="AC198" s="65"/>
      <c r="AD198" s="86"/>
      <c r="AF198" s="84" t="n">
        <f aca="false">SUM(U198:AD198)-L198</f>
        <v>0</v>
      </c>
    </row>
    <row r="199" customFormat="false" ht="15.75" hidden="false" customHeight="false" outlineLevel="0" collapsed="false">
      <c r="A199" s="85"/>
      <c r="B199" s="76"/>
      <c r="C199" s="77"/>
      <c r="D199" s="63"/>
      <c r="E199" s="64"/>
      <c r="F199" s="63"/>
      <c r="G199" s="64"/>
      <c r="H199" s="63"/>
      <c r="I199" s="64"/>
      <c r="J199" s="63"/>
      <c r="K199" s="65"/>
      <c r="L199" s="55" t="n">
        <f aca="false">SUM(E199+G199+I199+K199)</f>
        <v>0</v>
      </c>
      <c r="M199" s="78"/>
      <c r="N199" s="64"/>
      <c r="O199" s="64"/>
      <c r="P199" s="64"/>
      <c r="Q199" s="65"/>
      <c r="R199" s="79"/>
      <c r="S199" s="71"/>
      <c r="U199" s="81"/>
      <c r="V199" s="64"/>
      <c r="W199" s="64"/>
      <c r="X199" s="64"/>
      <c r="Y199" s="65"/>
      <c r="Z199" s="82"/>
      <c r="AA199" s="64"/>
      <c r="AB199" s="64"/>
      <c r="AC199" s="65"/>
      <c r="AD199" s="86"/>
      <c r="AF199" s="84" t="n">
        <f aca="false">SUM(U199:AD199)-L199</f>
        <v>0</v>
      </c>
    </row>
    <row r="200" customFormat="false" ht="15.75" hidden="false" customHeight="false" outlineLevel="0" collapsed="false">
      <c r="A200" s="85"/>
      <c r="B200" s="76"/>
      <c r="C200" s="77"/>
      <c r="D200" s="63"/>
      <c r="E200" s="64"/>
      <c r="F200" s="63"/>
      <c r="G200" s="64"/>
      <c r="H200" s="63"/>
      <c r="I200" s="64"/>
      <c r="J200" s="63"/>
      <c r="K200" s="65"/>
      <c r="L200" s="55" t="n">
        <f aca="false">SUM(E200+G200+I200+K200)</f>
        <v>0</v>
      </c>
      <c r="M200" s="78"/>
      <c r="N200" s="64"/>
      <c r="O200" s="64" t="s">
        <v>18</v>
      </c>
      <c r="P200" s="64"/>
      <c r="Q200" s="65"/>
      <c r="R200" s="79"/>
      <c r="S200" s="71"/>
      <c r="U200" s="81"/>
      <c r="V200" s="64"/>
      <c r="W200" s="64" t="s">
        <v>18</v>
      </c>
      <c r="X200" s="64"/>
      <c r="Y200" s="65"/>
      <c r="Z200" s="82"/>
      <c r="AA200" s="64" t="s">
        <v>18</v>
      </c>
      <c r="AB200" s="64"/>
      <c r="AC200" s="65"/>
      <c r="AD200" s="86"/>
      <c r="AF200" s="84" t="n">
        <f aca="false">SUM(U200:AD200)-L200</f>
        <v>0</v>
      </c>
    </row>
    <row r="201" customFormat="false" ht="15.75" hidden="false" customHeight="false" outlineLevel="0" collapsed="false">
      <c r="A201" s="85"/>
      <c r="B201" s="76"/>
      <c r="C201" s="77"/>
      <c r="D201" s="63"/>
      <c r="E201" s="64"/>
      <c r="F201" s="63"/>
      <c r="G201" s="64"/>
      <c r="H201" s="63"/>
      <c r="I201" s="64"/>
      <c r="J201" s="63"/>
      <c r="K201" s="65"/>
      <c r="L201" s="55" t="n">
        <f aca="false">SUM(E201+G201+I201+K201)</f>
        <v>0</v>
      </c>
      <c r="M201" s="78"/>
      <c r="N201" s="64"/>
      <c r="O201" s="64"/>
      <c r="P201" s="64"/>
      <c r="Q201" s="65"/>
      <c r="R201" s="79"/>
      <c r="S201" s="71"/>
      <c r="U201" s="81"/>
      <c r="V201" s="64"/>
      <c r="W201" s="64"/>
      <c r="X201" s="64"/>
      <c r="Y201" s="65"/>
      <c r="Z201" s="82"/>
      <c r="AA201" s="64"/>
      <c r="AB201" s="64"/>
      <c r="AC201" s="65"/>
      <c r="AD201" s="86"/>
      <c r="AF201" s="84" t="n">
        <f aca="false">SUM(U201:AD201)-L201</f>
        <v>0</v>
      </c>
    </row>
    <row r="202" customFormat="false" ht="15.75" hidden="false" customHeight="false" outlineLevel="0" collapsed="false">
      <c r="A202" s="85"/>
      <c r="B202" s="76"/>
      <c r="C202" s="77"/>
      <c r="D202" s="63"/>
      <c r="E202" s="64"/>
      <c r="F202" s="63"/>
      <c r="G202" s="64"/>
      <c r="H202" s="63"/>
      <c r="I202" s="64"/>
      <c r="J202" s="63"/>
      <c r="K202" s="65"/>
      <c r="L202" s="55" t="n">
        <f aca="false">SUM(E202+G202+I202+K202)</f>
        <v>0</v>
      </c>
      <c r="M202" s="78"/>
      <c r="N202" s="64"/>
      <c r="O202" s="64"/>
      <c r="P202" s="64"/>
      <c r="Q202" s="65"/>
      <c r="R202" s="79"/>
      <c r="S202" s="71"/>
      <c r="U202" s="81"/>
      <c r="V202" s="64"/>
      <c r="W202" s="64"/>
      <c r="X202" s="64"/>
      <c r="Y202" s="65"/>
      <c r="Z202" s="82"/>
      <c r="AA202" s="64"/>
      <c r="AB202" s="64"/>
      <c r="AC202" s="65"/>
      <c r="AD202" s="86"/>
      <c r="AF202" s="84" t="n">
        <f aca="false">SUM(U202:AD202)-L202</f>
        <v>0</v>
      </c>
    </row>
    <row r="203" customFormat="false" ht="15.75" hidden="false" customHeight="false" outlineLevel="0" collapsed="false">
      <c r="A203" s="85"/>
      <c r="B203" s="76"/>
      <c r="C203" s="77"/>
      <c r="D203" s="63"/>
      <c r="E203" s="64"/>
      <c r="F203" s="63"/>
      <c r="G203" s="64"/>
      <c r="H203" s="63"/>
      <c r="I203" s="64"/>
      <c r="J203" s="63"/>
      <c r="K203" s="65"/>
      <c r="L203" s="55" t="n">
        <f aca="false">SUM(E203+G203+I203+K203)</f>
        <v>0</v>
      </c>
      <c r="M203" s="78"/>
      <c r="N203" s="64"/>
      <c r="O203" s="64"/>
      <c r="P203" s="64"/>
      <c r="Q203" s="65"/>
      <c r="R203" s="79"/>
      <c r="S203" s="71"/>
      <c r="U203" s="81"/>
      <c r="V203" s="64"/>
      <c r="W203" s="64"/>
      <c r="X203" s="64"/>
      <c r="Y203" s="65"/>
      <c r="Z203" s="82"/>
      <c r="AA203" s="64"/>
      <c r="AB203" s="64"/>
      <c r="AC203" s="65"/>
      <c r="AD203" s="86"/>
      <c r="AF203" s="84" t="n">
        <f aca="false">SUM(U203:AD203)-L203</f>
        <v>0</v>
      </c>
    </row>
    <row r="204" customFormat="false" ht="15.75" hidden="false" customHeight="false" outlineLevel="0" collapsed="false">
      <c r="A204" s="85"/>
      <c r="B204" s="76"/>
      <c r="C204" s="77"/>
      <c r="D204" s="63"/>
      <c r="E204" s="64"/>
      <c r="F204" s="63"/>
      <c r="G204" s="64"/>
      <c r="H204" s="63"/>
      <c r="I204" s="64"/>
      <c r="J204" s="63"/>
      <c r="K204" s="65"/>
      <c r="L204" s="55" t="n">
        <f aca="false">SUM(E204+G204+I204+K204)</f>
        <v>0</v>
      </c>
      <c r="M204" s="78"/>
      <c r="N204" s="64"/>
      <c r="O204" s="64"/>
      <c r="P204" s="64"/>
      <c r="Q204" s="65"/>
      <c r="R204" s="79"/>
      <c r="S204" s="71"/>
      <c r="U204" s="81"/>
      <c r="V204" s="64"/>
      <c r="W204" s="64"/>
      <c r="X204" s="64"/>
      <c r="Y204" s="65"/>
      <c r="Z204" s="82"/>
      <c r="AA204" s="64"/>
      <c r="AB204" s="64"/>
      <c r="AC204" s="65"/>
      <c r="AD204" s="86"/>
      <c r="AF204" s="84" t="n">
        <f aca="false">SUM(U204:AD204)-L204</f>
        <v>0</v>
      </c>
    </row>
    <row r="205" customFormat="false" ht="15.75" hidden="false" customHeight="false" outlineLevel="0" collapsed="false">
      <c r="A205" s="85"/>
      <c r="B205" s="76"/>
      <c r="C205" s="77"/>
      <c r="D205" s="63"/>
      <c r="E205" s="64"/>
      <c r="F205" s="63"/>
      <c r="G205" s="64"/>
      <c r="H205" s="63"/>
      <c r="I205" s="64"/>
      <c r="J205" s="63"/>
      <c r="K205" s="65"/>
      <c r="L205" s="55" t="n">
        <f aca="false">SUM(E205+G205+I205+K205)</f>
        <v>0</v>
      </c>
      <c r="M205" s="78"/>
      <c r="N205" s="64"/>
      <c r="O205" s="64"/>
      <c r="P205" s="64"/>
      <c r="Q205" s="65"/>
      <c r="R205" s="79"/>
      <c r="S205" s="71"/>
      <c r="U205" s="81"/>
      <c r="V205" s="64"/>
      <c r="W205" s="64"/>
      <c r="X205" s="64"/>
      <c r="Y205" s="65"/>
      <c r="Z205" s="82"/>
      <c r="AA205" s="64"/>
      <c r="AB205" s="64"/>
      <c r="AC205" s="65"/>
      <c r="AD205" s="86"/>
      <c r="AF205" s="84" t="n">
        <f aca="false">SUM(U205:AD205)-L205</f>
        <v>0</v>
      </c>
    </row>
    <row r="206" customFormat="false" ht="15.75" hidden="false" customHeight="false" outlineLevel="0" collapsed="false">
      <c r="A206" s="85"/>
      <c r="B206" s="76"/>
      <c r="C206" s="77"/>
      <c r="D206" s="63"/>
      <c r="E206" s="64"/>
      <c r="F206" s="63"/>
      <c r="G206" s="64"/>
      <c r="H206" s="63"/>
      <c r="I206" s="64"/>
      <c r="J206" s="63"/>
      <c r="K206" s="65"/>
      <c r="L206" s="55" t="n">
        <f aca="false">SUM(E206+G206+I206+K206)</f>
        <v>0</v>
      </c>
      <c r="M206" s="78"/>
      <c r="N206" s="64"/>
      <c r="O206" s="64"/>
      <c r="P206" s="64"/>
      <c r="Q206" s="65"/>
      <c r="R206" s="79"/>
      <c r="S206" s="71"/>
      <c r="U206" s="81"/>
      <c r="V206" s="64"/>
      <c r="W206" s="64"/>
      <c r="X206" s="64"/>
      <c r="Y206" s="65"/>
      <c r="Z206" s="82"/>
      <c r="AA206" s="64"/>
      <c r="AB206" s="64"/>
      <c r="AC206" s="65"/>
      <c r="AD206" s="86"/>
      <c r="AF206" s="84" t="n">
        <f aca="false">SUM(U206:AD206)-L206</f>
        <v>0</v>
      </c>
    </row>
    <row r="207" customFormat="false" ht="15.75" hidden="false" customHeight="false" outlineLevel="0" collapsed="false">
      <c r="A207" s="85"/>
      <c r="B207" s="76"/>
      <c r="C207" s="77"/>
      <c r="D207" s="63"/>
      <c r="E207" s="64"/>
      <c r="F207" s="63"/>
      <c r="G207" s="64"/>
      <c r="H207" s="63"/>
      <c r="I207" s="64"/>
      <c r="J207" s="63"/>
      <c r="K207" s="65"/>
      <c r="L207" s="55" t="n">
        <f aca="false">SUM(E207+G207+I207+K207)</f>
        <v>0</v>
      </c>
      <c r="M207" s="78"/>
      <c r="N207" s="64"/>
      <c r="O207" s="64"/>
      <c r="P207" s="64"/>
      <c r="Q207" s="65"/>
      <c r="R207" s="79"/>
      <c r="S207" s="71"/>
      <c r="U207" s="81"/>
      <c r="V207" s="64"/>
      <c r="W207" s="64"/>
      <c r="X207" s="64"/>
      <c r="Y207" s="65"/>
      <c r="Z207" s="82"/>
      <c r="AA207" s="64"/>
      <c r="AB207" s="64"/>
      <c r="AC207" s="65"/>
      <c r="AD207" s="86"/>
      <c r="AF207" s="84" t="n">
        <f aca="false">SUM(U207:AD207)-L207</f>
        <v>0</v>
      </c>
    </row>
    <row r="208" customFormat="false" ht="15.75" hidden="false" customHeight="false" outlineLevel="0" collapsed="false">
      <c r="A208" s="85"/>
      <c r="B208" s="76"/>
      <c r="C208" s="77"/>
      <c r="D208" s="63"/>
      <c r="E208" s="64"/>
      <c r="F208" s="63"/>
      <c r="G208" s="64"/>
      <c r="H208" s="63"/>
      <c r="I208" s="64"/>
      <c r="J208" s="63"/>
      <c r="K208" s="65"/>
      <c r="L208" s="55" t="n">
        <f aca="false">SUM(E208+G208+I208+K208)</f>
        <v>0</v>
      </c>
      <c r="M208" s="78"/>
      <c r="N208" s="64"/>
      <c r="O208" s="64"/>
      <c r="P208" s="64"/>
      <c r="Q208" s="65"/>
      <c r="R208" s="79"/>
      <c r="S208" s="71"/>
      <c r="U208" s="81"/>
      <c r="V208" s="64"/>
      <c r="W208" s="64"/>
      <c r="X208" s="64"/>
      <c r="Y208" s="65"/>
      <c r="Z208" s="82"/>
      <c r="AA208" s="64"/>
      <c r="AB208" s="64"/>
      <c r="AC208" s="65"/>
      <c r="AD208" s="86"/>
      <c r="AF208" s="84" t="n">
        <f aca="false">SUM(U208:AD208)-L208</f>
        <v>0</v>
      </c>
    </row>
    <row r="209" customFormat="false" ht="15.75" hidden="false" customHeight="false" outlineLevel="0" collapsed="false">
      <c r="A209" s="85"/>
      <c r="B209" s="76"/>
      <c r="C209" s="77"/>
      <c r="D209" s="63"/>
      <c r="E209" s="64"/>
      <c r="F209" s="63"/>
      <c r="G209" s="64"/>
      <c r="H209" s="63"/>
      <c r="I209" s="64"/>
      <c r="J209" s="63"/>
      <c r="K209" s="65"/>
      <c r="L209" s="55" t="n">
        <f aca="false">SUM(E209+G209+I209+K209)</f>
        <v>0</v>
      </c>
      <c r="M209" s="78"/>
      <c r="N209" s="64"/>
      <c r="O209" s="64"/>
      <c r="P209" s="64"/>
      <c r="Q209" s="65"/>
      <c r="R209" s="79"/>
      <c r="S209" s="71"/>
      <c r="U209" s="81"/>
      <c r="V209" s="64"/>
      <c r="W209" s="64"/>
      <c r="X209" s="64"/>
      <c r="Y209" s="65"/>
      <c r="Z209" s="82"/>
      <c r="AA209" s="64"/>
      <c r="AB209" s="64"/>
      <c r="AC209" s="65"/>
      <c r="AD209" s="86"/>
      <c r="AF209" s="84" t="n">
        <f aca="false">SUM(U209:AD209)-L209</f>
        <v>0</v>
      </c>
    </row>
    <row r="210" customFormat="false" ht="15.75" hidden="false" customHeight="false" outlineLevel="0" collapsed="false">
      <c r="A210" s="85"/>
      <c r="B210" s="76"/>
      <c r="C210" s="77"/>
      <c r="D210" s="63"/>
      <c r="E210" s="64"/>
      <c r="F210" s="63"/>
      <c r="G210" s="64"/>
      <c r="H210" s="63"/>
      <c r="I210" s="64"/>
      <c r="J210" s="63"/>
      <c r="K210" s="65"/>
      <c r="L210" s="55" t="n">
        <f aca="false">SUM(E210+G210+I210+K210)</f>
        <v>0</v>
      </c>
      <c r="M210" s="78"/>
      <c r="N210" s="64"/>
      <c r="O210" s="64"/>
      <c r="P210" s="64"/>
      <c r="Q210" s="65"/>
      <c r="R210" s="79"/>
      <c r="S210" s="71"/>
      <c r="U210" s="81"/>
      <c r="V210" s="64"/>
      <c r="W210" s="64"/>
      <c r="X210" s="64"/>
      <c r="Y210" s="65"/>
      <c r="Z210" s="82"/>
      <c r="AA210" s="64"/>
      <c r="AB210" s="64"/>
      <c r="AC210" s="65"/>
      <c r="AD210" s="86"/>
      <c r="AF210" s="84" t="n">
        <f aca="false">SUM(U210:AD210)-L210</f>
        <v>0</v>
      </c>
    </row>
    <row r="211" customFormat="false" ht="15.75" hidden="false" customHeight="false" outlineLevel="0" collapsed="false">
      <c r="A211" s="85"/>
      <c r="B211" s="76"/>
      <c r="C211" s="77"/>
      <c r="D211" s="63"/>
      <c r="E211" s="64"/>
      <c r="F211" s="63"/>
      <c r="G211" s="64"/>
      <c r="H211" s="63"/>
      <c r="I211" s="64"/>
      <c r="J211" s="63"/>
      <c r="K211" s="65"/>
      <c r="L211" s="55" t="n">
        <f aca="false">SUM(E211+G211+I211+K211)</f>
        <v>0</v>
      </c>
      <c r="M211" s="78"/>
      <c r="N211" s="64"/>
      <c r="O211" s="64"/>
      <c r="P211" s="64"/>
      <c r="Q211" s="65"/>
      <c r="R211" s="79"/>
      <c r="S211" s="71"/>
      <c r="U211" s="81"/>
      <c r="V211" s="64"/>
      <c r="W211" s="64"/>
      <c r="X211" s="64"/>
      <c r="Y211" s="65"/>
      <c r="Z211" s="82"/>
      <c r="AA211" s="64"/>
      <c r="AB211" s="64"/>
      <c r="AC211" s="65"/>
      <c r="AD211" s="86"/>
      <c r="AF211" s="84" t="n">
        <f aca="false">SUM(U211:AD211)-L211</f>
        <v>0</v>
      </c>
    </row>
    <row r="212" customFormat="false" ht="15.75" hidden="false" customHeight="false" outlineLevel="0" collapsed="false">
      <c r="A212" s="85"/>
      <c r="B212" s="76"/>
      <c r="C212" s="77"/>
      <c r="D212" s="63"/>
      <c r="E212" s="64"/>
      <c r="F212" s="63"/>
      <c r="G212" s="64"/>
      <c r="H212" s="63"/>
      <c r="I212" s="64"/>
      <c r="J212" s="63"/>
      <c r="K212" s="65"/>
      <c r="L212" s="55" t="n">
        <f aca="false">SUM(E212+G212+I212+K212)</f>
        <v>0</v>
      </c>
      <c r="M212" s="78"/>
      <c r="N212" s="64"/>
      <c r="O212" s="64"/>
      <c r="P212" s="64"/>
      <c r="Q212" s="65"/>
      <c r="R212" s="79"/>
      <c r="S212" s="71"/>
      <c r="U212" s="81"/>
      <c r="V212" s="64"/>
      <c r="W212" s="64"/>
      <c r="X212" s="64"/>
      <c r="Y212" s="65"/>
      <c r="Z212" s="82"/>
      <c r="AA212" s="64"/>
      <c r="AB212" s="64"/>
      <c r="AC212" s="65"/>
      <c r="AD212" s="86"/>
      <c r="AF212" s="84" t="n">
        <f aca="false">SUM(U212:AD212)-L212</f>
        <v>0</v>
      </c>
    </row>
    <row r="213" customFormat="false" ht="15.75" hidden="false" customHeight="false" outlineLevel="0" collapsed="false">
      <c r="A213" s="85"/>
      <c r="B213" s="76"/>
      <c r="C213" s="77"/>
      <c r="D213" s="63"/>
      <c r="E213" s="64"/>
      <c r="F213" s="63"/>
      <c r="G213" s="64"/>
      <c r="H213" s="63"/>
      <c r="I213" s="64"/>
      <c r="J213" s="63"/>
      <c r="K213" s="65"/>
      <c r="L213" s="55" t="n">
        <f aca="false">SUM(E213+G213+I213+K213)</f>
        <v>0</v>
      </c>
      <c r="M213" s="78"/>
      <c r="N213" s="64"/>
      <c r="O213" s="64"/>
      <c r="P213" s="64"/>
      <c r="Q213" s="65"/>
      <c r="R213" s="79"/>
      <c r="S213" s="71"/>
      <c r="U213" s="81"/>
      <c r="V213" s="64"/>
      <c r="W213" s="64"/>
      <c r="X213" s="64"/>
      <c r="Y213" s="65"/>
      <c r="Z213" s="82"/>
      <c r="AA213" s="64"/>
      <c r="AB213" s="64"/>
      <c r="AC213" s="65"/>
      <c r="AD213" s="86"/>
      <c r="AF213" s="84" t="n">
        <f aca="false">SUM(U213:AD213)-L213</f>
        <v>0</v>
      </c>
    </row>
    <row r="214" customFormat="false" ht="15.75" hidden="false" customHeight="false" outlineLevel="0" collapsed="false">
      <c r="A214" s="85"/>
      <c r="B214" s="76"/>
      <c r="C214" s="77"/>
      <c r="D214" s="63"/>
      <c r="E214" s="64"/>
      <c r="F214" s="63"/>
      <c r="G214" s="64"/>
      <c r="H214" s="63"/>
      <c r="I214" s="64"/>
      <c r="J214" s="63"/>
      <c r="K214" s="65"/>
      <c r="L214" s="55" t="n">
        <f aca="false">SUM(E214+G214+I214+K214)</f>
        <v>0</v>
      </c>
      <c r="M214" s="78"/>
      <c r="N214" s="64"/>
      <c r="O214" s="64"/>
      <c r="P214" s="64"/>
      <c r="Q214" s="65"/>
      <c r="R214" s="79"/>
      <c r="S214" s="71"/>
      <c r="U214" s="81"/>
      <c r="V214" s="64"/>
      <c r="W214" s="64"/>
      <c r="X214" s="64"/>
      <c r="Y214" s="65"/>
      <c r="Z214" s="82"/>
      <c r="AA214" s="64"/>
      <c r="AB214" s="64"/>
      <c r="AC214" s="65"/>
      <c r="AD214" s="86"/>
      <c r="AF214" s="84" t="n">
        <f aca="false">SUM(U214:AD214)-L214</f>
        <v>0</v>
      </c>
    </row>
    <row r="215" customFormat="false" ht="15.75" hidden="false" customHeight="false" outlineLevel="0" collapsed="false">
      <c r="A215" s="85"/>
      <c r="B215" s="76"/>
      <c r="C215" s="77"/>
      <c r="D215" s="63"/>
      <c r="E215" s="64"/>
      <c r="F215" s="63"/>
      <c r="G215" s="64"/>
      <c r="H215" s="63"/>
      <c r="I215" s="64"/>
      <c r="J215" s="63"/>
      <c r="K215" s="65"/>
      <c r="L215" s="55" t="n">
        <f aca="false">SUM(E215+G215+I215+K215)</f>
        <v>0</v>
      </c>
      <c r="M215" s="78"/>
      <c r="N215" s="64"/>
      <c r="O215" s="64"/>
      <c r="P215" s="64"/>
      <c r="Q215" s="65"/>
      <c r="R215" s="79"/>
      <c r="S215" s="71"/>
      <c r="U215" s="81"/>
      <c r="V215" s="64"/>
      <c r="W215" s="64"/>
      <c r="X215" s="64"/>
      <c r="Y215" s="65"/>
      <c r="Z215" s="82"/>
      <c r="AA215" s="64"/>
      <c r="AB215" s="64"/>
      <c r="AC215" s="65"/>
      <c r="AD215" s="86"/>
      <c r="AF215" s="84" t="n">
        <f aca="false">SUM(U215:AD215)-L215</f>
        <v>0</v>
      </c>
    </row>
    <row r="216" customFormat="false" ht="15.75" hidden="false" customHeight="false" outlineLevel="0" collapsed="false">
      <c r="A216" s="85"/>
      <c r="B216" s="76"/>
      <c r="C216" s="77"/>
      <c r="D216" s="63"/>
      <c r="E216" s="64"/>
      <c r="F216" s="63"/>
      <c r="G216" s="64"/>
      <c r="H216" s="63"/>
      <c r="I216" s="64"/>
      <c r="J216" s="63"/>
      <c r="K216" s="65"/>
      <c r="L216" s="55" t="n">
        <f aca="false">SUM(E216+G216+I216+K216)</f>
        <v>0</v>
      </c>
      <c r="M216" s="78"/>
      <c r="N216" s="64"/>
      <c r="O216" s="64"/>
      <c r="P216" s="64"/>
      <c r="Q216" s="65"/>
      <c r="R216" s="79"/>
      <c r="S216" s="71"/>
      <c r="U216" s="81"/>
      <c r="V216" s="64"/>
      <c r="W216" s="64"/>
      <c r="X216" s="64"/>
      <c r="Y216" s="65"/>
      <c r="Z216" s="82"/>
      <c r="AA216" s="64"/>
      <c r="AB216" s="64"/>
      <c r="AC216" s="65"/>
      <c r="AD216" s="86"/>
      <c r="AF216" s="84" t="n">
        <f aca="false">SUM(U216:AD216)-L216</f>
        <v>0</v>
      </c>
    </row>
    <row r="217" customFormat="false" ht="15.75" hidden="false" customHeight="false" outlineLevel="0" collapsed="false">
      <c r="A217" s="85"/>
      <c r="B217" s="76"/>
      <c r="C217" s="77"/>
      <c r="D217" s="63"/>
      <c r="E217" s="64"/>
      <c r="F217" s="63"/>
      <c r="G217" s="64"/>
      <c r="H217" s="63"/>
      <c r="I217" s="64"/>
      <c r="J217" s="63"/>
      <c r="K217" s="65"/>
      <c r="L217" s="55" t="n">
        <f aca="false">SUM(E217+G217+I217+K217)</f>
        <v>0</v>
      </c>
      <c r="M217" s="78"/>
      <c r="N217" s="64"/>
      <c r="O217" s="64"/>
      <c r="P217" s="64"/>
      <c r="Q217" s="65"/>
      <c r="R217" s="79"/>
      <c r="S217" s="71"/>
      <c r="U217" s="81"/>
      <c r="V217" s="64"/>
      <c r="W217" s="64"/>
      <c r="X217" s="64"/>
      <c r="Y217" s="65"/>
      <c r="Z217" s="82"/>
      <c r="AA217" s="64"/>
      <c r="AB217" s="64"/>
      <c r="AC217" s="65"/>
      <c r="AD217" s="86"/>
      <c r="AF217" s="84" t="n">
        <f aca="false">SUM(U217:AD217)-L217</f>
        <v>0</v>
      </c>
    </row>
    <row r="218" customFormat="false" ht="15.75" hidden="false" customHeight="false" outlineLevel="0" collapsed="false">
      <c r="A218" s="85"/>
      <c r="B218" s="76"/>
      <c r="C218" s="77"/>
      <c r="D218" s="63"/>
      <c r="E218" s="64"/>
      <c r="F218" s="63"/>
      <c r="G218" s="64"/>
      <c r="H218" s="63"/>
      <c r="I218" s="64"/>
      <c r="J218" s="63"/>
      <c r="K218" s="65"/>
      <c r="L218" s="55" t="n">
        <f aca="false">SUM(E218+G218+I218+K218)</f>
        <v>0</v>
      </c>
      <c r="M218" s="78"/>
      <c r="N218" s="64"/>
      <c r="O218" s="64"/>
      <c r="P218" s="64"/>
      <c r="Q218" s="65"/>
      <c r="R218" s="79"/>
      <c r="S218" s="71"/>
      <c r="U218" s="81"/>
      <c r="V218" s="64"/>
      <c r="W218" s="64"/>
      <c r="X218" s="64"/>
      <c r="Y218" s="65"/>
      <c r="Z218" s="82"/>
      <c r="AA218" s="64"/>
      <c r="AB218" s="64"/>
      <c r="AC218" s="65"/>
      <c r="AD218" s="86"/>
      <c r="AF218" s="84" t="n">
        <f aca="false">SUM(U218:AD218)-L218</f>
        <v>0</v>
      </c>
    </row>
    <row r="219" customFormat="false" ht="15.75" hidden="false" customHeight="false" outlineLevel="0" collapsed="false">
      <c r="A219" s="85"/>
      <c r="B219" s="76"/>
      <c r="C219" s="77"/>
      <c r="D219" s="63"/>
      <c r="E219" s="64"/>
      <c r="F219" s="63"/>
      <c r="G219" s="64"/>
      <c r="H219" s="63"/>
      <c r="I219" s="64"/>
      <c r="J219" s="63"/>
      <c r="K219" s="65"/>
      <c r="L219" s="55" t="n">
        <f aca="false">SUM(E219+G219+I219+K219)</f>
        <v>0</v>
      </c>
      <c r="M219" s="78"/>
      <c r="N219" s="64"/>
      <c r="O219" s="64"/>
      <c r="P219" s="64"/>
      <c r="Q219" s="65"/>
      <c r="R219" s="79"/>
      <c r="S219" s="71"/>
      <c r="U219" s="81"/>
      <c r="V219" s="64"/>
      <c r="W219" s="64"/>
      <c r="X219" s="64"/>
      <c r="Y219" s="65"/>
      <c r="Z219" s="82"/>
      <c r="AA219" s="64"/>
      <c r="AB219" s="64"/>
      <c r="AC219" s="65"/>
      <c r="AD219" s="86"/>
      <c r="AF219" s="84" t="n">
        <f aca="false">SUM(U219:AD219)-L219</f>
        <v>0</v>
      </c>
    </row>
    <row r="220" customFormat="false" ht="15.75" hidden="false" customHeight="false" outlineLevel="0" collapsed="false">
      <c r="A220" s="85"/>
      <c r="B220" s="76"/>
      <c r="C220" s="77"/>
      <c r="D220" s="63"/>
      <c r="E220" s="64"/>
      <c r="F220" s="63"/>
      <c r="G220" s="64"/>
      <c r="H220" s="63"/>
      <c r="I220" s="64"/>
      <c r="J220" s="63"/>
      <c r="K220" s="65"/>
      <c r="L220" s="55" t="n">
        <f aca="false">SUM(E220+G220+I220+K220)</f>
        <v>0</v>
      </c>
      <c r="M220" s="78"/>
      <c r="N220" s="64"/>
      <c r="O220" s="64"/>
      <c r="P220" s="64"/>
      <c r="Q220" s="65"/>
      <c r="R220" s="79"/>
      <c r="S220" s="71"/>
      <c r="U220" s="81"/>
      <c r="V220" s="64"/>
      <c r="W220" s="64"/>
      <c r="X220" s="64"/>
      <c r="Y220" s="65"/>
      <c r="Z220" s="82"/>
      <c r="AA220" s="64"/>
      <c r="AB220" s="64"/>
      <c r="AC220" s="65"/>
      <c r="AD220" s="86"/>
      <c r="AF220" s="84" t="n">
        <f aca="false">SUM(U220:AD220)-L220</f>
        <v>0</v>
      </c>
    </row>
    <row r="221" customFormat="false" ht="15.75" hidden="false" customHeight="false" outlineLevel="0" collapsed="false">
      <c r="A221" s="85"/>
      <c r="B221" s="76"/>
      <c r="C221" s="77"/>
      <c r="D221" s="63"/>
      <c r="E221" s="64"/>
      <c r="F221" s="63"/>
      <c r="G221" s="64"/>
      <c r="H221" s="63"/>
      <c r="I221" s="64"/>
      <c r="J221" s="63"/>
      <c r="K221" s="65"/>
      <c r="L221" s="55" t="n">
        <f aca="false">SUM(E221+G221+I221+K221)</f>
        <v>0</v>
      </c>
      <c r="M221" s="78"/>
      <c r="N221" s="64"/>
      <c r="O221" s="64"/>
      <c r="P221" s="64"/>
      <c r="Q221" s="65"/>
      <c r="R221" s="79"/>
      <c r="S221" s="71"/>
      <c r="U221" s="81"/>
      <c r="V221" s="64"/>
      <c r="W221" s="64"/>
      <c r="X221" s="64"/>
      <c r="Y221" s="65"/>
      <c r="Z221" s="82"/>
      <c r="AA221" s="64"/>
      <c r="AB221" s="64"/>
      <c r="AC221" s="65"/>
      <c r="AD221" s="86"/>
      <c r="AF221" s="84" t="n">
        <f aca="false">SUM(U221:AD221)-L221</f>
        <v>0</v>
      </c>
    </row>
    <row r="222" customFormat="false" ht="15.75" hidden="false" customHeight="false" outlineLevel="0" collapsed="false">
      <c r="A222" s="85"/>
      <c r="B222" s="76"/>
      <c r="C222" s="77"/>
      <c r="D222" s="63"/>
      <c r="E222" s="64"/>
      <c r="F222" s="63"/>
      <c r="G222" s="64"/>
      <c r="H222" s="63"/>
      <c r="I222" s="64"/>
      <c r="J222" s="63"/>
      <c r="K222" s="65"/>
      <c r="L222" s="55" t="n">
        <f aca="false">SUM(E222+G222+I222+K222)</f>
        <v>0</v>
      </c>
      <c r="M222" s="78"/>
      <c r="N222" s="64"/>
      <c r="O222" s="64"/>
      <c r="P222" s="64"/>
      <c r="Q222" s="65"/>
      <c r="R222" s="79"/>
      <c r="S222" s="71"/>
      <c r="U222" s="81"/>
      <c r="V222" s="64"/>
      <c r="W222" s="64"/>
      <c r="X222" s="64"/>
      <c r="Y222" s="65"/>
      <c r="Z222" s="82"/>
      <c r="AA222" s="64"/>
      <c r="AB222" s="64"/>
      <c r="AC222" s="65"/>
      <c r="AD222" s="86"/>
      <c r="AF222" s="84" t="n">
        <f aca="false">SUM(U222:AD222)-L222</f>
        <v>0</v>
      </c>
    </row>
    <row r="223" customFormat="false" ht="15.75" hidden="false" customHeight="false" outlineLevel="0" collapsed="false">
      <c r="A223" s="85"/>
      <c r="B223" s="76"/>
      <c r="C223" s="77"/>
      <c r="D223" s="63"/>
      <c r="E223" s="64"/>
      <c r="F223" s="63"/>
      <c r="G223" s="64"/>
      <c r="H223" s="63"/>
      <c r="I223" s="64"/>
      <c r="J223" s="63"/>
      <c r="K223" s="65"/>
      <c r="L223" s="55" t="n">
        <f aca="false">SUM(E223+G223+I223+K223)</f>
        <v>0</v>
      </c>
      <c r="M223" s="78"/>
      <c r="N223" s="64"/>
      <c r="O223" s="64"/>
      <c r="P223" s="64"/>
      <c r="Q223" s="65"/>
      <c r="R223" s="79"/>
      <c r="S223" s="71"/>
      <c r="U223" s="81"/>
      <c r="V223" s="64"/>
      <c r="W223" s="64"/>
      <c r="X223" s="64"/>
      <c r="Y223" s="65"/>
      <c r="Z223" s="82"/>
      <c r="AA223" s="64"/>
      <c r="AB223" s="64"/>
      <c r="AC223" s="65"/>
      <c r="AD223" s="86"/>
      <c r="AF223" s="84" t="n">
        <f aca="false">SUM(U223:AD223)-L223</f>
        <v>0</v>
      </c>
    </row>
    <row r="224" customFormat="false" ht="15.75" hidden="false" customHeight="false" outlineLevel="0" collapsed="false">
      <c r="A224" s="85"/>
      <c r="B224" s="76"/>
      <c r="C224" s="77"/>
      <c r="D224" s="63"/>
      <c r="E224" s="64"/>
      <c r="F224" s="63"/>
      <c r="G224" s="64"/>
      <c r="H224" s="63"/>
      <c r="I224" s="64"/>
      <c r="J224" s="63"/>
      <c r="K224" s="65"/>
      <c r="L224" s="55" t="n">
        <f aca="false">SUM(E224+G224+I224+K224)</f>
        <v>0</v>
      </c>
      <c r="M224" s="78"/>
      <c r="N224" s="64"/>
      <c r="O224" s="64"/>
      <c r="P224" s="64"/>
      <c r="Q224" s="65"/>
      <c r="R224" s="79"/>
      <c r="S224" s="71"/>
      <c r="U224" s="81"/>
      <c r="V224" s="64"/>
      <c r="W224" s="64"/>
      <c r="X224" s="64"/>
      <c r="Y224" s="65"/>
      <c r="Z224" s="82"/>
      <c r="AA224" s="64"/>
      <c r="AB224" s="64"/>
      <c r="AC224" s="65"/>
      <c r="AD224" s="86"/>
      <c r="AF224" s="84" t="n">
        <f aca="false">SUM(U224:AD224)-L224</f>
        <v>0</v>
      </c>
    </row>
    <row r="225" customFormat="false" ht="15.75" hidden="false" customHeight="false" outlineLevel="0" collapsed="false">
      <c r="A225" s="85"/>
      <c r="B225" s="76"/>
      <c r="C225" s="77"/>
      <c r="D225" s="63"/>
      <c r="E225" s="64"/>
      <c r="F225" s="63"/>
      <c r="G225" s="64"/>
      <c r="H225" s="63"/>
      <c r="I225" s="64"/>
      <c r="J225" s="63"/>
      <c r="K225" s="65"/>
      <c r="L225" s="55" t="n">
        <f aca="false">SUM(E225+G225+I225+K225)</f>
        <v>0</v>
      </c>
      <c r="M225" s="78"/>
      <c r="N225" s="64"/>
      <c r="O225" s="64"/>
      <c r="P225" s="64"/>
      <c r="Q225" s="65"/>
      <c r="R225" s="79"/>
      <c r="S225" s="71"/>
      <c r="U225" s="81"/>
      <c r="V225" s="64"/>
      <c r="W225" s="64"/>
      <c r="X225" s="64"/>
      <c r="Y225" s="65"/>
      <c r="Z225" s="82"/>
      <c r="AA225" s="64"/>
      <c r="AB225" s="64"/>
      <c r="AC225" s="65"/>
      <c r="AD225" s="86"/>
      <c r="AF225" s="84" t="n">
        <f aca="false">SUM(U225:AD225)-L225</f>
        <v>0</v>
      </c>
    </row>
    <row r="226" customFormat="false" ht="15.75" hidden="false" customHeight="false" outlineLevel="0" collapsed="false">
      <c r="A226" s="85"/>
      <c r="B226" s="76"/>
      <c r="C226" s="77"/>
      <c r="D226" s="63"/>
      <c r="E226" s="64"/>
      <c r="F226" s="63"/>
      <c r="G226" s="64"/>
      <c r="H226" s="63"/>
      <c r="I226" s="64"/>
      <c r="J226" s="63"/>
      <c r="K226" s="65"/>
      <c r="L226" s="55" t="n">
        <f aca="false">SUM(E226+G226+I226+K226)</f>
        <v>0</v>
      </c>
      <c r="M226" s="78"/>
      <c r="N226" s="64"/>
      <c r="O226" s="64"/>
      <c r="P226" s="64"/>
      <c r="Q226" s="65"/>
      <c r="R226" s="79"/>
      <c r="S226" s="71"/>
      <c r="U226" s="81"/>
      <c r="V226" s="64"/>
      <c r="W226" s="64"/>
      <c r="X226" s="64"/>
      <c r="Y226" s="65"/>
      <c r="Z226" s="82"/>
      <c r="AA226" s="64"/>
      <c r="AB226" s="64"/>
      <c r="AC226" s="65"/>
      <c r="AD226" s="86"/>
      <c r="AF226" s="84" t="n">
        <f aca="false">SUM(U226:AD226)-L226</f>
        <v>0</v>
      </c>
    </row>
    <row r="227" customFormat="false" ht="15.75" hidden="false" customHeight="false" outlineLevel="0" collapsed="false">
      <c r="A227" s="85"/>
      <c r="B227" s="76"/>
      <c r="C227" s="77"/>
      <c r="D227" s="63"/>
      <c r="E227" s="64"/>
      <c r="F227" s="63"/>
      <c r="G227" s="64"/>
      <c r="H227" s="63"/>
      <c r="I227" s="64"/>
      <c r="J227" s="63"/>
      <c r="K227" s="65"/>
      <c r="L227" s="55" t="n">
        <f aca="false">SUM(E227+G227+I227+K227)</f>
        <v>0</v>
      </c>
      <c r="M227" s="78"/>
      <c r="N227" s="64"/>
      <c r="O227" s="64"/>
      <c r="P227" s="64"/>
      <c r="Q227" s="65"/>
      <c r="R227" s="79"/>
      <c r="S227" s="71"/>
      <c r="U227" s="81"/>
      <c r="V227" s="64"/>
      <c r="W227" s="64"/>
      <c r="X227" s="64"/>
      <c r="Y227" s="65"/>
      <c r="Z227" s="82"/>
      <c r="AA227" s="64"/>
      <c r="AB227" s="64"/>
      <c r="AC227" s="65"/>
      <c r="AD227" s="86"/>
      <c r="AF227" s="84" t="n">
        <f aca="false">SUM(U227:AD227)-L227</f>
        <v>0</v>
      </c>
    </row>
    <row r="228" customFormat="false" ht="15.75" hidden="false" customHeight="false" outlineLevel="0" collapsed="false">
      <c r="A228" s="85"/>
      <c r="B228" s="76"/>
      <c r="C228" s="77"/>
      <c r="D228" s="63"/>
      <c r="E228" s="64"/>
      <c r="F228" s="63"/>
      <c r="G228" s="64"/>
      <c r="H228" s="63"/>
      <c r="I228" s="64"/>
      <c r="J228" s="63"/>
      <c r="K228" s="65"/>
      <c r="L228" s="55" t="n">
        <f aca="false">SUM(E228+G228+I228+K228)</f>
        <v>0</v>
      </c>
      <c r="M228" s="78"/>
      <c r="N228" s="64"/>
      <c r="O228" s="64"/>
      <c r="P228" s="64"/>
      <c r="Q228" s="65"/>
      <c r="R228" s="79"/>
      <c r="S228" s="71"/>
      <c r="U228" s="81"/>
      <c r="V228" s="64"/>
      <c r="W228" s="64"/>
      <c r="X228" s="64"/>
      <c r="Y228" s="65"/>
      <c r="Z228" s="82"/>
      <c r="AA228" s="64"/>
      <c r="AB228" s="64"/>
      <c r="AC228" s="65"/>
      <c r="AD228" s="86"/>
      <c r="AF228" s="84" t="n">
        <f aca="false">SUM(U228:AD228)-L228</f>
        <v>0</v>
      </c>
    </row>
    <row r="229" customFormat="false" ht="15.75" hidden="false" customHeight="false" outlineLevel="0" collapsed="false">
      <c r="A229" s="85"/>
      <c r="B229" s="76"/>
      <c r="C229" s="77"/>
      <c r="D229" s="63"/>
      <c r="E229" s="64"/>
      <c r="F229" s="63"/>
      <c r="G229" s="64"/>
      <c r="H229" s="63"/>
      <c r="I229" s="64"/>
      <c r="J229" s="63"/>
      <c r="K229" s="65"/>
      <c r="L229" s="55" t="n">
        <f aca="false">SUM(E229+G229+I229+K229)</f>
        <v>0</v>
      </c>
      <c r="M229" s="78"/>
      <c r="N229" s="64"/>
      <c r="O229" s="64"/>
      <c r="P229" s="64"/>
      <c r="Q229" s="65"/>
      <c r="R229" s="79"/>
      <c r="S229" s="71"/>
      <c r="U229" s="81"/>
      <c r="V229" s="64"/>
      <c r="W229" s="64"/>
      <c r="X229" s="64"/>
      <c r="Y229" s="65"/>
      <c r="Z229" s="82"/>
      <c r="AA229" s="64"/>
      <c r="AB229" s="64"/>
      <c r="AC229" s="65"/>
      <c r="AD229" s="86"/>
      <c r="AF229" s="84" t="n">
        <f aca="false">SUM(U229:AD229)-L229</f>
        <v>0</v>
      </c>
    </row>
    <row r="230" customFormat="false" ht="15.75" hidden="false" customHeight="false" outlineLevel="0" collapsed="false">
      <c r="A230" s="85"/>
      <c r="B230" s="116"/>
      <c r="C230" s="77"/>
      <c r="D230" s="63"/>
      <c r="E230" s="64"/>
      <c r="F230" s="63"/>
      <c r="G230" s="64"/>
      <c r="H230" s="63"/>
      <c r="I230" s="64"/>
      <c r="J230" s="63"/>
      <c r="K230" s="65"/>
      <c r="L230" s="55" t="n">
        <f aca="false">SUM(E230+G230+I230+K230)</f>
        <v>0</v>
      </c>
      <c r="M230" s="78"/>
      <c r="N230" s="64"/>
      <c r="O230" s="64"/>
      <c r="P230" s="64"/>
      <c r="Q230" s="65"/>
      <c r="R230" s="79"/>
      <c r="S230" s="71"/>
      <c r="U230" s="81"/>
      <c r="V230" s="64"/>
      <c r="W230" s="64"/>
      <c r="X230" s="64"/>
      <c r="Y230" s="65"/>
      <c r="Z230" s="82"/>
      <c r="AA230" s="64"/>
      <c r="AB230" s="64"/>
      <c r="AC230" s="65"/>
      <c r="AD230" s="86"/>
      <c r="AF230" s="84" t="n">
        <f aca="false">SUM(U230:AD230)-L230</f>
        <v>0</v>
      </c>
    </row>
    <row r="231" customFormat="false" ht="15.75" hidden="false" customHeight="false" outlineLevel="0" collapsed="false">
      <c r="A231" s="85"/>
      <c r="B231" s="116"/>
      <c r="C231" s="77"/>
      <c r="D231" s="63"/>
      <c r="E231" s="64"/>
      <c r="F231" s="63"/>
      <c r="G231" s="64"/>
      <c r="H231" s="63"/>
      <c r="I231" s="64"/>
      <c r="J231" s="63"/>
      <c r="K231" s="65"/>
      <c r="L231" s="55" t="n">
        <f aca="false">SUM(E231+G231+I231+K231)</f>
        <v>0</v>
      </c>
      <c r="M231" s="78"/>
      <c r="N231" s="64"/>
      <c r="O231" s="64"/>
      <c r="P231" s="64"/>
      <c r="Q231" s="65"/>
      <c r="R231" s="79"/>
      <c r="S231" s="71"/>
      <c r="U231" s="81"/>
      <c r="V231" s="64"/>
      <c r="W231" s="64"/>
      <c r="X231" s="64"/>
      <c r="Y231" s="65"/>
      <c r="Z231" s="82"/>
      <c r="AA231" s="64"/>
      <c r="AB231" s="64"/>
      <c r="AC231" s="65"/>
      <c r="AD231" s="86"/>
      <c r="AF231" s="84" t="n">
        <f aca="false">SUM(U231:AD231)-L231</f>
        <v>0</v>
      </c>
    </row>
    <row r="232" customFormat="false" ht="15.75" hidden="false" customHeight="false" outlineLevel="0" collapsed="false">
      <c r="A232" s="85"/>
      <c r="B232" s="116"/>
      <c r="C232" s="77"/>
      <c r="D232" s="63"/>
      <c r="E232" s="64"/>
      <c r="F232" s="63"/>
      <c r="G232" s="64"/>
      <c r="H232" s="63"/>
      <c r="I232" s="64"/>
      <c r="J232" s="63"/>
      <c r="K232" s="65"/>
      <c r="L232" s="55" t="n">
        <f aca="false">SUM(E232+G232+I232+K232)</f>
        <v>0</v>
      </c>
      <c r="M232" s="78"/>
      <c r="N232" s="64"/>
      <c r="O232" s="64"/>
      <c r="P232" s="64"/>
      <c r="Q232" s="65"/>
      <c r="R232" s="79"/>
      <c r="S232" s="71"/>
      <c r="U232" s="81"/>
      <c r="V232" s="64"/>
      <c r="W232" s="64"/>
      <c r="X232" s="64"/>
      <c r="Y232" s="65"/>
      <c r="Z232" s="82"/>
      <c r="AA232" s="64"/>
      <c r="AB232" s="64"/>
      <c r="AC232" s="65"/>
      <c r="AD232" s="86"/>
      <c r="AF232" s="84" t="n">
        <f aca="false">SUM(U232:AD232)-L232</f>
        <v>0</v>
      </c>
    </row>
    <row r="233" customFormat="false" ht="15.75" hidden="false" customHeight="false" outlineLevel="0" collapsed="false">
      <c r="A233" s="94" t="s">
        <v>141</v>
      </c>
      <c r="B233" s="94"/>
      <c r="C233" s="94"/>
      <c r="D233" s="95"/>
      <c r="E233" s="96" t="n">
        <f aca="false">SUM(E193:E232)</f>
        <v>0</v>
      </c>
      <c r="F233" s="95"/>
      <c r="G233" s="96" t="n">
        <f aca="false">SUM(G193:G232)</f>
        <v>0</v>
      </c>
      <c r="H233" s="95"/>
      <c r="I233" s="96" t="n">
        <f aca="false">SUM(I193:I232)</f>
        <v>0</v>
      </c>
      <c r="J233" s="95"/>
      <c r="K233" s="97" t="n">
        <f aca="false">SUM(K193:K232)</f>
        <v>0</v>
      </c>
      <c r="L233" s="98" t="n">
        <f aca="false">SUM(L193:L232)</f>
        <v>0</v>
      </c>
      <c r="M233" s="96" t="n">
        <f aca="false">SUM(M193:M232)</f>
        <v>0</v>
      </c>
      <c r="N233" s="96" t="n">
        <f aca="false">SUM(N193:N232)</f>
        <v>0</v>
      </c>
      <c r="O233" s="96" t="n">
        <f aca="false">SUM(O193:O232)</f>
        <v>0</v>
      </c>
      <c r="P233" s="96" t="n">
        <f aca="false">SUM(P193:P232)</f>
        <v>0</v>
      </c>
      <c r="Q233" s="96" t="n">
        <f aca="false">SUM(Q193:Q232)</f>
        <v>0</v>
      </c>
      <c r="R233" s="24"/>
      <c r="S233" s="99" t="n">
        <f aca="false">SUM(S193:S232)</f>
        <v>0</v>
      </c>
      <c r="U233" s="100" t="n">
        <f aca="false">SUM(U193:U232)</f>
        <v>0</v>
      </c>
      <c r="V233" s="96" t="n">
        <f aca="false">SUM(V193:V232)</f>
        <v>0</v>
      </c>
      <c r="W233" s="96" t="n">
        <f aca="false">SUM(W193:W232)</f>
        <v>0</v>
      </c>
      <c r="X233" s="96" t="n">
        <f aca="false">SUM(X193:X232)</f>
        <v>0</v>
      </c>
      <c r="Y233" s="96" t="n">
        <f aca="false">SUM(Y193:Y232)</f>
        <v>0</v>
      </c>
      <c r="Z233" s="96" t="n">
        <f aca="false">SUM(Z193:Z232)</f>
        <v>0</v>
      </c>
      <c r="AA233" s="96" t="n">
        <f aca="false">SUM(AA193:AA232)</f>
        <v>0</v>
      </c>
      <c r="AB233" s="96" t="n">
        <f aca="false">SUM(AB193:AB232)</f>
        <v>0</v>
      </c>
      <c r="AC233" s="96" t="n">
        <f aca="false">SUM(AC193:AC232)</f>
        <v>0</v>
      </c>
      <c r="AD233" s="99" t="n">
        <f aca="false">SUM(AD193:AD232)</f>
        <v>0</v>
      </c>
      <c r="AF233" s="84" t="n">
        <f aca="false">SUM(U233:AD233)-L233</f>
        <v>0</v>
      </c>
    </row>
    <row r="234" customFormat="false" ht="15.75" hidden="false" customHeight="false" outlineLevel="0" collapsed="false">
      <c r="A234" s="101" t="s">
        <v>142</v>
      </c>
      <c r="B234" s="101"/>
      <c r="C234" s="101"/>
      <c r="D234" s="102"/>
      <c r="E234" s="103" t="n">
        <f aca="false">SUM(E233+E185)</f>
        <v>10070.43</v>
      </c>
      <c r="F234" s="102"/>
      <c r="G234" s="103" t="n">
        <f aca="false">SUM(G233+G185)</f>
        <v>0</v>
      </c>
      <c r="H234" s="102"/>
      <c r="I234" s="103" t="n">
        <f aca="false">SUM(I233+I185)</f>
        <v>14038.6</v>
      </c>
      <c r="J234" s="102"/>
      <c r="K234" s="104" t="n">
        <f aca="false">SUM(K233+K185)</f>
        <v>1448.55</v>
      </c>
      <c r="L234" s="105" t="n">
        <f aca="false">SUM(L233+L185)</f>
        <v>25931.58</v>
      </c>
      <c r="M234" s="103" t="n">
        <f aca="false">SUM(M233+M185)</f>
        <v>2592.9</v>
      </c>
      <c r="N234" s="103" t="n">
        <f aca="false">SUM(N233+N185)</f>
        <v>880</v>
      </c>
      <c r="O234" s="103" t="n">
        <f aca="false">SUM(O233+O185)</f>
        <v>10</v>
      </c>
      <c r="P234" s="103" t="n">
        <f aca="false">SUM(P233+P185)</f>
        <v>0</v>
      </c>
      <c r="Q234" s="103" t="n">
        <f aca="false">SUM(Q233+Q185)</f>
        <v>1450</v>
      </c>
      <c r="R234" s="108"/>
      <c r="S234" s="117" t="n">
        <f aca="false">SUM(S233+S185)</f>
        <v>4080</v>
      </c>
      <c r="U234" s="110" t="n">
        <f aca="false">SUM(U233,U185)</f>
        <v>1963</v>
      </c>
      <c r="V234" s="106" t="n">
        <f aca="false">SUM(V233,V185)</f>
        <v>880</v>
      </c>
      <c r="W234" s="106" t="n">
        <f aca="false">SUM(W233,W185)</f>
        <v>1390</v>
      </c>
      <c r="X234" s="106" t="n">
        <f aca="false">SUM(X233,X185)</f>
        <v>0</v>
      </c>
      <c r="Y234" s="106" t="n">
        <f aca="false">SUM(Y233,Y185)</f>
        <v>0</v>
      </c>
      <c r="Z234" s="106" t="n">
        <f aca="false">SUM(Z233,Z185)</f>
        <v>0</v>
      </c>
      <c r="AA234" s="106" t="n">
        <f aca="false">SUM(AA233,AA185)</f>
        <v>0</v>
      </c>
      <c r="AB234" s="106" t="n">
        <f aca="false">SUM(AB233,AB185)</f>
        <v>0</v>
      </c>
      <c r="AC234" s="106" t="n">
        <f aca="false">SUM(AC233,AC185)</f>
        <v>60</v>
      </c>
      <c r="AD234" s="109" t="n">
        <f aca="false">SUM(AD233,AD185)</f>
        <v>0</v>
      </c>
      <c r="AF234" s="84" t="n">
        <f aca="false">SUM(U234:AD234)-L234</f>
        <v>-21638.58</v>
      </c>
    </row>
    <row r="235" customFormat="false" ht="15.75" hidden="false" customHeight="false" outlineLevel="0" collapsed="false">
      <c r="A235" s="30"/>
      <c r="B235" s="111"/>
      <c r="C235" s="30"/>
      <c r="D235" s="112"/>
      <c r="E235" s="30"/>
      <c r="F235" s="112"/>
      <c r="G235" s="30"/>
      <c r="H235" s="112"/>
      <c r="I235" s="30"/>
      <c r="J235" s="112"/>
      <c r="K235" s="30"/>
      <c r="L235" s="30"/>
      <c r="M235" s="30"/>
      <c r="N235" s="30"/>
      <c r="O235" s="30"/>
      <c r="P235" s="30"/>
      <c r="Q235" s="30"/>
      <c r="R235" s="111"/>
      <c r="S235" s="30"/>
    </row>
    <row r="236" customFormat="false" ht="15.75" hidden="false" customHeight="false" outlineLevel="0" collapsed="false">
      <c r="A236" s="16" t="str">
        <f aca="false">+'COORDONNEES DE LA STRUCTURE'!B$5</f>
        <v>Billard Club de Jambes</v>
      </c>
      <c r="B236" s="14"/>
      <c r="C236" s="16"/>
      <c r="D236" s="15"/>
      <c r="E236" s="16" t="str">
        <f aca="false">+'COORDONNEES DE LA STRUCTURE'!B$8</f>
        <v>ASBL</v>
      </c>
      <c r="F236" s="15"/>
      <c r="G236" s="16" t="str">
        <f aca="false">+'COORDONNEES DE LA STRUCTURE'!B$6</f>
        <v>Av du Parc d’Amée, 90, 5100 Jambes</v>
      </c>
      <c r="H236" s="15"/>
      <c r="I236" s="16"/>
      <c r="J236" s="15"/>
      <c r="K236" s="16"/>
      <c r="L236" s="17"/>
      <c r="M236" s="16"/>
      <c r="N236" s="16"/>
      <c r="O236" s="16" t="s">
        <v>18</v>
      </c>
      <c r="P236" s="14" t="str">
        <f aca="false">+'COORDONNEES DE LA STRUCTURE'!B$9</f>
        <v>2020-2021</v>
      </c>
      <c r="Q236" s="18" t="s">
        <v>55</v>
      </c>
      <c r="R236" s="19" t="s">
        <v>56</v>
      </c>
      <c r="S236" s="20" t="n">
        <v>6</v>
      </c>
    </row>
    <row r="237" customFormat="false" ht="15.75" hidden="false" customHeight="false" outlineLevel="0" collapsed="false">
      <c r="A237" s="21" t="n">
        <f aca="false">+'COORDONNEES DE LA STRUCTURE'!B7</f>
        <v>434018085</v>
      </c>
      <c r="B237" s="21"/>
      <c r="C237" s="21"/>
      <c r="D237" s="15"/>
      <c r="E237" s="16"/>
      <c r="F237" s="15"/>
      <c r="G237" s="16"/>
      <c r="H237" s="15"/>
      <c r="I237" s="16"/>
      <c r="J237" s="15"/>
      <c r="K237" s="16"/>
      <c r="L237" s="16"/>
      <c r="M237" s="16"/>
      <c r="N237" s="16"/>
      <c r="O237" s="16"/>
      <c r="P237" s="16"/>
      <c r="Q237" s="16"/>
      <c r="R237" s="14"/>
      <c r="S237" s="16"/>
    </row>
    <row r="238" customFormat="false" ht="15.75" hidden="false" customHeight="false" outlineLevel="0" collapsed="false">
      <c r="A238" s="22" t="s">
        <v>57</v>
      </c>
      <c r="B238" s="23" t="s">
        <v>58</v>
      </c>
      <c r="C238" s="24" t="s">
        <v>59</v>
      </c>
      <c r="D238" s="25" t="s">
        <v>60</v>
      </c>
      <c r="E238" s="25"/>
      <c r="F238" s="25" t="s">
        <v>61</v>
      </c>
      <c r="G238" s="25"/>
      <c r="H238" s="25" t="s">
        <v>62</v>
      </c>
      <c r="I238" s="25"/>
      <c r="J238" s="26" t="s">
        <v>63</v>
      </c>
      <c r="K238" s="26"/>
      <c r="L238" s="27" t="s">
        <v>64</v>
      </c>
      <c r="M238" s="28" t="s">
        <v>55</v>
      </c>
      <c r="N238" s="28"/>
      <c r="O238" s="28"/>
      <c r="P238" s="28"/>
      <c r="Q238" s="28"/>
      <c r="R238" s="28"/>
      <c r="S238" s="29" t="s">
        <v>65</v>
      </c>
      <c r="U238" s="31" t="s">
        <v>66</v>
      </c>
      <c r="V238" s="31"/>
      <c r="W238" s="31"/>
      <c r="X238" s="31"/>
      <c r="Y238" s="31"/>
      <c r="Z238" s="31"/>
      <c r="AA238" s="31"/>
      <c r="AB238" s="31"/>
      <c r="AC238" s="31"/>
      <c r="AD238" s="31"/>
    </row>
    <row r="239" customFormat="false" ht="15" hidden="false" customHeight="true" outlineLevel="0" collapsed="false">
      <c r="A239" s="32"/>
      <c r="B239" s="33"/>
      <c r="C239" s="34"/>
      <c r="D239" s="35" t="s">
        <v>18</v>
      </c>
      <c r="E239" s="36"/>
      <c r="F239" s="37" t="s">
        <v>18</v>
      </c>
      <c r="G239" s="38"/>
      <c r="H239" s="39" t="s">
        <v>67</v>
      </c>
      <c r="I239" s="39"/>
      <c r="J239" s="15"/>
      <c r="K239" s="16"/>
      <c r="L239" s="40"/>
      <c r="M239" s="41" t="s">
        <v>68</v>
      </c>
      <c r="N239" s="42" t="s">
        <v>69</v>
      </c>
      <c r="O239" s="42" t="s">
        <v>70</v>
      </c>
      <c r="P239" s="42" t="s">
        <v>71</v>
      </c>
      <c r="Q239" s="43" t="s">
        <v>72</v>
      </c>
      <c r="R239" s="43"/>
      <c r="S239" s="44"/>
      <c r="U239" s="45" t="s">
        <v>73</v>
      </c>
      <c r="V239" s="113" t="s">
        <v>74</v>
      </c>
      <c r="W239" s="113" t="s">
        <v>75</v>
      </c>
      <c r="X239" s="113" t="s">
        <v>76</v>
      </c>
      <c r="Y239" s="113" t="s">
        <v>77</v>
      </c>
      <c r="Z239" s="113" t="s">
        <v>78</v>
      </c>
      <c r="AA239" s="113" t="s">
        <v>79</v>
      </c>
      <c r="AB239" s="113" t="s">
        <v>80</v>
      </c>
      <c r="AC239" s="113" t="s">
        <v>81</v>
      </c>
      <c r="AD239" s="114" t="s">
        <v>82</v>
      </c>
    </row>
    <row r="240" customFormat="false" ht="15.75" hidden="false" customHeight="false" outlineLevel="0" collapsed="false">
      <c r="A240" s="32"/>
      <c r="B240" s="33"/>
      <c r="C240" s="34"/>
      <c r="D240" s="48" t="s">
        <v>57</v>
      </c>
      <c r="E240" s="42" t="s">
        <v>83</v>
      </c>
      <c r="F240" s="48" t="s">
        <v>57</v>
      </c>
      <c r="G240" s="42" t="s">
        <v>83</v>
      </c>
      <c r="H240" s="48" t="s">
        <v>57</v>
      </c>
      <c r="I240" s="42" t="s">
        <v>83</v>
      </c>
      <c r="J240" s="48" t="s">
        <v>57</v>
      </c>
      <c r="K240" s="49" t="s">
        <v>83</v>
      </c>
      <c r="L240" s="40"/>
      <c r="M240" s="36"/>
      <c r="N240" s="34"/>
      <c r="O240" s="34"/>
      <c r="P240" s="34"/>
      <c r="Q240" s="49" t="s">
        <v>83</v>
      </c>
      <c r="R240" s="42" t="s">
        <v>84</v>
      </c>
      <c r="S240" s="44"/>
      <c r="U240" s="45"/>
      <c r="V240" s="113"/>
      <c r="W240" s="113"/>
      <c r="X240" s="113"/>
      <c r="Y240" s="113"/>
      <c r="Z240" s="113"/>
      <c r="AA240" s="113"/>
      <c r="AB240" s="113"/>
      <c r="AC240" s="113"/>
      <c r="AD240" s="114"/>
    </row>
    <row r="241" customFormat="false" ht="15.75" hidden="false" customHeight="false" outlineLevel="0" collapsed="false">
      <c r="A241" s="50"/>
      <c r="B241" s="51"/>
      <c r="C241" s="52"/>
      <c r="D241" s="39"/>
      <c r="E241" s="53"/>
      <c r="F241" s="39"/>
      <c r="G241" s="53"/>
      <c r="H241" s="39"/>
      <c r="I241" s="53"/>
      <c r="J241" s="39"/>
      <c r="K241" s="54"/>
      <c r="L241" s="55"/>
      <c r="M241" s="56"/>
      <c r="N241" s="57"/>
      <c r="O241" s="57"/>
      <c r="P241" s="57"/>
      <c r="Q241" s="58"/>
      <c r="R241" s="59"/>
      <c r="S241" s="60"/>
      <c r="U241" s="45"/>
      <c r="V241" s="113"/>
      <c r="W241" s="113"/>
      <c r="X241" s="113"/>
      <c r="Y241" s="113"/>
      <c r="Z241" s="113"/>
      <c r="AA241" s="113"/>
      <c r="AB241" s="113"/>
      <c r="AC241" s="113"/>
      <c r="AD241" s="114"/>
    </row>
    <row r="242" customFormat="false" ht="15.75" hidden="false" customHeight="false" outlineLevel="0" collapsed="false">
      <c r="A242" s="85"/>
      <c r="B242" s="76"/>
      <c r="C242" s="77"/>
      <c r="D242" s="63"/>
      <c r="E242" s="64"/>
      <c r="F242" s="63"/>
      <c r="G242" s="64"/>
      <c r="H242" s="63"/>
      <c r="I242" s="64"/>
      <c r="J242" s="63"/>
      <c r="K242" s="65"/>
      <c r="L242" s="66" t="n">
        <f aca="false">SUM(E242+G242+I242+K242)</f>
        <v>0</v>
      </c>
      <c r="M242" s="67"/>
      <c r="N242" s="68"/>
      <c r="O242" s="68"/>
      <c r="P242" s="68"/>
      <c r="Q242" s="69"/>
      <c r="R242" s="70"/>
      <c r="S242" s="71"/>
      <c r="U242" s="72"/>
      <c r="V242" s="68"/>
      <c r="W242" s="68"/>
      <c r="X242" s="68"/>
      <c r="Y242" s="69"/>
      <c r="Z242" s="73"/>
      <c r="AA242" s="68"/>
      <c r="AB242" s="68"/>
      <c r="AC242" s="69"/>
      <c r="AD242" s="74"/>
      <c r="AF242" s="84" t="n">
        <f aca="false">SUM(U242:AD242)-L242</f>
        <v>0</v>
      </c>
    </row>
    <row r="243" customFormat="false" ht="15.75" hidden="false" customHeight="false" outlineLevel="0" collapsed="false">
      <c r="A243" s="85"/>
      <c r="B243" s="76"/>
      <c r="C243" s="77"/>
      <c r="D243" s="63"/>
      <c r="E243" s="64"/>
      <c r="F243" s="63"/>
      <c r="G243" s="64"/>
      <c r="H243" s="63"/>
      <c r="I243" s="64"/>
      <c r="J243" s="63"/>
      <c r="K243" s="65"/>
      <c r="L243" s="55" t="n">
        <f aca="false">SUM(E243+G243+I243+K243)</f>
        <v>0</v>
      </c>
      <c r="M243" s="78"/>
      <c r="N243" s="64"/>
      <c r="O243" s="64"/>
      <c r="P243" s="64"/>
      <c r="Q243" s="65"/>
      <c r="R243" s="79"/>
      <c r="S243" s="71"/>
      <c r="U243" s="81"/>
      <c r="V243" s="64"/>
      <c r="W243" s="64"/>
      <c r="X243" s="64"/>
      <c r="Y243" s="65"/>
      <c r="Z243" s="82"/>
      <c r="AA243" s="64"/>
      <c r="AB243" s="64"/>
      <c r="AC243" s="65"/>
      <c r="AD243" s="86"/>
      <c r="AF243" s="84" t="n">
        <f aca="false">SUM(U243:AD243)-L243</f>
        <v>0</v>
      </c>
    </row>
    <row r="244" customFormat="false" ht="15.75" hidden="false" customHeight="false" outlineLevel="0" collapsed="false">
      <c r="A244" s="85"/>
      <c r="B244" s="76"/>
      <c r="C244" s="77"/>
      <c r="D244" s="63"/>
      <c r="E244" s="64"/>
      <c r="F244" s="63"/>
      <c r="G244" s="64"/>
      <c r="H244" s="63"/>
      <c r="I244" s="64"/>
      <c r="J244" s="63"/>
      <c r="K244" s="65"/>
      <c r="L244" s="55" t="n">
        <f aca="false">SUM(E244+G244+I244+K244)</f>
        <v>0</v>
      </c>
      <c r="M244" s="78"/>
      <c r="N244" s="64"/>
      <c r="O244" s="64"/>
      <c r="P244" s="64"/>
      <c r="Q244" s="65"/>
      <c r="R244" s="79"/>
      <c r="S244" s="71"/>
      <c r="U244" s="81"/>
      <c r="V244" s="64"/>
      <c r="W244" s="64"/>
      <c r="X244" s="64"/>
      <c r="Y244" s="65"/>
      <c r="Z244" s="82"/>
      <c r="AA244" s="64"/>
      <c r="AB244" s="64"/>
      <c r="AC244" s="65"/>
      <c r="AD244" s="86"/>
      <c r="AF244" s="84" t="n">
        <f aca="false">SUM(U244:AD244)-L244</f>
        <v>0</v>
      </c>
    </row>
    <row r="245" customFormat="false" ht="15.75" hidden="false" customHeight="false" outlineLevel="0" collapsed="false">
      <c r="A245" s="85"/>
      <c r="B245" s="76"/>
      <c r="C245" s="77"/>
      <c r="D245" s="63"/>
      <c r="E245" s="64"/>
      <c r="F245" s="63"/>
      <c r="G245" s="64"/>
      <c r="H245" s="63"/>
      <c r="I245" s="64"/>
      <c r="J245" s="63"/>
      <c r="K245" s="65"/>
      <c r="L245" s="55" t="n">
        <f aca="false">SUM(E245+G245+I245+K245)</f>
        <v>0</v>
      </c>
      <c r="M245" s="78"/>
      <c r="N245" s="64"/>
      <c r="O245" s="64"/>
      <c r="P245" s="64"/>
      <c r="Q245" s="65"/>
      <c r="R245" s="79"/>
      <c r="S245" s="71"/>
      <c r="U245" s="81"/>
      <c r="V245" s="64"/>
      <c r="W245" s="64"/>
      <c r="X245" s="64"/>
      <c r="Y245" s="65"/>
      <c r="Z245" s="82"/>
      <c r="AA245" s="64"/>
      <c r="AB245" s="64"/>
      <c r="AC245" s="65"/>
      <c r="AD245" s="86"/>
      <c r="AF245" s="84" t="n">
        <f aca="false">SUM(U245:AD245)-L245</f>
        <v>0</v>
      </c>
    </row>
    <row r="246" customFormat="false" ht="15.75" hidden="false" customHeight="false" outlineLevel="0" collapsed="false">
      <c r="A246" s="85"/>
      <c r="B246" s="76"/>
      <c r="C246" s="77"/>
      <c r="D246" s="63"/>
      <c r="E246" s="64"/>
      <c r="F246" s="63"/>
      <c r="G246" s="64"/>
      <c r="H246" s="63"/>
      <c r="I246" s="64"/>
      <c r="J246" s="63"/>
      <c r="K246" s="65"/>
      <c r="L246" s="55" t="n">
        <f aca="false">SUM(E246+G246+I246+K246)</f>
        <v>0</v>
      </c>
      <c r="M246" s="78"/>
      <c r="N246" s="64"/>
      <c r="O246" s="64"/>
      <c r="P246" s="64"/>
      <c r="Q246" s="65"/>
      <c r="R246" s="79"/>
      <c r="S246" s="71"/>
      <c r="U246" s="81"/>
      <c r="V246" s="64"/>
      <c r="W246" s="64"/>
      <c r="X246" s="64"/>
      <c r="Y246" s="65"/>
      <c r="Z246" s="82"/>
      <c r="AA246" s="64"/>
      <c r="AB246" s="64"/>
      <c r="AC246" s="65"/>
      <c r="AD246" s="86"/>
      <c r="AF246" s="84" t="n">
        <f aca="false">SUM(U246:AD246)-L246</f>
        <v>0</v>
      </c>
    </row>
    <row r="247" customFormat="false" ht="15.75" hidden="false" customHeight="false" outlineLevel="0" collapsed="false">
      <c r="A247" s="85"/>
      <c r="B247" s="76"/>
      <c r="C247" s="77"/>
      <c r="D247" s="63"/>
      <c r="E247" s="64"/>
      <c r="F247" s="63"/>
      <c r="G247" s="64"/>
      <c r="H247" s="63"/>
      <c r="I247" s="64"/>
      <c r="J247" s="63"/>
      <c r="K247" s="65"/>
      <c r="L247" s="55" t="n">
        <f aca="false">SUM(E247+G247+I247+K247)</f>
        <v>0</v>
      </c>
      <c r="M247" s="78"/>
      <c r="N247" s="64"/>
      <c r="O247" s="64"/>
      <c r="P247" s="64"/>
      <c r="Q247" s="65"/>
      <c r="R247" s="79"/>
      <c r="S247" s="71"/>
      <c r="U247" s="81"/>
      <c r="V247" s="64"/>
      <c r="W247" s="64"/>
      <c r="X247" s="64"/>
      <c r="Y247" s="65"/>
      <c r="Z247" s="82"/>
      <c r="AA247" s="64"/>
      <c r="AB247" s="64"/>
      <c r="AC247" s="65"/>
      <c r="AD247" s="86"/>
      <c r="AF247" s="84" t="n">
        <f aca="false">SUM(U247:AD247)-L247</f>
        <v>0</v>
      </c>
    </row>
    <row r="248" customFormat="false" ht="15.75" hidden="false" customHeight="false" outlineLevel="0" collapsed="false">
      <c r="A248" s="85"/>
      <c r="B248" s="76"/>
      <c r="C248" s="77"/>
      <c r="D248" s="63"/>
      <c r="E248" s="64"/>
      <c r="F248" s="63"/>
      <c r="G248" s="64"/>
      <c r="H248" s="63"/>
      <c r="I248" s="64"/>
      <c r="J248" s="63"/>
      <c r="K248" s="65"/>
      <c r="L248" s="55" t="n">
        <f aca="false">SUM(E248+G248+I248+K248)</f>
        <v>0</v>
      </c>
      <c r="M248" s="78"/>
      <c r="N248" s="64"/>
      <c r="O248" s="64"/>
      <c r="P248" s="64"/>
      <c r="Q248" s="65"/>
      <c r="R248" s="79"/>
      <c r="S248" s="71"/>
      <c r="U248" s="81"/>
      <c r="V248" s="64"/>
      <c r="W248" s="64"/>
      <c r="X248" s="64"/>
      <c r="Y248" s="65"/>
      <c r="Z248" s="82"/>
      <c r="AA248" s="64"/>
      <c r="AB248" s="64"/>
      <c r="AC248" s="65"/>
      <c r="AD248" s="86"/>
      <c r="AF248" s="84" t="n">
        <f aca="false">SUM(U248:AD248)-L248</f>
        <v>0</v>
      </c>
    </row>
    <row r="249" customFormat="false" ht="15.75" hidden="false" customHeight="false" outlineLevel="0" collapsed="false">
      <c r="A249" s="85"/>
      <c r="B249" s="76"/>
      <c r="C249" s="77"/>
      <c r="D249" s="63"/>
      <c r="E249" s="64"/>
      <c r="F249" s="63"/>
      <c r="G249" s="64"/>
      <c r="H249" s="63"/>
      <c r="I249" s="64"/>
      <c r="J249" s="63"/>
      <c r="K249" s="65"/>
      <c r="L249" s="55" t="n">
        <f aca="false">SUM(E249+G249+I249+K249)</f>
        <v>0</v>
      </c>
      <c r="M249" s="78"/>
      <c r="N249" s="64"/>
      <c r="O249" s="64" t="s">
        <v>18</v>
      </c>
      <c r="P249" s="64"/>
      <c r="Q249" s="65"/>
      <c r="R249" s="79"/>
      <c r="S249" s="71"/>
      <c r="U249" s="81"/>
      <c r="V249" s="64"/>
      <c r="W249" s="64" t="s">
        <v>18</v>
      </c>
      <c r="X249" s="64"/>
      <c r="Y249" s="65"/>
      <c r="Z249" s="82"/>
      <c r="AA249" s="64" t="s">
        <v>18</v>
      </c>
      <c r="AB249" s="64"/>
      <c r="AC249" s="65"/>
      <c r="AD249" s="86"/>
      <c r="AF249" s="84" t="n">
        <f aca="false">SUM(U249:AD249)-L249</f>
        <v>0</v>
      </c>
    </row>
    <row r="250" customFormat="false" ht="15.75" hidden="false" customHeight="false" outlineLevel="0" collapsed="false">
      <c r="A250" s="85"/>
      <c r="B250" s="76"/>
      <c r="C250" s="77"/>
      <c r="D250" s="63"/>
      <c r="E250" s="64"/>
      <c r="F250" s="63"/>
      <c r="G250" s="64"/>
      <c r="H250" s="63"/>
      <c r="I250" s="64"/>
      <c r="J250" s="63"/>
      <c r="K250" s="65"/>
      <c r="L250" s="55" t="n">
        <f aca="false">SUM(E250+G250+I250+K250)</f>
        <v>0</v>
      </c>
      <c r="M250" s="78"/>
      <c r="N250" s="64"/>
      <c r="O250" s="64"/>
      <c r="P250" s="64"/>
      <c r="Q250" s="65"/>
      <c r="R250" s="79"/>
      <c r="S250" s="71"/>
      <c r="U250" s="81"/>
      <c r="V250" s="64"/>
      <c r="W250" s="64"/>
      <c r="X250" s="64"/>
      <c r="Y250" s="65"/>
      <c r="Z250" s="82"/>
      <c r="AA250" s="64"/>
      <c r="AB250" s="64"/>
      <c r="AC250" s="65"/>
      <c r="AD250" s="86"/>
      <c r="AF250" s="84" t="n">
        <f aca="false">SUM(U250:AD250)-L250</f>
        <v>0</v>
      </c>
    </row>
    <row r="251" customFormat="false" ht="15.75" hidden="false" customHeight="false" outlineLevel="0" collapsed="false">
      <c r="A251" s="85"/>
      <c r="B251" s="76"/>
      <c r="C251" s="77"/>
      <c r="D251" s="63"/>
      <c r="E251" s="64"/>
      <c r="F251" s="63"/>
      <c r="G251" s="64"/>
      <c r="H251" s="63"/>
      <c r="I251" s="64"/>
      <c r="J251" s="63"/>
      <c r="K251" s="65"/>
      <c r="L251" s="55" t="n">
        <f aca="false">SUM(E251+G251+I251+K251)</f>
        <v>0</v>
      </c>
      <c r="M251" s="78"/>
      <c r="N251" s="64"/>
      <c r="O251" s="64"/>
      <c r="P251" s="64"/>
      <c r="Q251" s="65"/>
      <c r="R251" s="79"/>
      <c r="S251" s="71"/>
      <c r="U251" s="81"/>
      <c r="V251" s="64"/>
      <c r="W251" s="64"/>
      <c r="X251" s="64"/>
      <c r="Y251" s="65"/>
      <c r="Z251" s="82"/>
      <c r="AA251" s="64"/>
      <c r="AB251" s="64"/>
      <c r="AC251" s="65"/>
      <c r="AD251" s="86"/>
      <c r="AF251" s="84" t="n">
        <f aca="false">SUM(U251:AD251)-L251</f>
        <v>0</v>
      </c>
    </row>
    <row r="252" customFormat="false" ht="15.75" hidden="false" customHeight="false" outlineLevel="0" collapsed="false">
      <c r="A252" s="85"/>
      <c r="B252" s="76"/>
      <c r="C252" s="77"/>
      <c r="D252" s="63"/>
      <c r="E252" s="64"/>
      <c r="F252" s="63"/>
      <c r="G252" s="64"/>
      <c r="H252" s="63"/>
      <c r="I252" s="64"/>
      <c r="J252" s="63"/>
      <c r="K252" s="65"/>
      <c r="L252" s="55" t="n">
        <f aca="false">SUM(E252+G252+I252+K252)</f>
        <v>0</v>
      </c>
      <c r="M252" s="78"/>
      <c r="N252" s="64"/>
      <c r="O252" s="64"/>
      <c r="P252" s="64"/>
      <c r="Q252" s="65"/>
      <c r="R252" s="79"/>
      <c r="S252" s="71"/>
      <c r="U252" s="81"/>
      <c r="V252" s="64"/>
      <c r="W252" s="64"/>
      <c r="X252" s="64"/>
      <c r="Y252" s="65"/>
      <c r="Z252" s="82"/>
      <c r="AA252" s="64"/>
      <c r="AB252" s="64"/>
      <c r="AC252" s="65"/>
      <c r="AD252" s="86"/>
      <c r="AF252" s="84" t="n">
        <f aca="false">SUM(U252:AD252)-L252</f>
        <v>0</v>
      </c>
    </row>
    <row r="253" customFormat="false" ht="15.75" hidden="false" customHeight="false" outlineLevel="0" collapsed="false">
      <c r="A253" s="85"/>
      <c r="B253" s="76"/>
      <c r="C253" s="77"/>
      <c r="D253" s="63"/>
      <c r="E253" s="64"/>
      <c r="F253" s="63"/>
      <c r="G253" s="64"/>
      <c r="H253" s="63"/>
      <c r="I253" s="64"/>
      <c r="J253" s="63"/>
      <c r="K253" s="65"/>
      <c r="L253" s="55" t="n">
        <f aca="false">SUM(E253+G253+I253+K253)</f>
        <v>0</v>
      </c>
      <c r="M253" s="78"/>
      <c r="N253" s="64"/>
      <c r="O253" s="64"/>
      <c r="P253" s="64"/>
      <c r="Q253" s="65"/>
      <c r="R253" s="79"/>
      <c r="S253" s="71"/>
      <c r="U253" s="81"/>
      <c r="V253" s="64"/>
      <c r="W253" s="64"/>
      <c r="X253" s="64"/>
      <c r="Y253" s="65"/>
      <c r="Z253" s="82"/>
      <c r="AA253" s="64"/>
      <c r="AB253" s="64"/>
      <c r="AC253" s="65"/>
      <c r="AD253" s="86"/>
      <c r="AF253" s="84" t="n">
        <f aca="false">SUM(U253:AD253)-L253</f>
        <v>0</v>
      </c>
    </row>
    <row r="254" customFormat="false" ht="15.75" hidden="false" customHeight="false" outlineLevel="0" collapsed="false">
      <c r="A254" s="85"/>
      <c r="B254" s="76"/>
      <c r="C254" s="77"/>
      <c r="D254" s="63"/>
      <c r="E254" s="64"/>
      <c r="F254" s="63"/>
      <c r="G254" s="64"/>
      <c r="H254" s="63"/>
      <c r="I254" s="64"/>
      <c r="J254" s="63"/>
      <c r="K254" s="65"/>
      <c r="L254" s="55" t="n">
        <f aca="false">SUM(E254+G254+I254+K254)</f>
        <v>0</v>
      </c>
      <c r="M254" s="78"/>
      <c r="N254" s="64"/>
      <c r="O254" s="64"/>
      <c r="P254" s="64"/>
      <c r="Q254" s="65"/>
      <c r="R254" s="79"/>
      <c r="S254" s="71"/>
      <c r="U254" s="81"/>
      <c r="V254" s="64"/>
      <c r="W254" s="64"/>
      <c r="X254" s="64"/>
      <c r="Y254" s="65"/>
      <c r="Z254" s="82"/>
      <c r="AA254" s="64"/>
      <c r="AB254" s="64"/>
      <c r="AC254" s="65"/>
      <c r="AD254" s="86"/>
      <c r="AF254" s="84" t="n">
        <f aca="false">SUM(U254:AD254)-L254</f>
        <v>0</v>
      </c>
    </row>
    <row r="255" customFormat="false" ht="15.75" hidden="false" customHeight="false" outlineLevel="0" collapsed="false">
      <c r="A255" s="85"/>
      <c r="B255" s="76"/>
      <c r="C255" s="77"/>
      <c r="D255" s="63"/>
      <c r="E255" s="64"/>
      <c r="F255" s="63"/>
      <c r="G255" s="64"/>
      <c r="H255" s="63"/>
      <c r="I255" s="64"/>
      <c r="J255" s="63"/>
      <c r="K255" s="65"/>
      <c r="L255" s="55" t="n">
        <f aca="false">SUM(E255+G255+I255+K255)</f>
        <v>0</v>
      </c>
      <c r="M255" s="78"/>
      <c r="N255" s="64"/>
      <c r="O255" s="64"/>
      <c r="P255" s="64"/>
      <c r="Q255" s="65"/>
      <c r="R255" s="79"/>
      <c r="S255" s="71"/>
      <c r="U255" s="81"/>
      <c r="V255" s="64"/>
      <c r="W255" s="64"/>
      <c r="X255" s="64"/>
      <c r="Y255" s="65"/>
      <c r="Z255" s="82"/>
      <c r="AA255" s="64"/>
      <c r="AB255" s="64"/>
      <c r="AC255" s="65"/>
      <c r="AD255" s="86"/>
      <c r="AF255" s="84" t="n">
        <f aca="false">SUM(U255:AD255)-L255</f>
        <v>0</v>
      </c>
    </row>
    <row r="256" customFormat="false" ht="15.75" hidden="false" customHeight="false" outlineLevel="0" collapsed="false">
      <c r="A256" s="85"/>
      <c r="B256" s="76"/>
      <c r="C256" s="77"/>
      <c r="D256" s="63"/>
      <c r="E256" s="64"/>
      <c r="F256" s="63"/>
      <c r="G256" s="64"/>
      <c r="H256" s="63"/>
      <c r="I256" s="64"/>
      <c r="J256" s="63"/>
      <c r="K256" s="65"/>
      <c r="L256" s="55" t="n">
        <f aca="false">SUM(E256+G256+I256+K256)</f>
        <v>0</v>
      </c>
      <c r="M256" s="78"/>
      <c r="N256" s="64"/>
      <c r="O256" s="64"/>
      <c r="P256" s="64"/>
      <c r="Q256" s="65"/>
      <c r="R256" s="79"/>
      <c r="S256" s="71"/>
      <c r="U256" s="81"/>
      <c r="V256" s="64"/>
      <c r="W256" s="64"/>
      <c r="X256" s="64"/>
      <c r="Y256" s="65"/>
      <c r="Z256" s="82"/>
      <c r="AA256" s="64"/>
      <c r="AB256" s="64"/>
      <c r="AC256" s="65"/>
      <c r="AD256" s="86"/>
      <c r="AF256" s="84" t="n">
        <f aca="false">SUM(U256:AD256)-L256</f>
        <v>0</v>
      </c>
    </row>
    <row r="257" customFormat="false" ht="15.75" hidden="false" customHeight="false" outlineLevel="0" collapsed="false">
      <c r="A257" s="85"/>
      <c r="B257" s="76"/>
      <c r="C257" s="77"/>
      <c r="D257" s="63"/>
      <c r="E257" s="64"/>
      <c r="F257" s="63"/>
      <c r="G257" s="64"/>
      <c r="H257" s="63"/>
      <c r="I257" s="64"/>
      <c r="J257" s="63"/>
      <c r="K257" s="65"/>
      <c r="L257" s="55" t="n">
        <f aca="false">SUM(E257+G257+I257+K257)</f>
        <v>0</v>
      </c>
      <c r="M257" s="78"/>
      <c r="N257" s="64"/>
      <c r="O257" s="64"/>
      <c r="P257" s="64"/>
      <c r="Q257" s="65"/>
      <c r="R257" s="79"/>
      <c r="S257" s="71"/>
      <c r="U257" s="81"/>
      <c r="V257" s="64"/>
      <c r="W257" s="64"/>
      <c r="X257" s="64"/>
      <c r="Y257" s="65"/>
      <c r="Z257" s="82"/>
      <c r="AA257" s="64"/>
      <c r="AB257" s="64"/>
      <c r="AC257" s="65"/>
      <c r="AD257" s="86"/>
      <c r="AF257" s="84" t="n">
        <f aca="false">SUM(U257:AD257)-L257</f>
        <v>0</v>
      </c>
    </row>
    <row r="258" customFormat="false" ht="15.75" hidden="false" customHeight="false" outlineLevel="0" collapsed="false">
      <c r="A258" s="85"/>
      <c r="B258" s="76"/>
      <c r="C258" s="77"/>
      <c r="D258" s="63"/>
      <c r="E258" s="64"/>
      <c r="F258" s="63"/>
      <c r="G258" s="64"/>
      <c r="H258" s="63"/>
      <c r="I258" s="64"/>
      <c r="J258" s="63"/>
      <c r="K258" s="65"/>
      <c r="L258" s="55" t="n">
        <f aca="false">SUM(E258+G258+I258+K258)</f>
        <v>0</v>
      </c>
      <c r="M258" s="78"/>
      <c r="N258" s="64"/>
      <c r="O258" s="64"/>
      <c r="P258" s="64"/>
      <c r="Q258" s="65"/>
      <c r="R258" s="79"/>
      <c r="S258" s="71"/>
      <c r="U258" s="81"/>
      <c r="V258" s="64"/>
      <c r="W258" s="64"/>
      <c r="X258" s="64"/>
      <c r="Y258" s="65"/>
      <c r="Z258" s="82"/>
      <c r="AA258" s="64"/>
      <c r="AB258" s="64"/>
      <c r="AC258" s="65"/>
      <c r="AD258" s="86"/>
      <c r="AF258" s="84" t="n">
        <f aca="false">SUM(U258:AD258)-L258</f>
        <v>0</v>
      </c>
    </row>
    <row r="259" customFormat="false" ht="15.75" hidden="false" customHeight="false" outlineLevel="0" collapsed="false">
      <c r="A259" s="85"/>
      <c r="B259" s="76"/>
      <c r="C259" s="77"/>
      <c r="D259" s="63"/>
      <c r="E259" s="64"/>
      <c r="F259" s="63"/>
      <c r="G259" s="64"/>
      <c r="H259" s="63"/>
      <c r="I259" s="64"/>
      <c r="J259" s="63"/>
      <c r="K259" s="65"/>
      <c r="L259" s="55" t="n">
        <f aca="false">SUM(E259+G259+I259+K259)</f>
        <v>0</v>
      </c>
      <c r="M259" s="78"/>
      <c r="N259" s="64"/>
      <c r="O259" s="64"/>
      <c r="P259" s="64"/>
      <c r="Q259" s="65"/>
      <c r="R259" s="79"/>
      <c r="S259" s="71"/>
      <c r="U259" s="81"/>
      <c r="V259" s="64"/>
      <c r="W259" s="64"/>
      <c r="X259" s="64"/>
      <c r="Y259" s="65"/>
      <c r="Z259" s="82"/>
      <c r="AA259" s="64"/>
      <c r="AB259" s="64"/>
      <c r="AC259" s="65"/>
      <c r="AD259" s="86"/>
      <c r="AF259" s="84" t="n">
        <f aca="false">SUM(U259:AD259)-L259</f>
        <v>0</v>
      </c>
    </row>
    <row r="260" customFormat="false" ht="15.75" hidden="false" customHeight="false" outlineLevel="0" collapsed="false">
      <c r="A260" s="85"/>
      <c r="B260" s="76"/>
      <c r="C260" s="77"/>
      <c r="D260" s="63"/>
      <c r="E260" s="64"/>
      <c r="F260" s="63"/>
      <c r="G260" s="64"/>
      <c r="H260" s="63"/>
      <c r="I260" s="64"/>
      <c r="J260" s="63"/>
      <c r="K260" s="65"/>
      <c r="L260" s="55" t="n">
        <f aca="false">SUM(E260+G260+I260+K260)</f>
        <v>0</v>
      </c>
      <c r="M260" s="78"/>
      <c r="N260" s="64"/>
      <c r="O260" s="64"/>
      <c r="P260" s="64"/>
      <c r="Q260" s="65"/>
      <c r="R260" s="79"/>
      <c r="S260" s="71"/>
      <c r="U260" s="81"/>
      <c r="V260" s="64"/>
      <c r="W260" s="64"/>
      <c r="X260" s="64"/>
      <c r="Y260" s="65"/>
      <c r="Z260" s="82"/>
      <c r="AA260" s="64"/>
      <c r="AB260" s="64"/>
      <c r="AC260" s="65"/>
      <c r="AD260" s="86"/>
      <c r="AF260" s="84" t="n">
        <f aca="false">SUM(U260:AD260)-L260</f>
        <v>0</v>
      </c>
    </row>
    <row r="261" customFormat="false" ht="15.75" hidden="false" customHeight="false" outlineLevel="0" collapsed="false">
      <c r="A261" s="85"/>
      <c r="B261" s="76"/>
      <c r="C261" s="77"/>
      <c r="D261" s="63"/>
      <c r="E261" s="64"/>
      <c r="F261" s="63"/>
      <c r="G261" s="64"/>
      <c r="H261" s="63"/>
      <c r="I261" s="64"/>
      <c r="J261" s="63"/>
      <c r="K261" s="65"/>
      <c r="L261" s="55" t="n">
        <f aca="false">SUM(E261+G261+I261+K261)</f>
        <v>0</v>
      </c>
      <c r="M261" s="78"/>
      <c r="N261" s="64"/>
      <c r="O261" s="64"/>
      <c r="P261" s="64"/>
      <c r="Q261" s="65"/>
      <c r="R261" s="79"/>
      <c r="S261" s="71"/>
      <c r="U261" s="81"/>
      <c r="V261" s="64"/>
      <c r="W261" s="64"/>
      <c r="X261" s="64"/>
      <c r="Y261" s="65"/>
      <c r="Z261" s="82"/>
      <c r="AA261" s="64"/>
      <c r="AB261" s="64"/>
      <c r="AC261" s="65"/>
      <c r="AD261" s="86"/>
      <c r="AF261" s="84" t="n">
        <f aca="false">SUM(U261:AD261)-L261</f>
        <v>0</v>
      </c>
    </row>
    <row r="262" customFormat="false" ht="15.75" hidden="false" customHeight="false" outlineLevel="0" collapsed="false">
      <c r="A262" s="85"/>
      <c r="B262" s="76"/>
      <c r="C262" s="77"/>
      <c r="D262" s="63"/>
      <c r="E262" s="64"/>
      <c r="F262" s="63"/>
      <c r="G262" s="64"/>
      <c r="H262" s="63"/>
      <c r="I262" s="64"/>
      <c r="J262" s="63"/>
      <c r="K262" s="65"/>
      <c r="L262" s="55" t="n">
        <f aca="false">SUM(E262+G262+I262+K262)</f>
        <v>0</v>
      </c>
      <c r="M262" s="78"/>
      <c r="N262" s="64"/>
      <c r="O262" s="64"/>
      <c r="P262" s="64"/>
      <c r="Q262" s="65"/>
      <c r="R262" s="79"/>
      <c r="S262" s="71"/>
      <c r="U262" s="81"/>
      <c r="V262" s="64"/>
      <c r="W262" s="64"/>
      <c r="X262" s="64"/>
      <c r="Y262" s="65"/>
      <c r="Z262" s="82"/>
      <c r="AA262" s="64"/>
      <c r="AB262" s="64"/>
      <c r="AC262" s="65"/>
      <c r="AD262" s="86"/>
      <c r="AF262" s="84" t="n">
        <f aca="false">SUM(U262:AD262)-L262</f>
        <v>0</v>
      </c>
    </row>
    <row r="263" customFormat="false" ht="15.75" hidden="false" customHeight="false" outlineLevel="0" collapsed="false">
      <c r="A263" s="85"/>
      <c r="B263" s="76"/>
      <c r="C263" s="77"/>
      <c r="D263" s="63"/>
      <c r="E263" s="64"/>
      <c r="F263" s="63"/>
      <c r="G263" s="64"/>
      <c r="H263" s="63"/>
      <c r="I263" s="64"/>
      <c r="J263" s="63"/>
      <c r="K263" s="65"/>
      <c r="L263" s="55" t="n">
        <f aca="false">SUM(E263+G263+I263+K263)</f>
        <v>0</v>
      </c>
      <c r="M263" s="78"/>
      <c r="N263" s="64"/>
      <c r="O263" s="64"/>
      <c r="P263" s="64"/>
      <c r="Q263" s="65"/>
      <c r="R263" s="79"/>
      <c r="S263" s="71"/>
      <c r="U263" s="81"/>
      <c r="V263" s="64"/>
      <c r="W263" s="64"/>
      <c r="X263" s="64"/>
      <c r="Y263" s="65"/>
      <c r="Z263" s="82"/>
      <c r="AA263" s="64"/>
      <c r="AB263" s="64"/>
      <c r="AC263" s="65"/>
      <c r="AD263" s="86"/>
      <c r="AF263" s="84" t="n">
        <f aca="false">SUM(U263:AD263)-L263</f>
        <v>0</v>
      </c>
    </row>
    <row r="264" customFormat="false" ht="15.75" hidden="false" customHeight="false" outlineLevel="0" collapsed="false">
      <c r="A264" s="85"/>
      <c r="B264" s="76"/>
      <c r="C264" s="77"/>
      <c r="D264" s="63"/>
      <c r="E264" s="64"/>
      <c r="F264" s="63"/>
      <c r="G264" s="64"/>
      <c r="H264" s="63"/>
      <c r="I264" s="64"/>
      <c r="J264" s="63"/>
      <c r="K264" s="65"/>
      <c r="L264" s="55" t="n">
        <f aca="false">SUM(E264+G264+I264+K264)</f>
        <v>0</v>
      </c>
      <c r="M264" s="78"/>
      <c r="N264" s="64"/>
      <c r="O264" s="64"/>
      <c r="P264" s="64"/>
      <c r="Q264" s="65"/>
      <c r="R264" s="79"/>
      <c r="S264" s="71"/>
      <c r="U264" s="81"/>
      <c r="V264" s="64"/>
      <c r="W264" s="64"/>
      <c r="X264" s="64"/>
      <c r="Y264" s="65"/>
      <c r="Z264" s="82"/>
      <c r="AA264" s="64"/>
      <c r="AB264" s="64"/>
      <c r="AC264" s="65"/>
      <c r="AD264" s="86"/>
      <c r="AF264" s="84" t="n">
        <f aca="false">SUM(U264:AD264)-L264</f>
        <v>0</v>
      </c>
    </row>
    <row r="265" customFormat="false" ht="15.75" hidden="false" customHeight="false" outlineLevel="0" collapsed="false">
      <c r="A265" s="85"/>
      <c r="B265" s="76"/>
      <c r="C265" s="77"/>
      <c r="D265" s="63"/>
      <c r="E265" s="64"/>
      <c r="F265" s="63"/>
      <c r="G265" s="64"/>
      <c r="H265" s="63"/>
      <c r="I265" s="64"/>
      <c r="J265" s="63"/>
      <c r="K265" s="65"/>
      <c r="L265" s="55" t="n">
        <f aca="false">SUM(E265+G265+I265+K265)</f>
        <v>0</v>
      </c>
      <c r="M265" s="78"/>
      <c r="N265" s="64"/>
      <c r="O265" s="64"/>
      <c r="P265" s="64"/>
      <c r="Q265" s="65"/>
      <c r="R265" s="79"/>
      <c r="S265" s="71"/>
      <c r="U265" s="81"/>
      <c r="V265" s="64"/>
      <c r="W265" s="64"/>
      <c r="X265" s="64"/>
      <c r="Y265" s="65"/>
      <c r="Z265" s="82"/>
      <c r="AA265" s="64"/>
      <c r="AB265" s="64"/>
      <c r="AC265" s="65"/>
      <c r="AD265" s="86"/>
      <c r="AF265" s="84" t="n">
        <f aca="false">SUM(U265:AD265)-L265</f>
        <v>0</v>
      </c>
    </row>
    <row r="266" customFormat="false" ht="15.75" hidden="false" customHeight="false" outlineLevel="0" collapsed="false">
      <c r="A266" s="85"/>
      <c r="B266" s="76"/>
      <c r="C266" s="77"/>
      <c r="D266" s="63"/>
      <c r="E266" s="64"/>
      <c r="F266" s="63"/>
      <c r="G266" s="64"/>
      <c r="H266" s="63"/>
      <c r="I266" s="64"/>
      <c r="J266" s="63"/>
      <c r="K266" s="65"/>
      <c r="L266" s="55" t="n">
        <f aca="false">SUM(E266+G266+I266+K266)</f>
        <v>0</v>
      </c>
      <c r="M266" s="78"/>
      <c r="N266" s="64"/>
      <c r="O266" s="64"/>
      <c r="P266" s="64"/>
      <c r="Q266" s="65"/>
      <c r="R266" s="79"/>
      <c r="S266" s="71"/>
      <c r="U266" s="81"/>
      <c r="V266" s="64"/>
      <c r="W266" s="64"/>
      <c r="X266" s="64"/>
      <c r="Y266" s="65"/>
      <c r="Z266" s="82"/>
      <c r="AA266" s="64"/>
      <c r="AB266" s="64"/>
      <c r="AC266" s="65"/>
      <c r="AD266" s="86"/>
      <c r="AF266" s="84" t="n">
        <f aca="false">SUM(U266:AD266)-L266</f>
        <v>0</v>
      </c>
    </row>
    <row r="267" customFormat="false" ht="15.75" hidden="false" customHeight="false" outlineLevel="0" collapsed="false">
      <c r="A267" s="85"/>
      <c r="B267" s="76"/>
      <c r="C267" s="77"/>
      <c r="D267" s="63"/>
      <c r="E267" s="64"/>
      <c r="F267" s="63"/>
      <c r="G267" s="64"/>
      <c r="H267" s="63"/>
      <c r="I267" s="64"/>
      <c r="J267" s="63"/>
      <c r="K267" s="65"/>
      <c r="L267" s="55" t="n">
        <f aca="false">SUM(E267+G267+I267+K267)</f>
        <v>0</v>
      </c>
      <c r="M267" s="78"/>
      <c r="N267" s="64"/>
      <c r="O267" s="64"/>
      <c r="P267" s="64"/>
      <c r="Q267" s="65"/>
      <c r="R267" s="79"/>
      <c r="S267" s="71"/>
      <c r="U267" s="81"/>
      <c r="V267" s="64"/>
      <c r="W267" s="64"/>
      <c r="X267" s="64"/>
      <c r="Y267" s="65"/>
      <c r="Z267" s="82"/>
      <c r="AA267" s="64"/>
      <c r="AB267" s="64"/>
      <c r="AC267" s="65"/>
      <c r="AD267" s="86"/>
      <c r="AF267" s="84" t="n">
        <f aca="false">SUM(U267:AD267)-L267</f>
        <v>0</v>
      </c>
    </row>
    <row r="268" customFormat="false" ht="15.75" hidden="false" customHeight="false" outlineLevel="0" collapsed="false">
      <c r="A268" s="85"/>
      <c r="B268" s="76"/>
      <c r="C268" s="77"/>
      <c r="D268" s="63"/>
      <c r="E268" s="64"/>
      <c r="F268" s="63"/>
      <c r="G268" s="64"/>
      <c r="H268" s="63"/>
      <c r="I268" s="64"/>
      <c r="J268" s="63"/>
      <c r="K268" s="65"/>
      <c r="L268" s="55" t="n">
        <f aca="false">SUM(E268+G268+I268+K268)</f>
        <v>0</v>
      </c>
      <c r="M268" s="78"/>
      <c r="N268" s="64"/>
      <c r="O268" s="64"/>
      <c r="P268" s="64"/>
      <c r="Q268" s="65"/>
      <c r="R268" s="79"/>
      <c r="S268" s="71"/>
      <c r="U268" s="81"/>
      <c r="V268" s="64"/>
      <c r="W268" s="64"/>
      <c r="X268" s="64"/>
      <c r="Y268" s="65"/>
      <c r="Z268" s="82"/>
      <c r="AA268" s="64"/>
      <c r="AB268" s="64"/>
      <c r="AC268" s="65"/>
      <c r="AD268" s="86"/>
      <c r="AF268" s="84" t="n">
        <f aca="false">SUM(U268:AD268)-L268</f>
        <v>0</v>
      </c>
    </row>
    <row r="269" customFormat="false" ht="15.75" hidden="false" customHeight="false" outlineLevel="0" collapsed="false">
      <c r="A269" s="85"/>
      <c r="B269" s="76"/>
      <c r="C269" s="77"/>
      <c r="D269" s="63"/>
      <c r="E269" s="64"/>
      <c r="F269" s="63"/>
      <c r="G269" s="64"/>
      <c r="H269" s="63"/>
      <c r="I269" s="64"/>
      <c r="J269" s="63"/>
      <c r="K269" s="65"/>
      <c r="L269" s="55" t="n">
        <f aca="false">SUM(E269+G269+I269+K269)</f>
        <v>0</v>
      </c>
      <c r="M269" s="78"/>
      <c r="N269" s="64"/>
      <c r="O269" s="64"/>
      <c r="P269" s="64"/>
      <c r="Q269" s="65"/>
      <c r="R269" s="79"/>
      <c r="S269" s="71"/>
      <c r="U269" s="81"/>
      <c r="V269" s="64"/>
      <c r="W269" s="64"/>
      <c r="X269" s="64"/>
      <c r="Y269" s="65"/>
      <c r="Z269" s="82"/>
      <c r="AA269" s="64"/>
      <c r="AB269" s="64"/>
      <c r="AC269" s="65"/>
      <c r="AD269" s="86"/>
      <c r="AF269" s="84" t="n">
        <f aca="false">SUM(U269:AD269)-L269</f>
        <v>0</v>
      </c>
    </row>
    <row r="270" customFormat="false" ht="15.75" hidden="false" customHeight="false" outlineLevel="0" collapsed="false">
      <c r="A270" s="85"/>
      <c r="B270" s="76"/>
      <c r="C270" s="77"/>
      <c r="D270" s="63"/>
      <c r="E270" s="64"/>
      <c r="F270" s="63"/>
      <c r="G270" s="64"/>
      <c r="H270" s="63"/>
      <c r="I270" s="64"/>
      <c r="J270" s="63"/>
      <c r="K270" s="65"/>
      <c r="L270" s="55" t="n">
        <f aca="false">SUM(E270+G270+I270+K270)</f>
        <v>0</v>
      </c>
      <c r="M270" s="78"/>
      <c r="N270" s="64"/>
      <c r="O270" s="64"/>
      <c r="P270" s="64"/>
      <c r="Q270" s="65"/>
      <c r="R270" s="79"/>
      <c r="S270" s="71"/>
      <c r="U270" s="81"/>
      <c r="V270" s="64"/>
      <c r="W270" s="64"/>
      <c r="X270" s="64"/>
      <c r="Y270" s="65"/>
      <c r="Z270" s="82"/>
      <c r="AA270" s="64"/>
      <c r="AB270" s="64"/>
      <c r="AC270" s="65"/>
      <c r="AD270" s="86"/>
      <c r="AF270" s="84" t="n">
        <f aca="false">SUM(U270:AD270)-L270</f>
        <v>0</v>
      </c>
    </row>
    <row r="271" customFormat="false" ht="15.75" hidden="false" customHeight="false" outlineLevel="0" collapsed="false">
      <c r="A271" s="85"/>
      <c r="B271" s="76"/>
      <c r="C271" s="77"/>
      <c r="D271" s="63"/>
      <c r="E271" s="64"/>
      <c r="F271" s="63"/>
      <c r="G271" s="64"/>
      <c r="H271" s="63"/>
      <c r="I271" s="64"/>
      <c r="J271" s="63"/>
      <c r="K271" s="65"/>
      <c r="L271" s="55" t="n">
        <f aca="false">SUM(E271+G271+I271+K271)</f>
        <v>0</v>
      </c>
      <c r="M271" s="78"/>
      <c r="N271" s="64"/>
      <c r="O271" s="64"/>
      <c r="P271" s="64"/>
      <c r="Q271" s="65"/>
      <c r="R271" s="79"/>
      <c r="S271" s="71"/>
      <c r="U271" s="81"/>
      <c r="V271" s="64"/>
      <c r="W271" s="64"/>
      <c r="X271" s="64"/>
      <c r="Y271" s="65"/>
      <c r="Z271" s="82"/>
      <c r="AA271" s="64"/>
      <c r="AB271" s="64"/>
      <c r="AC271" s="65"/>
      <c r="AD271" s="86"/>
      <c r="AF271" s="84" t="n">
        <f aca="false">SUM(U271:AD271)-L271</f>
        <v>0</v>
      </c>
    </row>
    <row r="272" customFormat="false" ht="15.75" hidden="false" customHeight="false" outlineLevel="0" collapsed="false">
      <c r="A272" s="85"/>
      <c r="B272" s="76"/>
      <c r="C272" s="77"/>
      <c r="D272" s="63"/>
      <c r="E272" s="64"/>
      <c r="F272" s="63"/>
      <c r="G272" s="64"/>
      <c r="H272" s="63"/>
      <c r="I272" s="64"/>
      <c r="J272" s="63"/>
      <c r="K272" s="65"/>
      <c r="L272" s="55" t="n">
        <f aca="false">SUM(E272+G272+I272+K272)</f>
        <v>0</v>
      </c>
      <c r="M272" s="78"/>
      <c r="N272" s="64"/>
      <c r="O272" s="64"/>
      <c r="P272" s="64"/>
      <c r="Q272" s="65"/>
      <c r="R272" s="79"/>
      <c r="S272" s="71"/>
      <c r="U272" s="81"/>
      <c r="V272" s="64"/>
      <c r="W272" s="64"/>
      <c r="X272" s="64"/>
      <c r="Y272" s="65"/>
      <c r="Z272" s="82"/>
      <c r="AA272" s="64"/>
      <c r="AB272" s="64"/>
      <c r="AC272" s="65"/>
      <c r="AD272" s="86"/>
      <c r="AF272" s="84" t="n">
        <f aca="false">SUM(U272:AD272)-L272</f>
        <v>0</v>
      </c>
    </row>
    <row r="273" customFormat="false" ht="15.75" hidden="false" customHeight="false" outlineLevel="0" collapsed="false">
      <c r="A273" s="85"/>
      <c r="B273" s="76"/>
      <c r="C273" s="77"/>
      <c r="D273" s="63"/>
      <c r="E273" s="64"/>
      <c r="F273" s="63"/>
      <c r="G273" s="64"/>
      <c r="H273" s="63"/>
      <c r="I273" s="64"/>
      <c r="J273" s="63"/>
      <c r="K273" s="65"/>
      <c r="L273" s="55" t="n">
        <f aca="false">SUM(E273+G273+I273+K273)</f>
        <v>0</v>
      </c>
      <c r="M273" s="78"/>
      <c r="N273" s="64"/>
      <c r="O273" s="64"/>
      <c r="P273" s="64"/>
      <c r="Q273" s="65"/>
      <c r="R273" s="79"/>
      <c r="S273" s="71"/>
      <c r="U273" s="81"/>
      <c r="V273" s="64"/>
      <c r="W273" s="64"/>
      <c r="X273" s="64"/>
      <c r="Y273" s="65"/>
      <c r="Z273" s="82"/>
      <c r="AA273" s="64"/>
      <c r="AB273" s="64"/>
      <c r="AC273" s="65"/>
      <c r="AD273" s="86"/>
      <c r="AF273" s="84" t="n">
        <f aca="false">SUM(U273:AD273)-L273</f>
        <v>0</v>
      </c>
    </row>
    <row r="274" customFormat="false" ht="15.75" hidden="false" customHeight="false" outlineLevel="0" collapsed="false">
      <c r="A274" s="85"/>
      <c r="B274" s="76"/>
      <c r="C274" s="77"/>
      <c r="D274" s="63"/>
      <c r="E274" s="64"/>
      <c r="F274" s="63"/>
      <c r="G274" s="64"/>
      <c r="H274" s="63"/>
      <c r="I274" s="64"/>
      <c r="J274" s="63"/>
      <c r="K274" s="65"/>
      <c r="L274" s="55" t="n">
        <f aca="false">SUM(E274+G274+I274+K274)</f>
        <v>0</v>
      </c>
      <c r="M274" s="78"/>
      <c r="N274" s="64"/>
      <c r="O274" s="64"/>
      <c r="P274" s="64"/>
      <c r="Q274" s="65"/>
      <c r="R274" s="79"/>
      <c r="S274" s="71"/>
      <c r="U274" s="81"/>
      <c r="V274" s="64"/>
      <c r="W274" s="64"/>
      <c r="X274" s="64"/>
      <c r="Y274" s="65"/>
      <c r="Z274" s="82"/>
      <c r="AA274" s="64"/>
      <c r="AB274" s="64"/>
      <c r="AC274" s="65"/>
      <c r="AD274" s="86"/>
      <c r="AF274" s="84" t="n">
        <f aca="false">SUM(U274:AD274)-L274</f>
        <v>0</v>
      </c>
    </row>
    <row r="275" customFormat="false" ht="15.75" hidden="false" customHeight="false" outlineLevel="0" collapsed="false">
      <c r="A275" s="85"/>
      <c r="B275" s="76"/>
      <c r="C275" s="77"/>
      <c r="D275" s="63"/>
      <c r="E275" s="64"/>
      <c r="F275" s="63"/>
      <c r="G275" s="64"/>
      <c r="H275" s="63"/>
      <c r="I275" s="64"/>
      <c r="J275" s="63"/>
      <c r="K275" s="65"/>
      <c r="L275" s="55" t="n">
        <f aca="false">SUM(E275+G275+I275+K275)</f>
        <v>0</v>
      </c>
      <c r="M275" s="78"/>
      <c r="N275" s="64"/>
      <c r="O275" s="64"/>
      <c r="P275" s="64"/>
      <c r="Q275" s="65"/>
      <c r="R275" s="79"/>
      <c r="S275" s="71"/>
      <c r="U275" s="81"/>
      <c r="V275" s="64"/>
      <c r="W275" s="64"/>
      <c r="X275" s="64"/>
      <c r="Y275" s="65"/>
      <c r="Z275" s="82"/>
      <c r="AA275" s="64"/>
      <c r="AB275" s="64"/>
      <c r="AC275" s="65"/>
      <c r="AD275" s="86"/>
      <c r="AF275" s="84" t="n">
        <f aca="false">SUM(U275:AD275)-L275</f>
        <v>0</v>
      </c>
    </row>
    <row r="276" customFormat="false" ht="15.75" hidden="false" customHeight="false" outlineLevel="0" collapsed="false">
      <c r="A276" s="85"/>
      <c r="B276" s="76"/>
      <c r="C276" s="77"/>
      <c r="D276" s="63"/>
      <c r="E276" s="64"/>
      <c r="F276" s="63"/>
      <c r="G276" s="64"/>
      <c r="H276" s="63"/>
      <c r="I276" s="64"/>
      <c r="J276" s="63"/>
      <c r="K276" s="65"/>
      <c r="L276" s="55" t="n">
        <f aca="false">SUM(E276+G276+I276+K276)</f>
        <v>0</v>
      </c>
      <c r="M276" s="78"/>
      <c r="N276" s="64"/>
      <c r="O276" s="64"/>
      <c r="P276" s="64"/>
      <c r="Q276" s="65"/>
      <c r="R276" s="79"/>
      <c r="S276" s="71"/>
      <c r="U276" s="81"/>
      <c r="V276" s="64"/>
      <c r="W276" s="64"/>
      <c r="X276" s="64"/>
      <c r="Y276" s="65"/>
      <c r="Z276" s="82"/>
      <c r="AA276" s="64"/>
      <c r="AB276" s="64"/>
      <c r="AC276" s="65"/>
      <c r="AD276" s="86"/>
      <c r="AF276" s="84" t="n">
        <f aca="false">SUM(U276:AD276)-L276</f>
        <v>0</v>
      </c>
    </row>
    <row r="277" customFormat="false" ht="15.75" hidden="false" customHeight="false" outlineLevel="0" collapsed="false">
      <c r="A277" s="85"/>
      <c r="B277" s="76"/>
      <c r="C277" s="77"/>
      <c r="D277" s="63"/>
      <c r="E277" s="64"/>
      <c r="F277" s="63"/>
      <c r="G277" s="64"/>
      <c r="H277" s="63"/>
      <c r="I277" s="64"/>
      <c r="J277" s="63"/>
      <c r="K277" s="65"/>
      <c r="L277" s="55" t="n">
        <f aca="false">SUM(E277+G277+I277+K277)</f>
        <v>0</v>
      </c>
      <c r="M277" s="78"/>
      <c r="N277" s="64"/>
      <c r="O277" s="64"/>
      <c r="P277" s="64"/>
      <c r="Q277" s="65"/>
      <c r="R277" s="79"/>
      <c r="S277" s="71"/>
      <c r="U277" s="81"/>
      <c r="V277" s="64"/>
      <c r="W277" s="64"/>
      <c r="X277" s="64"/>
      <c r="Y277" s="65"/>
      <c r="Z277" s="82"/>
      <c r="AA277" s="64"/>
      <c r="AB277" s="64"/>
      <c r="AC277" s="65"/>
      <c r="AD277" s="86"/>
      <c r="AF277" s="84" t="n">
        <f aca="false">SUM(U277:AD277)-L277</f>
        <v>0</v>
      </c>
    </row>
    <row r="278" customFormat="false" ht="15.75" hidden="false" customHeight="false" outlineLevel="0" collapsed="false">
      <c r="A278" s="85"/>
      <c r="B278" s="76"/>
      <c r="C278" s="77"/>
      <c r="D278" s="63"/>
      <c r="E278" s="64"/>
      <c r="F278" s="63"/>
      <c r="G278" s="64"/>
      <c r="H278" s="63"/>
      <c r="I278" s="64"/>
      <c r="J278" s="63"/>
      <c r="K278" s="65"/>
      <c r="L278" s="55" t="n">
        <f aca="false">SUM(E278+G278+I278+K278)</f>
        <v>0</v>
      </c>
      <c r="M278" s="78"/>
      <c r="N278" s="64"/>
      <c r="O278" s="64"/>
      <c r="P278" s="64"/>
      <c r="Q278" s="65"/>
      <c r="R278" s="79"/>
      <c r="S278" s="71"/>
      <c r="U278" s="81"/>
      <c r="V278" s="64"/>
      <c r="W278" s="64"/>
      <c r="X278" s="64"/>
      <c r="Y278" s="65"/>
      <c r="Z278" s="82"/>
      <c r="AA278" s="64"/>
      <c r="AB278" s="64"/>
      <c r="AC278" s="65"/>
      <c r="AD278" s="86"/>
      <c r="AF278" s="84" t="n">
        <f aca="false">SUM(U278:AD278)-L278</f>
        <v>0</v>
      </c>
    </row>
    <row r="279" customFormat="false" ht="15.75" hidden="false" customHeight="false" outlineLevel="0" collapsed="false">
      <c r="A279" s="85"/>
      <c r="B279" s="116"/>
      <c r="C279" s="77"/>
      <c r="D279" s="63"/>
      <c r="E279" s="64"/>
      <c r="F279" s="63"/>
      <c r="G279" s="64"/>
      <c r="H279" s="63"/>
      <c r="I279" s="64"/>
      <c r="J279" s="63"/>
      <c r="K279" s="65"/>
      <c r="L279" s="55" t="n">
        <f aca="false">SUM(E279+G279+I279+K279)</f>
        <v>0</v>
      </c>
      <c r="M279" s="78"/>
      <c r="N279" s="64"/>
      <c r="O279" s="64"/>
      <c r="P279" s="64"/>
      <c r="Q279" s="65"/>
      <c r="R279" s="79"/>
      <c r="S279" s="71"/>
      <c r="U279" s="81"/>
      <c r="V279" s="64"/>
      <c r="W279" s="64"/>
      <c r="X279" s="64"/>
      <c r="Y279" s="65"/>
      <c r="Z279" s="82"/>
      <c r="AA279" s="64"/>
      <c r="AB279" s="64"/>
      <c r="AC279" s="65"/>
      <c r="AD279" s="86"/>
      <c r="AF279" s="84" t="n">
        <f aca="false">SUM(U279:AD279)-L279</f>
        <v>0</v>
      </c>
    </row>
    <row r="280" customFormat="false" ht="15.75" hidden="false" customHeight="false" outlineLevel="0" collapsed="false">
      <c r="A280" s="85"/>
      <c r="B280" s="116"/>
      <c r="C280" s="77"/>
      <c r="D280" s="63"/>
      <c r="E280" s="64"/>
      <c r="F280" s="63"/>
      <c r="G280" s="64"/>
      <c r="H280" s="63"/>
      <c r="I280" s="64"/>
      <c r="J280" s="63"/>
      <c r="K280" s="65"/>
      <c r="L280" s="55" t="n">
        <f aca="false">SUM(E280+G280+I280+K280)</f>
        <v>0</v>
      </c>
      <c r="M280" s="78"/>
      <c r="N280" s="64"/>
      <c r="O280" s="64"/>
      <c r="P280" s="64"/>
      <c r="Q280" s="65"/>
      <c r="R280" s="79"/>
      <c r="S280" s="71"/>
      <c r="U280" s="81"/>
      <c r="V280" s="64"/>
      <c r="W280" s="64"/>
      <c r="X280" s="64"/>
      <c r="Y280" s="65"/>
      <c r="Z280" s="82"/>
      <c r="AA280" s="64"/>
      <c r="AB280" s="64"/>
      <c r="AC280" s="65"/>
      <c r="AD280" s="86"/>
      <c r="AF280" s="84" t="n">
        <f aca="false">SUM(U280:AD280)-L280</f>
        <v>0</v>
      </c>
    </row>
    <row r="281" customFormat="false" ht="15.75" hidden="false" customHeight="false" outlineLevel="0" collapsed="false">
      <c r="A281" s="85"/>
      <c r="B281" s="116"/>
      <c r="C281" s="77"/>
      <c r="D281" s="63"/>
      <c r="E281" s="64"/>
      <c r="F281" s="63"/>
      <c r="G281" s="64"/>
      <c r="H281" s="63"/>
      <c r="I281" s="64"/>
      <c r="J281" s="63"/>
      <c r="K281" s="65"/>
      <c r="L281" s="55" t="n">
        <f aca="false">SUM(E281+G281+I281+K281)</f>
        <v>0</v>
      </c>
      <c r="M281" s="78"/>
      <c r="N281" s="64"/>
      <c r="O281" s="64"/>
      <c r="P281" s="64"/>
      <c r="Q281" s="65"/>
      <c r="R281" s="79"/>
      <c r="S281" s="71"/>
      <c r="U281" s="81"/>
      <c r="V281" s="64"/>
      <c r="W281" s="64"/>
      <c r="X281" s="64"/>
      <c r="Y281" s="65"/>
      <c r="Z281" s="82"/>
      <c r="AA281" s="64"/>
      <c r="AB281" s="64"/>
      <c r="AC281" s="65"/>
      <c r="AD281" s="86"/>
      <c r="AF281" s="84" t="n">
        <f aca="false">SUM(U281:AD281)-L281</f>
        <v>0</v>
      </c>
    </row>
    <row r="282" customFormat="false" ht="15.75" hidden="false" customHeight="false" outlineLevel="0" collapsed="false">
      <c r="A282" s="94" t="s">
        <v>141</v>
      </c>
      <c r="B282" s="94"/>
      <c r="C282" s="94"/>
      <c r="D282" s="95"/>
      <c r="E282" s="96" t="n">
        <f aca="false">SUM(E242:E281)</f>
        <v>0</v>
      </c>
      <c r="F282" s="95"/>
      <c r="G282" s="96" t="n">
        <f aca="false">SUM(G242:G281)</f>
        <v>0</v>
      </c>
      <c r="H282" s="95"/>
      <c r="I282" s="96" t="n">
        <f aca="false">SUM(I242:I281)</f>
        <v>0</v>
      </c>
      <c r="J282" s="95"/>
      <c r="K282" s="97" t="n">
        <f aca="false">SUM(K242:K281)</f>
        <v>0</v>
      </c>
      <c r="L282" s="98" t="n">
        <f aca="false">SUM(L242:L281)</f>
        <v>0</v>
      </c>
      <c r="M282" s="96" t="n">
        <f aca="false">SUM(M242:M281)</f>
        <v>0</v>
      </c>
      <c r="N282" s="96" t="n">
        <f aca="false">SUM(N242:N281)</f>
        <v>0</v>
      </c>
      <c r="O282" s="96" t="n">
        <f aca="false">SUM(O242:O281)</f>
        <v>0</v>
      </c>
      <c r="P282" s="96" t="n">
        <f aca="false">SUM(P242:P281)</f>
        <v>0</v>
      </c>
      <c r="Q282" s="96" t="n">
        <f aca="false">SUM(Q242:Q281)</f>
        <v>0</v>
      </c>
      <c r="R282" s="24"/>
      <c r="S282" s="99" t="n">
        <f aca="false">SUM(S242:S281)</f>
        <v>0</v>
      </c>
      <c r="U282" s="100" t="n">
        <f aca="false">SUM(U242:U281)</f>
        <v>0</v>
      </c>
      <c r="V282" s="96" t="n">
        <f aca="false">SUM(V242:V281)</f>
        <v>0</v>
      </c>
      <c r="W282" s="96" t="n">
        <f aca="false">SUM(W242:W281)</f>
        <v>0</v>
      </c>
      <c r="X282" s="96" t="n">
        <f aca="false">SUM(X242:X281)</f>
        <v>0</v>
      </c>
      <c r="Y282" s="96" t="n">
        <f aca="false">SUM(Y242:Y281)</f>
        <v>0</v>
      </c>
      <c r="Z282" s="96" t="n">
        <f aca="false">SUM(Z242:Z281)</f>
        <v>0</v>
      </c>
      <c r="AA282" s="96" t="n">
        <f aca="false">SUM(AA242:AA281)</f>
        <v>0</v>
      </c>
      <c r="AB282" s="96" t="n">
        <f aca="false">SUM(AB242:AB281)</f>
        <v>0</v>
      </c>
      <c r="AC282" s="96" t="n">
        <f aca="false">SUM(AC242:AC281)</f>
        <v>0</v>
      </c>
      <c r="AD282" s="99" t="n">
        <f aca="false">SUM(AD242:AD281)</f>
        <v>0</v>
      </c>
      <c r="AF282" s="84" t="n">
        <f aca="false">SUM(U282:AD282)-L282</f>
        <v>0</v>
      </c>
    </row>
    <row r="283" customFormat="false" ht="15.75" hidden="false" customHeight="false" outlineLevel="0" collapsed="false">
      <c r="A283" s="101" t="s">
        <v>142</v>
      </c>
      <c r="B283" s="101"/>
      <c r="C283" s="101"/>
      <c r="D283" s="102"/>
      <c r="E283" s="103" t="n">
        <f aca="false">SUM(E282+E234)</f>
        <v>10070.43</v>
      </c>
      <c r="F283" s="102"/>
      <c r="G283" s="103" t="n">
        <f aca="false">SUM(G282+G234)</f>
        <v>0</v>
      </c>
      <c r="H283" s="102"/>
      <c r="I283" s="103" t="n">
        <f aca="false">SUM(I282+I234)</f>
        <v>14038.6</v>
      </c>
      <c r="J283" s="102"/>
      <c r="K283" s="104" t="n">
        <f aca="false">SUM(K282+K234)</f>
        <v>1448.55</v>
      </c>
      <c r="L283" s="105" t="n">
        <f aca="false">SUM(L282+L234)</f>
        <v>25931.58</v>
      </c>
      <c r="M283" s="103" t="n">
        <f aca="false">SUM(M282+M234)</f>
        <v>2592.9</v>
      </c>
      <c r="N283" s="103" t="n">
        <f aca="false">SUM(N282+N234)</f>
        <v>880</v>
      </c>
      <c r="O283" s="103" t="n">
        <f aca="false">SUM(O282+O234)</f>
        <v>10</v>
      </c>
      <c r="P283" s="103" t="n">
        <f aca="false">SUM(P282+P234)</f>
        <v>0</v>
      </c>
      <c r="Q283" s="103" t="n">
        <f aca="false">SUM(Q282+Q234)</f>
        <v>1450</v>
      </c>
      <c r="R283" s="108"/>
      <c r="S283" s="117" t="n">
        <f aca="false">SUM(S282+S234)</f>
        <v>4080</v>
      </c>
      <c r="U283" s="110" t="n">
        <f aca="false">SUM(U282,U234)</f>
        <v>1963</v>
      </c>
      <c r="V283" s="106" t="n">
        <f aca="false">SUM(V282,V234)</f>
        <v>880</v>
      </c>
      <c r="W283" s="106" t="n">
        <f aca="false">SUM(W282,W234)</f>
        <v>1390</v>
      </c>
      <c r="X283" s="106" t="n">
        <f aca="false">SUM(X282,X234)</f>
        <v>0</v>
      </c>
      <c r="Y283" s="106" t="n">
        <f aca="false">SUM(Y282,Y234)</f>
        <v>0</v>
      </c>
      <c r="Z283" s="106" t="n">
        <f aca="false">SUM(Z282,Z234)</f>
        <v>0</v>
      </c>
      <c r="AA283" s="106" t="n">
        <f aca="false">SUM(AA282,AA234)</f>
        <v>0</v>
      </c>
      <c r="AB283" s="106" t="n">
        <f aca="false">SUM(AB282,AB234)</f>
        <v>0</v>
      </c>
      <c r="AC283" s="106" t="n">
        <f aca="false">SUM(AC282,AC234)</f>
        <v>60</v>
      </c>
      <c r="AD283" s="109" t="n">
        <f aca="false">SUM(AD282,AD234)</f>
        <v>0</v>
      </c>
      <c r="AF283" s="84" t="n">
        <f aca="false">SUM(U283:AD283)-L283</f>
        <v>-21638.58</v>
      </c>
    </row>
    <row r="284" customFormat="false" ht="15.75" hidden="false" customHeight="false" outlineLevel="0" collapsed="false">
      <c r="A284" s="30"/>
      <c r="B284" s="111"/>
      <c r="C284" s="30"/>
      <c r="D284" s="112"/>
      <c r="E284" s="30"/>
      <c r="F284" s="112"/>
      <c r="G284" s="30"/>
      <c r="H284" s="112"/>
      <c r="I284" s="30"/>
      <c r="J284" s="112"/>
      <c r="K284" s="30"/>
      <c r="L284" s="30"/>
      <c r="M284" s="30"/>
      <c r="N284" s="30"/>
      <c r="O284" s="30"/>
      <c r="P284" s="30"/>
      <c r="Q284" s="30"/>
      <c r="R284" s="111"/>
      <c r="S284" s="30"/>
    </row>
    <row r="285" customFormat="false" ht="15.75" hidden="false" customHeight="false" outlineLevel="0" collapsed="false">
      <c r="A285" s="16" t="str">
        <f aca="false">+'COORDONNEES DE LA STRUCTURE'!B$5</f>
        <v>Billard Club de Jambes</v>
      </c>
      <c r="B285" s="14"/>
      <c r="C285" s="16"/>
      <c r="D285" s="15"/>
      <c r="E285" s="16" t="str">
        <f aca="false">+'COORDONNEES DE LA STRUCTURE'!B$8</f>
        <v>ASBL</v>
      </c>
      <c r="F285" s="15"/>
      <c r="G285" s="16" t="str">
        <f aca="false">+'COORDONNEES DE LA STRUCTURE'!B$6</f>
        <v>Av du Parc d’Amée, 90, 5100 Jambes</v>
      </c>
      <c r="H285" s="15"/>
      <c r="I285" s="16"/>
      <c r="J285" s="15"/>
      <c r="K285" s="16"/>
      <c r="L285" s="17"/>
      <c r="M285" s="16"/>
      <c r="N285" s="16"/>
      <c r="O285" s="16" t="s">
        <v>18</v>
      </c>
      <c r="P285" s="14" t="str">
        <f aca="false">+'COORDONNEES DE LA STRUCTURE'!B$9</f>
        <v>2020-2021</v>
      </c>
      <c r="Q285" s="18" t="s">
        <v>55</v>
      </c>
      <c r="R285" s="19" t="s">
        <v>56</v>
      </c>
      <c r="S285" s="20" t="n">
        <v>7</v>
      </c>
    </row>
    <row r="286" customFormat="false" ht="15.75" hidden="false" customHeight="false" outlineLevel="0" collapsed="false">
      <c r="A286" s="21" t="n">
        <f aca="false">+'COORDONNEES DE LA STRUCTURE'!B7</f>
        <v>434018085</v>
      </c>
      <c r="B286" s="21"/>
      <c r="C286" s="21"/>
      <c r="D286" s="15"/>
      <c r="E286" s="16"/>
      <c r="F286" s="15"/>
      <c r="G286" s="16"/>
      <c r="H286" s="15"/>
      <c r="I286" s="16"/>
      <c r="J286" s="15"/>
      <c r="K286" s="16"/>
      <c r="L286" s="16"/>
      <c r="M286" s="16"/>
      <c r="N286" s="16"/>
      <c r="O286" s="16"/>
      <c r="P286" s="16"/>
      <c r="Q286" s="16"/>
      <c r="R286" s="14"/>
      <c r="S286" s="16"/>
    </row>
    <row r="287" customFormat="false" ht="15.75" hidden="false" customHeight="false" outlineLevel="0" collapsed="false">
      <c r="A287" s="22" t="s">
        <v>57</v>
      </c>
      <c r="B287" s="23" t="s">
        <v>58</v>
      </c>
      <c r="C287" s="24" t="s">
        <v>59</v>
      </c>
      <c r="D287" s="25" t="s">
        <v>60</v>
      </c>
      <c r="E287" s="25"/>
      <c r="F287" s="25" t="s">
        <v>61</v>
      </c>
      <c r="G287" s="25"/>
      <c r="H287" s="25" t="s">
        <v>62</v>
      </c>
      <c r="I287" s="25"/>
      <c r="J287" s="26" t="s">
        <v>63</v>
      </c>
      <c r="K287" s="26"/>
      <c r="L287" s="27" t="s">
        <v>64</v>
      </c>
      <c r="M287" s="28" t="s">
        <v>55</v>
      </c>
      <c r="N287" s="28"/>
      <c r="O287" s="28"/>
      <c r="P287" s="28"/>
      <c r="Q287" s="28"/>
      <c r="R287" s="28"/>
      <c r="S287" s="29" t="s">
        <v>65</v>
      </c>
      <c r="U287" s="31" t="s">
        <v>66</v>
      </c>
      <c r="V287" s="31"/>
      <c r="W287" s="31"/>
      <c r="X287" s="31"/>
      <c r="Y287" s="31"/>
      <c r="Z287" s="31"/>
      <c r="AA287" s="31"/>
      <c r="AB287" s="31"/>
      <c r="AC287" s="31"/>
      <c r="AD287" s="31"/>
    </row>
    <row r="288" customFormat="false" ht="15" hidden="false" customHeight="true" outlineLevel="0" collapsed="false">
      <c r="A288" s="32"/>
      <c r="B288" s="33"/>
      <c r="C288" s="34"/>
      <c r="D288" s="35" t="s">
        <v>18</v>
      </c>
      <c r="E288" s="36"/>
      <c r="F288" s="37" t="s">
        <v>18</v>
      </c>
      <c r="G288" s="38"/>
      <c r="H288" s="39" t="s">
        <v>67</v>
      </c>
      <c r="I288" s="39"/>
      <c r="J288" s="15"/>
      <c r="K288" s="16"/>
      <c r="L288" s="40"/>
      <c r="M288" s="41" t="s">
        <v>68</v>
      </c>
      <c r="N288" s="42" t="s">
        <v>69</v>
      </c>
      <c r="O288" s="42" t="s">
        <v>70</v>
      </c>
      <c r="P288" s="42" t="s">
        <v>71</v>
      </c>
      <c r="Q288" s="43" t="s">
        <v>72</v>
      </c>
      <c r="R288" s="43"/>
      <c r="S288" s="44"/>
      <c r="U288" s="45" t="s">
        <v>73</v>
      </c>
      <c r="V288" s="113" t="s">
        <v>74</v>
      </c>
      <c r="W288" s="113" t="s">
        <v>75</v>
      </c>
      <c r="X288" s="113" t="s">
        <v>76</v>
      </c>
      <c r="Y288" s="113" t="s">
        <v>77</v>
      </c>
      <c r="Z288" s="113" t="s">
        <v>78</v>
      </c>
      <c r="AA288" s="113" t="s">
        <v>79</v>
      </c>
      <c r="AB288" s="113" t="s">
        <v>80</v>
      </c>
      <c r="AC288" s="113" t="s">
        <v>81</v>
      </c>
      <c r="AD288" s="114" t="s">
        <v>82</v>
      </c>
    </row>
    <row r="289" customFormat="false" ht="15.75" hidden="false" customHeight="false" outlineLevel="0" collapsed="false">
      <c r="A289" s="32"/>
      <c r="B289" s="33"/>
      <c r="C289" s="34"/>
      <c r="D289" s="48" t="s">
        <v>57</v>
      </c>
      <c r="E289" s="42" t="s">
        <v>83</v>
      </c>
      <c r="F289" s="48" t="s">
        <v>57</v>
      </c>
      <c r="G289" s="42" t="s">
        <v>83</v>
      </c>
      <c r="H289" s="48" t="s">
        <v>57</v>
      </c>
      <c r="I289" s="42" t="s">
        <v>83</v>
      </c>
      <c r="J289" s="48" t="s">
        <v>57</v>
      </c>
      <c r="K289" s="49" t="s">
        <v>83</v>
      </c>
      <c r="L289" s="40"/>
      <c r="M289" s="36"/>
      <c r="N289" s="34"/>
      <c r="O289" s="34"/>
      <c r="P289" s="34"/>
      <c r="Q289" s="49" t="s">
        <v>83</v>
      </c>
      <c r="R289" s="42" t="s">
        <v>84</v>
      </c>
      <c r="S289" s="44"/>
      <c r="U289" s="45"/>
      <c r="V289" s="113"/>
      <c r="W289" s="113"/>
      <c r="X289" s="113"/>
      <c r="Y289" s="113"/>
      <c r="Z289" s="113"/>
      <c r="AA289" s="113"/>
      <c r="AB289" s="113"/>
      <c r="AC289" s="113"/>
      <c r="AD289" s="114"/>
    </row>
    <row r="290" customFormat="false" ht="15.75" hidden="false" customHeight="false" outlineLevel="0" collapsed="false">
      <c r="A290" s="50"/>
      <c r="B290" s="51"/>
      <c r="C290" s="52"/>
      <c r="D290" s="39"/>
      <c r="E290" s="53"/>
      <c r="F290" s="39"/>
      <c r="G290" s="53"/>
      <c r="H290" s="39"/>
      <c r="I290" s="53"/>
      <c r="J290" s="39"/>
      <c r="K290" s="54"/>
      <c r="L290" s="55"/>
      <c r="M290" s="56"/>
      <c r="N290" s="57"/>
      <c r="O290" s="57"/>
      <c r="P290" s="57"/>
      <c r="Q290" s="58"/>
      <c r="R290" s="59"/>
      <c r="S290" s="60"/>
      <c r="U290" s="45"/>
      <c r="V290" s="113"/>
      <c r="W290" s="113"/>
      <c r="X290" s="113"/>
      <c r="Y290" s="113"/>
      <c r="Z290" s="113"/>
      <c r="AA290" s="113"/>
      <c r="AB290" s="113"/>
      <c r="AC290" s="113"/>
      <c r="AD290" s="114"/>
      <c r="AF290" s="84" t="n">
        <f aca="false">SUM(U290:AD290)-L290</f>
        <v>0</v>
      </c>
    </row>
    <row r="291" customFormat="false" ht="15.75" hidden="false" customHeight="false" outlineLevel="0" collapsed="false">
      <c r="A291" s="85"/>
      <c r="B291" s="76"/>
      <c r="C291" s="77"/>
      <c r="D291" s="63"/>
      <c r="E291" s="64"/>
      <c r="F291" s="63"/>
      <c r="G291" s="64"/>
      <c r="H291" s="63"/>
      <c r="I291" s="64"/>
      <c r="J291" s="63"/>
      <c r="K291" s="65"/>
      <c r="L291" s="66" t="n">
        <f aca="false">SUM(E291+G291+I291+K291)</f>
        <v>0</v>
      </c>
      <c r="M291" s="67"/>
      <c r="N291" s="68"/>
      <c r="O291" s="68"/>
      <c r="P291" s="68"/>
      <c r="Q291" s="69"/>
      <c r="R291" s="70"/>
      <c r="S291" s="71"/>
      <c r="U291" s="72"/>
      <c r="V291" s="68"/>
      <c r="W291" s="68"/>
      <c r="X291" s="68"/>
      <c r="Y291" s="69"/>
      <c r="Z291" s="73"/>
      <c r="AA291" s="68"/>
      <c r="AB291" s="68"/>
      <c r="AC291" s="69"/>
      <c r="AD291" s="74"/>
      <c r="AF291" s="84" t="n">
        <f aca="false">SUM(U291:AD291)-L291</f>
        <v>0</v>
      </c>
    </row>
    <row r="292" customFormat="false" ht="15.75" hidden="false" customHeight="false" outlineLevel="0" collapsed="false">
      <c r="A292" s="85"/>
      <c r="B292" s="76"/>
      <c r="C292" s="77"/>
      <c r="D292" s="63"/>
      <c r="E292" s="64"/>
      <c r="F292" s="63"/>
      <c r="G292" s="64"/>
      <c r="H292" s="63"/>
      <c r="I292" s="64"/>
      <c r="J292" s="63"/>
      <c r="K292" s="65"/>
      <c r="L292" s="55" t="n">
        <f aca="false">SUM(E292+G292+I292+K292)</f>
        <v>0</v>
      </c>
      <c r="M292" s="78"/>
      <c r="N292" s="64"/>
      <c r="O292" s="64"/>
      <c r="P292" s="64"/>
      <c r="Q292" s="65"/>
      <c r="R292" s="79"/>
      <c r="S292" s="71"/>
      <c r="U292" s="81"/>
      <c r="V292" s="64"/>
      <c r="W292" s="64"/>
      <c r="X292" s="64"/>
      <c r="Y292" s="65"/>
      <c r="Z292" s="82"/>
      <c r="AA292" s="64"/>
      <c r="AB292" s="64"/>
      <c r="AC292" s="65"/>
      <c r="AD292" s="86"/>
      <c r="AF292" s="84" t="n">
        <f aca="false">SUM(U292:AD292)-L292</f>
        <v>0</v>
      </c>
    </row>
    <row r="293" customFormat="false" ht="15.75" hidden="false" customHeight="false" outlineLevel="0" collapsed="false">
      <c r="A293" s="85"/>
      <c r="B293" s="76"/>
      <c r="C293" s="77"/>
      <c r="D293" s="63"/>
      <c r="E293" s="64"/>
      <c r="F293" s="63"/>
      <c r="G293" s="64"/>
      <c r="H293" s="63"/>
      <c r="I293" s="64"/>
      <c r="J293" s="63"/>
      <c r="K293" s="65"/>
      <c r="L293" s="55" t="n">
        <f aca="false">SUM(E293+G293+I293+K293)</f>
        <v>0</v>
      </c>
      <c r="M293" s="78"/>
      <c r="N293" s="64"/>
      <c r="O293" s="64"/>
      <c r="P293" s="64"/>
      <c r="Q293" s="65"/>
      <c r="R293" s="79"/>
      <c r="S293" s="71"/>
      <c r="U293" s="81"/>
      <c r="V293" s="64"/>
      <c r="W293" s="64"/>
      <c r="X293" s="64"/>
      <c r="Y293" s="65"/>
      <c r="Z293" s="82"/>
      <c r="AA293" s="64"/>
      <c r="AB293" s="64"/>
      <c r="AC293" s="65"/>
      <c r="AD293" s="86"/>
      <c r="AF293" s="84" t="n">
        <f aca="false">SUM(U293:AD293)-L293</f>
        <v>0</v>
      </c>
    </row>
    <row r="294" customFormat="false" ht="15.75" hidden="false" customHeight="false" outlineLevel="0" collapsed="false">
      <c r="A294" s="85"/>
      <c r="B294" s="76"/>
      <c r="C294" s="77"/>
      <c r="D294" s="63"/>
      <c r="E294" s="64"/>
      <c r="F294" s="63"/>
      <c r="G294" s="64"/>
      <c r="H294" s="63"/>
      <c r="I294" s="64"/>
      <c r="J294" s="63"/>
      <c r="K294" s="65"/>
      <c r="L294" s="55" t="n">
        <f aca="false">SUM(E294+G294+I294+K294)</f>
        <v>0</v>
      </c>
      <c r="M294" s="78"/>
      <c r="N294" s="64"/>
      <c r="O294" s="64"/>
      <c r="P294" s="64"/>
      <c r="Q294" s="65"/>
      <c r="R294" s="79"/>
      <c r="S294" s="71"/>
      <c r="U294" s="81"/>
      <c r="V294" s="64"/>
      <c r="W294" s="64"/>
      <c r="X294" s="64"/>
      <c r="Y294" s="65"/>
      <c r="Z294" s="82"/>
      <c r="AA294" s="64"/>
      <c r="AB294" s="64"/>
      <c r="AC294" s="65"/>
      <c r="AD294" s="86"/>
      <c r="AF294" s="84" t="n">
        <f aca="false">SUM(U294:AD294)-L294</f>
        <v>0</v>
      </c>
    </row>
    <row r="295" customFormat="false" ht="15.75" hidden="false" customHeight="false" outlineLevel="0" collapsed="false">
      <c r="A295" s="85"/>
      <c r="B295" s="76"/>
      <c r="C295" s="77"/>
      <c r="D295" s="63"/>
      <c r="E295" s="64"/>
      <c r="F295" s="63"/>
      <c r="G295" s="64"/>
      <c r="H295" s="63"/>
      <c r="I295" s="64"/>
      <c r="J295" s="63"/>
      <c r="K295" s="65"/>
      <c r="L295" s="55" t="n">
        <f aca="false">SUM(E295+G295+I295+K295)</f>
        <v>0</v>
      </c>
      <c r="M295" s="78"/>
      <c r="N295" s="64"/>
      <c r="O295" s="64"/>
      <c r="P295" s="64"/>
      <c r="Q295" s="65"/>
      <c r="R295" s="79"/>
      <c r="S295" s="71"/>
      <c r="U295" s="81"/>
      <c r="V295" s="64"/>
      <c r="W295" s="64"/>
      <c r="X295" s="64"/>
      <c r="Y295" s="65"/>
      <c r="Z295" s="82"/>
      <c r="AA295" s="64"/>
      <c r="AB295" s="64"/>
      <c r="AC295" s="65"/>
      <c r="AD295" s="86"/>
      <c r="AF295" s="84" t="n">
        <f aca="false">SUM(U295:AD295)-L295</f>
        <v>0</v>
      </c>
    </row>
    <row r="296" customFormat="false" ht="15.75" hidden="false" customHeight="false" outlineLevel="0" collapsed="false">
      <c r="A296" s="85"/>
      <c r="B296" s="76"/>
      <c r="C296" s="77"/>
      <c r="D296" s="63"/>
      <c r="E296" s="64"/>
      <c r="F296" s="63"/>
      <c r="G296" s="64"/>
      <c r="H296" s="63"/>
      <c r="I296" s="64"/>
      <c r="J296" s="63"/>
      <c r="K296" s="65"/>
      <c r="L296" s="55" t="n">
        <f aca="false">SUM(E296+G296+I296+K296)</f>
        <v>0</v>
      </c>
      <c r="M296" s="78"/>
      <c r="N296" s="64"/>
      <c r="O296" s="64"/>
      <c r="P296" s="64"/>
      <c r="Q296" s="65"/>
      <c r="R296" s="79"/>
      <c r="S296" s="71"/>
      <c r="U296" s="81"/>
      <c r="V296" s="64"/>
      <c r="W296" s="64"/>
      <c r="X296" s="64"/>
      <c r="Y296" s="65"/>
      <c r="Z296" s="82"/>
      <c r="AA296" s="64"/>
      <c r="AB296" s="64"/>
      <c r="AC296" s="65"/>
      <c r="AD296" s="86"/>
      <c r="AF296" s="84" t="n">
        <f aca="false">SUM(U296:AD296)-L296</f>
        <v>0</v>
      </c>
    </row>
    <row r="297" customFormat="false" ht="15.75" hidden="false" customHeight="false" outlineLevel="0" collapsed="false">
      <c r="A297" s="85"/>
      <c r="B297" s="76"/>
      <c r="C297" s="77"/>
      <c r="D297" s="63"/>
      <c r="E297" s="64"/>
      <c r="F297" s="63"/>
      <c r="G297" s="64"/>
      <c r="H297" s="63"/>
      <c r="I297" s="64"/>
      <c r="J297" s="63"/>
      <c r="K297" s="65"/>
      <c r="L297" s="55" t="n">
        <f aca="false">SUM(E297+G297+I297+K297)</f>
        <v>0</v>
      </c>
      <c r="M297" s="78"/>
      <c r="N297" s="64"/>
      <c r="O297" s="64"/>
      <c r="P297" s="64"/>
      <c r="Q297" s="65"/>
      <c r="R297" s="79"/>
      <c r="S297" s="71"/>
      <c r="U297" s="81"/>
      <c r="V297" s="64"/>
      <c r="W297" s="64"/>
      <c r="X297" s="64"/>
      <c r="Y297" s="65"/>
      <c r="Z297" s="82"/>
      <c r="AA297" s="64"/>
      <c r="AB297" s="64"/>
      <c r="AC297" s="65"/>
      <c r="AD297" s="86"/>
      <c r="AF297" s="84" t="n">
        <f aca="false">SUM(U297:AD297)-L297</f>
        <v>0</v>
      </c>
    </row>
    <row r="298" customFormat="false" ht="15.75" hidden="false" customHeight="false" outlineLevel="0" collapsed="false">
      <c r="A298" s="85"/>
      <c r="B298" s="76"/>
      <c r="C298" s="77"/>
      <c r="D298" s="63"/>
      <c r="E298" s="64"/>
      <c r="F298" s="63"/>
      <c r="G298" s="64"/>
      <c r="H298" s="63"/>
      <c r="I298" s="64"/>
      <c r="J298" s="63"/>
      <c r="K298" s="65"/>
      <c r="L298" s="55" t="n">
        <f aca="false">SUM(E298+G298+I298+K298)</f>
        <v>0</v>
      </c>
      <c r="M298" s="78"/>
      <c r="N298" s="64"/>
      <c r="O298" s="64" t="s">
        <v>18</v>
      </c>
      <c r="P298" s="64"/>
      <c r="Q298" s="65"/>
      <c r="R298" s="79"/>
      <c r="S298" s="71"/>
      <c r="U298" s="81"/>
      <c r="V298" s="64"/>
      <c r="W298" s="64" t="s">
        <v>18</v>
      </c>
      <c r="X298" s="64"/>
      <c r="Y298" s="65"/>
      <c r="Z298" s="82"/>
      <c r="AA298" s="64" t="s">
        <v>18</v>
      </c>
      <c r="AB298" s="64"/>
      <c r="AC298" s="65"/>
      <c r="AD298" s="86"/>
      <c r="AF298" s="84" t="n">
        <f aca="false">SUM(U298:AD298)-L298</f>
        <v>0</v>
      </c>
    </row>
    <row r="299" customFormat="false" ht="15.75" hidden="false" customHeight="false" outlineLevel="0" collapsed="false">
      <c r="A299" s="85"/>
      <c r="B299" s="76"/>
      <c r="C299" s="77"/>
      <c r="D299" s="63"/>
      <c r="E299" s="64"/>
      <c r="F299" s="63"/>
      <c r="G299" s="64"/>
      <c r="H299" s="63"/>
      <c r="I299" s="64"/>
      <c r="J299" s="63"/>
      <c r="K299" s="65"/>
      <c r="L299" s="55" t="n">
        <f aca="false">SUM(E299+G299+I299+K299)</f>
        <v>0</v>
      </c>
      <c r="M299" s="78"/>
      <c r="N299" s="64"/>
      <c r="O299" s="64"/>
      <c r="P299" s="64"/>
      <c r="Q299" s="65"/>
      <c r="R299" s="79"/>
      <c r="S299" s="71"/>
      <c r="U299" s="81"/>
      <c r="V299" s="64"/>
      <c r="W299" s="64"/>
      <c r="X299" s="64"/>
      <c r="Y299" s="65"/>
      <c r="Z299" s="82"/>
      <c r="AA299" s="64"/>
      <c r="AB299" s="64"/>
      <c r="AC299" s="65"/>
      <c r="AD299" s="86"/>
      <c r="AF299" s="84" t="n">
        <f aca="false">SUM(U299:AD299)-L299</f>
        <v>0</v>
      </c>
    </row>
    <row r="300" customFormat="false" ht="15.75" hidden="false" customHeight="false" outlineLevel="0" collapsed="false">
      <c r="A300" s="85"/>
      <c r="B300" s="76"/>
      <c r="C300" s="77"/>
      <c r="D300" s="63"/>
      <c r="E300" s="64"/>
      <c r="F300" s="63"/>
      <c r="G300" s="64"/>
      <c r="H300" s="63"/>
      <c r="I300" s="64"/>
      <c r="J300" s="63"/>
      <c r="K300" s="65"/>
      <c r="L300" s="55" t="n">
        <f aca="false">SUM(E300+G300+I300+K300)</f>
        <v>0</v>
      </c>
      <c r="M300" s="78"/>
      <c r="N300" s="64"/>
      <c r="O300" s="64"/>
      <c r="P300" s="64"/>
      <c r="Q300" s="65"/>
      <c r="R300" s="79"/>
      <c r="S300" s="71"/>
      <c r="U300" s="81"/>
      <c r="V300" s="64"/>
      <c r="W300" s="64"/>
      <c r="X300" s="64"/>
      <c r="Y300" s="65"/>
      <c r="Z300" s="82"/>
      <c r="AA300" s="64"/>
      <c r="AB300" s="64"/>
      <c r="AC300" s="65"/>
      <c r="AD300" s="86"/>
      <c r="AF300" s="84" t="n">
        <f aca="false">SUM(U300:AD300)-L300</f>
        <v>0</v>
      </c>
    </row>
    <row r="301" customFormat="false" ht="15.75" hidden="false" customHeight="false" outlineLevel="0" collapsed="false">
      <c r="A301" s="85"/>
      <c r="B301" s="76"/>
      <c r="C301" s="77"/>
      <c r="D301" s="63"/>
      <c r="E301" s="64"/>
      <c r="F301" s="63"/>
      <c r="G301" s="64"/>
      <c r="H301" s="63"/>
      <c r="I301" s="64"/>
      <c r="J301" s="63"/>
      <c r="K301" s="65"/>
      <c r="L301" s="55" t="n">
        <f aca="false">SUM(E301+G301+I301+K301)</f>
        <v>0</v>
      </c>
      <c r="M301" s="78"/>
      <c r="N301" s="64"/>
      <c r="O301" s="64"/>
      <c r="P301" s="64"/>
      <c r="Q301" s="65"/>
      <c r="R301" s="79"/>
      <c r="S301" s="71"/>
      <c r="U301" s="81"/>
      <c r="V301" s="64"/>
      <c r="W301" s="64"/>
      <c r="X301" s="64"/>
      <c r="Y301" s="65"/>
      <c r="Z301" s="82"/>
      <c r="AA301" s="64"/>
      <c r="AB301" s="64"/>
      <c r="AC301" s="65"/>
      <c r="AD301" s="86"/>
      <c r="AF301" s="84" t="n">
        <f aca="false">SUM(U301:AD301)-L301</f>
        <v>0</v>
      </c>
    </row>
    <row r="302" customFormat="false" ht="15.75" hidden="false" customHeight="false" outlineLevel="0" collapsed="false">
      <c r="A302" s="85"/>
      <c r="B302" s="76"/>
      <c r="C302" s="77"/>
      <c r="D302" s="63"/>
      <c r="E302" s="64"/>
      <c r="F302" s="63"/>
      <c r="G302" s="64"/>
      <c r="H302" s="63"/>
      <c r="I302" s="64"/>
      <c r="J302" s="63"/>
      <c r="K302" s="65"/>
      <c r="L302" s="55" t="n">
        <f aca="false">SUM(E302+G302+I302+K302)</f>
        <v>0</v>
      </c>
      <c r="M302" s="78"/>
      <c r="N302" s="64"/>
      <c r="O302" s="64"/>
      <c r="P302" s="64"/>
      <c r="Q302" s="65"/>
      <c r="R302" s="79"/>
      <c r="S302" s="71"/>
      <c r="U302" s="81"/>
      <c r="V302" s="64"/>
      <c r="W302" s="64"/>
      <c r="X302" s="64"/>
      <c r="Y302" s="65"/>
      <c r="Z302" s="82"/>
      <c r="AA302" s="64"/>
      <c r="AB302" s="64"/>
      <c r="AC302" s="65"/>
      <c r="AD302" s="86"/>
      <c r="AF302" s="84" t="n">
        <f aca="false">SUM(U302:AD302)-L302</f>
        <v>0</v>
      </c>
    </row>
    <row r="303" customFormat="false" ht="15.75" hidden="false" customHeight="false" outlineLevel="0" collapsed="false">
      <c r="A303" s="85"/>
      <c r="B303" s="76"/>
      <c r="C303" s="77"/>
      <c r="D303" s="63"/>
      <c r="E303" s="64"/>
      <c r="F303" s="63"/>
      <c r="G303" s="64"/>
      <c r="H303" s="63"/>
      <c r="I303" s="64"/>
      <c r="J303" s="63"/>
      <c r="K303" s="65"/>
      <c r="L303" s="55" t="n">
        <f aca="false">SUM(E303+G303+I303+K303)</f>
        <v>0</v>
      </c>
      <c r="M303" s="78"/>
      <c r="N303" s="64"/>
      <c r="O303" s="64"/>
      <c r="P303" s="64"/>
      <c r="Q303" s="65"/>
      <c r="R303" s="79"/>
      <c r="S303" s="71"/>
      <c r="U303" s="81"/>
      <c r="V303" s="64"/>
      <c r="W303" s="64"/>
      <c r="X303" s="64"/>
      <c r="Y303" s="65"/>
      <c r="Z303" s="82"/>
      <c r="AA303" s="64"/>
      <c r="AB303" s="64"/>
      <c r="AC303" s="65"/>
      <c r="AD303" s="86"/>
      <c r="AF303" s="84" t="n">
        <f aca="false">SUM(U303:AD303)-L303</f>
        <v>0</v>
      </c>
    </row>
    <row r="304" customFormat="false" ht="15.75" hidden="false" customHeight="false" outlineLevel="0" collapsed="false">
      <c r="A304" s="85"/>
      <c r="B304" s="76"/>
      <c r="C304" s="77"/>
      <c r="D304" s="63"/>
      <c r="E304" s="64"/>
      <c r="F304" s="63"/>
      <c r="G304" s="64"/>
      <c r="H304" s="63"/>
      <c r="I304" s="64"/>
      <c r="J304" s="63"/>
      <c r="K304" s="65"/>
      <c r="L304" s="55" t="n">
        <f aca="false">SUM(E304+G304+I304+K304)</f>
        <v>0</v>
      </c>
      <c r="M304" s="78"/>
      <c r="N304" s="64"/>
      <c r="O304" s="64"/>
      <c r="P304" s="64"/>
      <c r="Q304" s="65"/>
      <c r="R304" s="79"/>
      <c r="S304" s="71"/>
      <c r="U304" s="81"/>
      <c r="V304" s="64"/>
      <c r="W304" s="64"/>
      <c r="X304" s="64"/>
      <c r="Y304" s="65"/>
      <c r="Z304" s="82"/>
      <c r="AA304" s="64"/>
      <c r="AB304" s="64"/>
      <c r="AC304" s="65"/>
      <c r="AD304" s="86"/>
      <c r="AF304" s="84" t="n">
        <f aca="false">SUM(U304:AD304)-L304</f>
        <v>0</v>
      </c>
    </row>
    <row r="305" customFormat="false" ht="15.75" hidden="false" customHeight="false" outlineLevel="0" collapsed="false">
      <c r="A305" s="85"/>
      <c r="B305" s="76"/>
      <c r="C305" s="77"/>
      <c r="D305" s="63"/>
      <c r="E305" s="64"/>
      <c r="F305" s="63"/>
      <c r="G305" s="64"/>
      <c r="H305" s="63"/>
      <c r="I305" s="64"/>
      <c r="J305" s="63"/>
      <c r="K305" s="65"/>
      <c r="L305" s="55" t="n">
        <f aca="false">SUM(E305+G305+I305+K305)</f>
        <v>0</v>
      </c>
      <c r="M305" s="78"/>
      <c r="N305" s="64"/>
      <c r="O305" s="64"/>
      <c r="P305" s="64"/>
      <c r="Q305" s="65"/>
      <c r="R305" s="79"/>
      <c r="S305" s="71"/>
      <c r="U305" s="81"/>
      <c r="V305" s="64"/>
      <c r="W305" s="64"/>
      <c r="X305" s="64"/>
      <c r="Y305" s="65"/>
      <c r="Z305" s="82"/>
      <c r="AA305" s="64"/>
      <c r="AB305" s="64"/>
      <c r="AC305" s="65"/>
      <c r="AD305" s="86"/>
      <c r="AF305" s="84" t="n">
        <f aca="false">SUM(U305:AD305)-L305</f>
        <v>0</v>
      </c>
    </row>
    <row r="306" customFormat="false" ht="15.75" hidden="false" customHeight="false" outlineLevel="0" collapsed="false">
      <c r="A306" s="85"/>
      <c r="B306" s="76"/>
      <c r="C306" s="77"/>
      <c r="D306" s="63"/>
      <c r="E306" s="64"/>
      <c r="F306" s="63"/>
      <c r="G306" s="64"/>
      <c r="H306" s="63"/>
      <c r="I306" s="64"/>
      <c r="J306" s="63"/>
      <c r="K306" s="65"/>
      <c r="L306" s="55" t="n">
        <f aca="false">SUM(E306+G306+I306+K306)</f>
        <v>0</v>
      </c>
      <c r="M306" s="78"/>
      <c r="N306" s="64"/>
      <c r="O306" s="64"/>
      <c r="P306" s="64"/>
      <c r="Q306" s="65"/>
      <c r="R306" s="79"/>
      <c r="S306" s="71"/>
      <c r="U306" s="81"/>
      <c r="V306" s="64"/>
      <c r="W306" s="64"/>
      <c r="X306" s="64"/>
      <c r="Y306" s="65"/>
      <c r="Z306" s="82"/>
      <c r="AA306" s="64"/>
      <c r="AB306" s="64"/>
      <c r="AC306" s="65"/>
      <c r="AD306" s="86"/>
      <c r="AF306" s="84" t="n">
        <f aca="false">SUM(U306:AD306)-L306</f>
        <v>0</v>
      </c>
    </row>
    <row r="307" customFormat="false" ht="15.75" hidden="false" customHeight="false" outlineLevel="0" collapsed="false">
      <c r="A307" s="85"/>
      <c r="B307" s="76"/>
      <c r="C307" s="77"/>
      <c r="D307" s="63"/>
      <c r="E307" s="64"/>
      <c r="F307" s="63"/>
      <c r="G307" s="64"/>
      <c r="H307" s="63"/>
      <c r="I307" s="64"/>
      <c r="J307" s="63"/>
      <c r="K307" s="65"/>
      <c r="L307" s="55" t="n">
        <f aca="false">SUM(E307+G307+I307+K307)</f>
        <v>0</v>
      </c>
      <c r="M307" s="78"/>
      <c r="N307" s="64"/>
      <c r="O307" s="64"/>
      <c r="P307" s="64"/>
      <c r="Q307" s="65"/>
      <c r="R307" s="79"/>
      <c r="S307" s="71"/>
      <c r="U307" s="81"/>
      <c r="V307" s="64"/>
      <c r="W307" s="64"/>
      <c r="X307" s="64"/>
      <c r="Y307" s="65"/>
      <c r="Z307" s="82"/>
      <c r="AA307" s="64"/>
      <c r="AB307" s="64"/>
      <c r="AC307" s="65"/>
      <c r="AD307" s="86"/>
      <c r="AF307" s="84" t="n">
        <f aca="false">SUM(U307:AD307)-L307</f>
        <v>0</v>
      </c>
    </row>
    <row r="308" customFormat="false" ht="15.75" hidden="false" customHeight="false" outlineLevel="0" collapsed="false">
      <c r="A308" s="85"/>
      <c r="B308" s="76"/>
      <c r="C308" s="77"/>
      <c r="D308" s="63"/>
      <c r="E308" s="64"/>
      <c r="F308" s="63"/>
      <c r="G308" s="64"/>
      <c r="H308" s="63"/>
      <c r="I308" s="64"/>
      <c r="J308" s="63"/>
      <c r="K308" s="65"/>
      <c r="L308" s="55" t="n">
        <f aca="false">SUM(E308+G308+I308+K308)</f>
        <v>0</v>
      </c>
      <c r="M308" s="78"/>
      <c r="N308" s="64"/>
      <c r="O308" s="64"/>
      <c r="P308" s="64"/>
      <c r="Q308" s="65"/>
      <c r="R308" s="79"/>
      <c r="S308" s="71"/>
      <c r="U308" s="81"/>
      <c r="V308" s="64"/>
      <c r="W308" s="64"/>
      <c r="X308" s="64"/>
      <c r="Y308" s="65"/>
      <c r="Z308" s="82"/>
      <c r="AA308" s="64"/>
      <c r="AB308" s="64"/>
      <c r="AC308" s="65"/>
      <c r="AD308" s="86"/>
      <c r="AF308" s="84" t="n">
        <f aca="false">SUM(U308:AD308)-L308</f>
        <v>0</v>
      </c>
    </row>
    <row r="309" customFormat="false" ht="15.75" hidden="false" customHeight="false" outlineLevel="0" collapsed="false">
      <c r="A309" s="85"/>
      <c r="B309" s="76"/>
      <c r="C309" s="77"/>
      <c r="D309" s="63"/>
      <c r="E309" s="64"/>
      <c r="F309" s="63"/>
      <c r="G309" s="64"/>
      <c r="H309" s="63"/>
      <c r="I309" s="64"/>
      <c r="J309" s="63"/>
      <c r="K309" s="65"/>
      <c r="L309" s="55" t="n">
        <f aca="false">SUM(E309+G309+I309+K309)</f>
        <v>0</v>
      </c>
      <c r="M309" s="78"/>
      <c r="N309" s="64"/>
      <c r="O309" s="64"/>
      <c r="P309" s="64"/>
      <c r="Q309" s="65"/>
      <c r="R309" s="79"/>
      <c r="S309" s="71"/>
      <c r="U309" s="81"/>
      <c r="V309" s="64"/>
      <c r="W309" s="64"/>
      <c r="X309" s="64"/>
      <c r="Y309" s="65"/>
      <c r="Z309" s="82"/>
      <c r="AA309" s="64"/>
      <c r="AB309" s="64"/>
      <c r="AC309" s="65"/>
      <c r="AD309" s="86"/>
      <c r="AF309" s="84" t="n">
        <f aca="false">SUM(U309:AD309)-L309</f>
        <v>0</v>
      </c>
    </row>
    <row r="310" customFormat="false" ht="15.75" hidden="false" customHeight="false" outlineLevel="0" collapsed="false">
      <c r="A310" s="85"/>
      <c r="B310" s="76"/>
      <c r="C310" s="77"/>
      <c r="D310" s="63"/>
      <c r="E310" s="64"/>
      <c r="F310" s="63"/>
      <c r="G310" s="64"/>
      <c r="H310" s="63"/>
      <c r="I310" s="64"/>
      <c r="J310" s="63"/>
      <c r="K310" s="65"/>
      <c r="L310" s="55" t="n">
        <f aca="false">SUM(E310+G310+I310+K310)</f>
        <v>0</v>
      </c>
      <c r="M310" s="78"/>
      <c r="N310" s="64"/>
      <c r="O310" s="64"/>
      <c r="P310" s="64"/>
      <c r="Q310" s="65"/>
      <c r="R310" s="79"/>
      <c r="S310" s="71"/>
      <c r="U310" s="81"/>
      <c r="V310" s="64"/>
      <c r="W310" s="64"/>
      <c r="X310" s="64"/>
      <c r="Y310" s="65"/>
      <c r="Z310" s="82"/>
      <c r="AA310" s="64"/>
      <c r="AB310" s="64"/>
      <c r="AC310" s="65"/>
      <c r="AD310" s="86"/>
      <c r="AF310" s="84" t="n">
        <f aca="false">SUM(U310:AD310)-L310</f>
        <v>0</v>
      </c>
    </row>
    <row r="311" customFormat="false" ht="15.75" hidden="false" customHeight="false" outlineLevel="0" collapsed="false">
      <c r="A311" s="85"/>
      <c r="B311" s="76"/>
      <c r="C311" s="77"/>
      <c r="D311" s="63"/>
      <c r="E311" s="64"/>
      <c r="F311" s="63"/>
      <c r="G311" s="64"/>
      <c r="H311" s="63"/>
      <c r="I311" s="64"/>
      <c r="J311" s="63"/>
      <c r="K311" s="65"/>
      <c r="L311" s="55" t="n">
        <f aca="false">SUM(E311+G311+I311+K311)</f>
        <v>0</v>
      </c>
      <c r="M311" s="78"/>
      <c r="N311" s="64"/>
      <c r="O311" s="64"/>
      <c r="P311" s="64"/>
      <c r="Q311" s="65"/>
      <c r="R311" s="79"/>
      <c r="S311" s="71"/>
      <c r="U311" s="81"/>
      <c r="V311" s="64"/>
      <c r="W311" s="64"/>
      <c r="X311" s="64"/>
      <c r="Y311" s="65"/>
      <c r="Z311" s="82"/>
      <c r="AA311" s="64"/>
      <c r="AB311" s="64"/>
      <c r="AC311" s="65"/>
      <c r="AD311" s="86"/>
      <c r="AF311" s="84" t="n">
        <f aca="false">SUM(U311:AD311)-L311</f>
        <v>0</v>
      </c>
    </row>
    <row r="312" customFormat="false" ht="15.75" hidden="false" customHeight="false" outlineLevel="0" collapsed="false">
      <c r="A312" s="85"/>
      <c r="B312" s="76"/>
      <c r="C312" s="77"/>
      <c r="D312" s="63"/>
      <c r="E312" s="64"/>
      <c r="F312" s="63"/>
      <c r="G312" s="64"/>
      <c r="H312" s="63"/>
      <c r="I312" s="64"/>
      <c r="J312" s="63"/>
      <c r="K312" s="65"/>
      <c r="L312" s="55" t="n">
        <f aca="false">SUM(E312+G312+I312+K312)</f>
        <v>0</v>
      </c>
      <c r="M312" s="78"/>
      <c r="N312" s="64"/>
      <c r="O312" s="64"/>
      <c r="P312" s="64"/>
      <c r="Q312" s="65"/>
      <c r="R312" s="79"/>
      <c r="S312" s="71"/>
      <c r="U312" s="81"/>
      <c r="V312" s="64"/>
      <c r="W312" s="64"/>
      <c r="X312" s="64"/>
      <c r="Y312" s="65"/>
      <c r="Z312" s="82"/>
      <c r="AA312" s="64"/>
      <c r="AB312" s="64"/>
      <c r="AC312" s="65"/>
      <c r="AD312" s="86"/>
      <c r="AF312" s="84" t="n">
        <f aca="false">SUM(U312:AD312)-L312</f>
        <v>0</v>
      </c>
    </row>
    <row r="313" customFormat="false" ht="15.75" hidden="false" customHeight="false" outlineLevel="0" collapsed="false">
      <c r="A313" s="85"/>
      <c r="B313" s="76"/>
      <c r="C313" s="77"/>
      <c r="D313" s="63"/>
      <c r="E313" s="64"/>
      <c r="F313" s="63"/>
      <c r="G313" s="64"/>
      <c r="H313" s="63"/>
      <c r="I313" s="64"/>
      <c r="J313" s="63"/>
      <c r="K313" s="65"/>
      <c r="L313" s="55" t="n">
        <f aca="false">SUM(E313+G313+I313+K313)</f>
        <v>0</v>
      </c>
      <c r="M313" s="78"/>
      <c r="N313" s="64"/>
      <c r="O313" s="64"/>
      <c r="P313" s="64"/>
      <c r="Q313" s="65"/>
      <c r="R313" s="79"/>
      <c r="S313" s="71"/>
      <c r="U313" s="81"/>
      <c r="V313" s="64"/>
      <c r="W313" s="64"/>
      <c r="X313" s="64"/>
      <c r="Y313" s="65"/>
      <c r="Z313" s="82"/>
      <c r="AA313" s="64"/>
      <c r="AB313" s="64"/>
      <c r="AC313" s="65"/>
      <c r="AD313" s="86"/>
      <c r="AF313" s="84" t="n">
        <f aca="false">SUM(U313:AD313)-L313</f>
        <v>0</v>
      </c>
    </row>
    <row r="314" customFormat="false" ht="15.75" hidden="false" customHeight="false" outlineLevel="0" collapsed="false">
      <c r="A314" s="85"/>
      <c r="B314" s="76"/>
      <c r="C314" s="77"/>
      <c r="D314" s="63"/>
      <c r="E314" s="64"/>
      <c r="F314" s="63"/>
      <c r="G314" s="64"/>
      <c r="H314" s="63"/>
      <c r="I314" s="64"/>
      <c r="J314" s="63"/>
      <c r="K314" s="65"/>
      <c r="L314" s="55" t="n">
        <f aca="false">SUM(E314+G314+I314+K314)</f>
        <v>0</v>
      </c>
      <c r="M314" s="78"/>
      <c r="N314" s="64"/>
      <c r="O314" s="64"/>
      <c r="P314" s="64"/>
      <c r="Q314" s="65"/>
      <c r="R314" s="79"/>
      <c r="S314" s="71"/>
      <c r="U314" s="81"/>
      <c r="V314" s="64"/>
      <c r="W314" s="64"/>
      <c r="X314" s="64"/>
      <c r="Y314" s="65"/>
      <c r="Z314" s="82"/>
      <c r="AA314" s="64"/>
      <c r="AB314" s="64"/>
      <c r="AC314" s="65"/>
      <c r="AD314" s="86"/>
      <c r="AF314" s="84" t="n">
        <f aca="false">SUM(U314:AD314)-L314</f>
        <v>0</v>
      </c>
    </row>
    <row r="315" customFormat="false" ht="15.75" hidden="false" customHeight="false" outlineLevel="0" collapsed="false">
      <c r="A315" s="85"/>
      <c r="B315" s="76"/>
      <c r="C315" s="77"/>
      <c r="D315" s="63"/>
      <c r="E315" s="64"/>
      <c r="F315" s="63"/>
      <c r="G315" s="64"/>
      <c r="H315" s="63"/>
      <c r="I315" s="64"/>
      <c r="J315" s="63"/>
      <c r="K315" s="65"/>
      <c r="L315" s="55" t="n">
        <f aca="false">SUM(E315+G315+I315+K315)</f>
        <v>0</v>
      </c>
      <c r="M315" s="78"/>
      <c r="N315" s="64"/>
      <c r="O315" s="64"/>
      <c r="P315" s="64"/>
      <c r="Q315" s="65"/>
      <c r="R315" s="79"/>
      <c r="S315" s="71"/>
      <c r="U315" s="81"/>
      <c r="V315" s="64"/>
      <c r="W315" s="64"/>
      <c r="X315" s="64"/>
      <c r="Y315" s="65"/>
      <c r="Z315" s="82"/>
      <c r="AA315" s="64"/>
      <c r="AB315" s="64"/>
      <c r="AC315" s="65"/>
      <c r="AD315" s="86"/>
      <c r="AF315" s="84" t="n">
        <f aca="false">SUM(U315:AD315)-L315</f>
        <v>0</v>
      </c>
    </row>
    <row r="316" customFormat="false" ht="15.75" hidden="false" customHeight="false" outlineLevel="0" collapsed="false">
      <c r="A316" s="85"/>
      <c r="B316" s="76"/>
      <c r="C316" s="77"/>
      <c r="D316" s="63"/>
      <c r="E316" s="64"/>
      <c r="F316" s="63"/>
      <c r="G316" s="64"/>
      <c r="H316" s="63"/>
      <c r="I316" s="64"/>
      <c r="J316" s="63"/>
      <c r="K316" s="65"/>
      <c r="L316" s="55" t="n">
        <f aca="false">SUM(E316+G316+I316+K316)</f>
        <v>0</v>
      </c>
      <c r="M316" s="78"/>
      <c r="N316" s="64"/>
      <c r="O316" s="64"/>
      <c r="P316" s="64"/>
      <c r="Q316" s="65"/>
      <c r="R316" s="79"/>
      <c r="S316" s="71"/>
      <c r="U316" s="81"/>
      <c r="V316" s="64"/>
      <c r="W316" s="64"/>
      <c r="X316" s="64"/>
      <c r="Y316" s="65"/>
      <c r="Z316" s="82"/>
      <c r="AA316" s="64"/>
      <c r="AB316" s="64"/>
      <c r="AC316" s="65"/>
      <c r="AD316" s="86"/>
      <c r="AF316" s="84" t="n">
        <f aca="false">SUM(U316:AD316)-L316</f>
        <v>0</v>
      </c>
    </row>
    <row r="317" customFormat="false" ht="15.75" hidden="false" customHeight="false" outlineLevel="0" collapsed="false">
      <c r="A317" s="85"/>
      <c r="B317" s="76"/>
      <c r="C317" s="77"/>
      <c r="D317" s="63"/>
      <c r="E317" s="64"/>
      <c r="F317" s="63"/>
      <c r="G317" s="64"/>
      <c r="H317" s="63"/>
      <c r="I317" s="64"/>
      <c r="J317" s="63"/>
      <c r="K317" s="65"/>
      <c r="L317" s="55" t="n">
        <f aca="false">SUM(E317+G317+I317+K317)</f>
        <v>0</v>
      </c>
      <c r="M317" s="78"/>
      <c r="N317" s="64"/>
      <c r="O317" s="64"/>
      <c r="P317" s="64"/>
      <c r="Q317" s="65"/>
      <c r="R317" s="79"/>
      <c r="S317" s="71"/>
      <c r="U317" s="81"/>
      <c r="V317" s="64"/>
      <c r="W317" s="64"/>
      <c r="X317" s="64"/>
      <c r="Y317" s="65"/>
      <c r="Z317" s="82"/>
      <c r="AA317" s="64"/>
      <c r="AB317" s="64"/>
      <c r="AC317" s="65"/>
      <c r="AD317" s="86"/>
      <c r="AF317" s="84" t="n">
        <f aca="false">SUM(U317:AD317)-L317</f>
        <v>0</v>
      </c>
    </row>
    <row r="318" customFormat="false" ht="15.75" hidden="false" customHeight="false" outlineLevel="0" collapsed="false">
      <c r="A318" s="85"/>
      <c r="B318" s="76"/>
      <c r="C318" s="77"/>
      <c r="D318" s="63"/>
      <c r="E318" s="64"/>
      <c r="F318" s="63"/>
      <c r="G318" s="64"/>
      <c r="H318" s="63"/>
      <c r="I318" s="64"/>
      <c r="J318" s="63"/>
      <c r="K318" s="65"/>
      <c r="L318" s="55" t="n">
        <f aca="false">SUM(E318+G318+I318+K318)</f>
        <v>0</v>
      </c>
      <c r="M318" s="78"/>
      <c r="N318" s="64"/>
      <c r="O318" s="64"/>
      <c r="P318" s="64"/>
      <c r="Q318" s="65"/>
      <c r="R318" s="79"/>
      <c r="S318" s="71"/>
      <c r="U318" s="81"/>
      <c r="V318" s="64"/>
      <c r="W318" s="64"/>
      <c r="X318" s="64"/>
      <c r="Y318" s="65"/>
      <c r="Z318" s="82"/>
      <c r="AA318" s="64"/>
      <c r="AB318" s="64"/>
      <c r="AC318" s="65"/>
      <c r="AD318" s="86"/>
      <c r="AF318" s="84" t="n">
        <f aca="false">SUM(U318:AD318)-L318</f>
        <v>0</v>
      </c>
    </row>
    <row r="319" customFormat="false" ht="15.75" hidden="false" customHeight="false" outlineLevel="0" collapsed="false">
      <c r="A319" s="85"/>
      <c r="B319" s="76"/>
      <c r="C319" s="77"/>
      <c r="D319" s="63"/>
      <c r="E319" s="64"/>
      <c r="F319" s="63"/>
      <c r="G319" s="64"/>
      <c r="H319" s="63"/>
      <c r="I319" s="64"/>
      <c r="J319" s="63"/>
      <c r="K319" s="65"/>
      <c r="L319" s="55" t="n">
        <f aca="false">SUM(E319+G319+I319+K319)</f>
        <v>0</v>
      </c>
      <c r="M319" s="78"/>
      <c r="N319" s="64"/>
      <c r="O319" s="64"/>
      <c r="P319" s="64"/>
      <c r="Q319" s="65"/>
      <c r="R319" s="79"/>
      <c r="S319" s="71"/>
      <c r="U319" s="81"/>
      <c r="V319" s="64"/>
      <c r="W319" s="64"/>
      <c r="X319" s="64"/>
      <c r="Y319" s="65"/>
      <c r="Z319" s="82"/>
      <c r="AA319" s="64"/>
      <c r="AB319" s="64"/>
      <c r="AC319" s="65"/>
      <c r="AD319" s="86"/>
      <c r="AF319" s="84" t="n">
        <f aca="false">SUM(U319:AD319)-L319</f>
        <v>0</v>
      </c>
    </row>
    <row r="320" customFormat="false" ht="15.75" hidden="false" customHeight="false" outlineLevel="0" collapsed="false">
      <c r="A320" s="85"/>
      <c r="B320" s="76"/>
      <c r="C320" s="77"/>
      <c r="D320" s="63"/>
      <c r="E320" s="64"/>
      <c r="F320" s="63"/>
      <c r="G320" s="64"/>
      <c r="H320" s="63"/>
      <c r="I320" s="64"/>
      <c r="J320" s="63"/>
      <c r="K320" s="65"/>
      <c r="L320" s="55" t="n">
        <f aca="false">SUM(E320+G320+I320+K320)</f>
        <v>0</v>
      </c>
      <c r="M320" s="78"/>
      <c r="N320" s="64"/>
      <c r="O320" s="64"/>
      <c r="P320" s="64"/>
      <c r="Q320" s="65"/>
      <c r="R320" s="79"/>
      <c r="S320" s="71"/>
      <c r="U320" s="81"/>
      <c r="V320" s="64"/>
      <c r="W320" s="64"/>
      <c r="X320" s="64"/>
      <c r="Y320" s="65"/>
      <c r="Z320" s="82"/>
      <c r="AA320" s="64"/>
      <c r="AB320" s="64"/>
      <c r="AC320" s="65"/>
      <c r="AD320" s="86"/>
      <c r="AF320" s="84" t="n">
        <f aca="false">SUM(U320:AD320)-L320</f>
        <v>0</v>
      </c>
    </row>
    <row r="321" customFormat="false" ht="15.75" hidden="false" customHeight="false" outlineLevel="0" collapsed="false">
      <c r="A321" s="85"/>
      <c r="B321" s="76"/>
      <c r="C321" s="77"/>
      <c r="D321" s="63"/>
      <c r="E321" s="64"/>
      <c r="F321" s="63"/>
      <c r="G321" s="64"/>
      <c r="H321" s="63"/>
      <c r="I321" s="64"/>
      <c r="J321" s="63"/>
      <c r="K321" s="65"/>
      <c r="L321" s="55" t="n">
        <f aca="false">SUM(E321+G321+I321+K321)</f>
        <v>0</v>
      </c>
      <c r="M321" s="78"/>
      <c r="N321" s="64"/>
      <c r="O321" s="64"/>
      <c r="P321" s="64"/>
      <c r="Q321" s="65"/>
      <c r="R321" s="79"/>
      <c r="S321" s="71"/>
      <c r="U321" s="81"/>
      <c r="V321" s="64"/>
      <c r="W321" s="64"/>
      <c r="X321" s="64"/>
      <c r="Y321" s="65"/>
      <c r="Z321" s="82"/>
      <c r="AA321" s="64"/>
      <c r="AB321" s="64"/>
      <c r="AC321" s="65"/>
      <c r="AD321" s="86"/>
      <c r="AF321" s="84" t="n">
        <f aca="false">SUM(U321:AD321)-L321</f>
        <v>0</v>
      </c>
    </row>
    <row r="322" customFormat="false" ht="15.75" hidden="false" customHeight="false" outlineLevel="0" collapsed="false">
      <c r="A322" s="85"/>
      <c r="B322" s="76"/>
      <c r="C322" s="77"/>
      <c r="D322" s="63"/>
      <c r="E322" s="64"/>
      <c r="F322" s="63"/>
      <c r="G322" s="64"/>
      <c r="H322" s="63"/>
      <c r="I322" s="64"/>
      <c r="J322" s="63"/>
      <c r="K322" s="65"/>
      <c r="L322" s="55" t="n">
        <f aca="false">SUM(E322+G322+I322+K322)</f>
        <v>0</v>
      </c>
      <c r="M322" s="78"/>
      <c r="N322" s="64"/>
      <c r="O322" s="64"/>
      <c r="P322" s="64"/>
      <c r="Q322" s="65"/>
      <c r="R322" s="79"/>
      <c r="S322" s="71"/>
      <c r="U322" s="81"/>
      <c r="V322" s="64"/>
      <c r="W322" s="64"/>
      <c r="X322" s="64"/>
      <c r="Y322" s="65"/>
      <c r="Z322" s="82"/>
      <c r="AA322" s="64"/>
      <c r="AB322" s="64"/>
      <c r="AC322" s="65"/>
      <c r="AD322" s="86"/>
      <c r="AF322" s="84" t="n">
        <f aca="false">SUM(U322:AD322)-L322</f>
        <v>0</v>
      </c>
    </row>
    <row r="323" customFormat="false" ht="15.75" hidden="false" customHeight="false" outlineLevel="0" collapsed="false">
      <c r="A323" s="85"/>
      <c r="B323" s="76"/>
      <c r="C323" s="77"/>
      <c r="D323" s="63"/>
      <c r="E323" s="64"/>
      <c r="F323" s="63"/>
      <c r="G323" s="64"/>
      <c r="H323" s="63"/>
      <c r="I323" s="64"/>
      <c r="J323" s="63"/>
      <c r="K323" s="65"/>
      <c r="L323" s="55" t="n">
        <f aca="false">SUM(E323+G323+I323+K323)</f>
        <v>0</v>
      </c>
      <c r="M323" s="78"/>
      <c r="N323" s="64"/>
      <c r="O323" s="64"/>
      <c r="P323" s="64"/>
      <c r="Q323" s="65"/>
      <c r="R323" s="79"/>
      <c r="S323" s="71"/>
      <c r="U323" s="81"/>
      <c r="V323" s="64"/>
      <c r="W323" s="64"/>
      <c r="X323" s="64"/>
      <c r="Y323" s="65"/>
      <c r="Z323" s="82"/>
      <c r="AA323" s="64"/>
      <c r="AB323" s="64"/>
      <c r="AC323" s="65"/>
      <c r="AD323" s="86"/>
      <c r="AF323" s="84" t="n">
        <f aca="false">SUM(U323:AD323)-L323</f>
        <v>0</v>
      </c>
    </row>
    <row r="324" customFormat="false" ht="15.75" hidden="false" customHeight="false" outlineLevel="0" collapsed="false">
      <c r="A324" s="85"/>
      <c r="B324" s="76"/>
      <c r="C324" s="77"/>
      <c r="D324" s="63"/>
      <c r="E324" s="64"/>
      <c r="F324" s="63"/>
      <c r="G324" s="64"/>
      <c r="H324" s="63"/>
      <c r="I324" s="64"/>
      <c r="J324" s="63"/>
      <c r="K324" s="65"/>
      <c r="L324" s="55" t="n">
        <f aca="false">SUM(E324+G324+I324+K324)</f>
        <v>0</v>
      </c>
      <c r="M324" s="78"/>
      <c r="N324" s="64"/>
      <c r="O324" s="64"/>
      <c r="P324" s="64"/>
      <c r="Q324" s="65"/>
      <c r="R324" s="79"/>
      <c r="S324" s="71"/>
      <c r="U324" s="81"/>
      <c r="V324" s="64"/>
      <c r="W324" s="64"/>
      <c r="X324" s="64"/>
      <c r="Y324" s="65"/>
      <c r="Z324" s="82"/>
      <c r="AA324" s="64"/>
      <c r="AB324" s="64"/>
      <c r="AC324" s="65"/>
      <c r="AD324" s="86"/>
      <c r="AF324" s="84" t="n">
        <f aca="false">SUM(U324:AD324)-L324</f>
        <v>0</v>
      </c>
    </row>
    <row r="325" customFormat="false" ht="15.75" hidden="false" customHeight="false" outlineLevel="0" collapsed="false">
      <c r="A325" s="85"/>
      <c r="B325" s="76"/>
      <c r="C325" s="77"/>
      <c r="D325" s="63"/>
      <c r="E325" s="64"/>
      <c r="F325" s="63"/>
      <c r="G325" s="64"/>
      <c r="H325" s="63"/>
      <c r="I325" s="64"/>
      <c r="J325" s="63"/>
      <c r="K325" s="65"/>
      <c r="L325" s="55" t="n">
        <f aca="false">SUM(E325+G325+I325+K325)</f>
        <v>0</v>
      </c>
      <c r="M325" s="78"/>
      <c r="N325" s="64"/>
      <c r="O325" s="64"/>
      <c r="P325" s="64"/>
      <c r="Q325" s="65"/>
      <c r="R325" s="79"/>
      <c r="S325" s="71"/>
      <c r="U325" s="81"/>
      <c r="V325" s="64"/>
      <c r="W325" s="64"/>
      <c r="X325" s="64"/>
      <c r="Y325" s="65"/>
      <c r="Z325" s="82"/>
      <c r="AA325" s="64"/>
      <c r="AB325" s="64"/>
      <c r="AC325" s="65"/>
      <c r="AD325" s="86"/>
      <c r="AF325" s="84" t="n">
        <f aca="false">SUM(U325:AD325)-L325</f>
        <v>0</v>
      </c>
    </row>
    <row r="326" customFormat="false" ht="15.75" hidden="false" customHeight="false" outlineLevel="0" collapsed="false">
      <c r="A326" s="85"/>
      <c r="B326" s="76"/>
      <c r="C326" s="77"/>
      <c r="D326" s="63"/>
      <c r="E326" s="64"/>
      <c r="F326" s="63"/>
      <c r="G326" s="64"/>
      <c r="H326" s="63"/>
      <c r="I326" s="64"/>
      <c r="J326" s="63"/>
      <c r="K326" s="65"/>
      <c r="L326" s="55" t="n">
        <f aca="false">SUM(E326+G326+I326+K326)</f>
        <v>0</v>
      </c>
      <c r="M326" s="78"/>
      <c r="N326" s="64"/>
      <c r="O326" s="64"/>
      <c r="P326" s="64"/>
      <c r="Q326" s="65"/>
      <c r="R326" s="79"/>
      <c r="S326" s="71"/>
      <c r="U326" s="81"/>
      <c r="V326" s="64"/>
      <c r="W326" s="64"/>
      <c r="X326" s="64"/>
      <c r="Y326" s="65"/>
      <c r="Z326" s="82"/>
      <c r="AA326" s="64"/>
      <c r="AB326" s="64"/>
      <c r="AC326" s="65"/>
      <c r="AD326" s="86"/>
      <c r="AF326" s="84" t="n">
        <f aca="false">SUM(U326:AD326)-L326</f>
        <v>0</v>
      </c>
    </row>
    <row r="327" customFormat="false" ht="15.75" hidden="false" customHeight="false" outlineLevel="0" collapsed="false">
      <c r="A327" s="85"/>
      <c r="B327" s="76"/>
      <c r="C327" s="77"/>
      <c r="D327" s="63"/>
      <c r="E327" s="64"/>
      <c r="F327" s="63"/>
      <c r="G327" s="64"/>
      <c r="H327" s="63"/>
      <c r="I327" s="64"/>
      <c r="J327" s="63"/>
      <c r="K327" s="65"/>
      <c r="L327" s="55" t="n">
        <f aca="false">SUM(E327+G327+I327+K327)</f>
        <v>0</v>
      </c>
      <c r="M327" s="78"/>
      <c r="N327" s="64"/>
      <c r="O327" s="64"/>
      <c r="P327" s="64"/>
      <c r="Q327" s="65"/>
      <c r="R327" s="79"/>
      <c r="S327" s="71"/>
      <c r="U327" s="81"/>
      <c r="V327" s="64"/>
      <c r="W327" s="64"/>
      <c r="X327" s="64"/>
      <c r="Y327" s="65"/>
      <c r="Z327" s="82"/>
      <c r="AA327" s="64"/>
      <c r="AB327" s="64"/>
      <c r="AC327" s="65"/>
      <c r="AD327" s="86"/>
      <c r="AF327" s="84" t="n">
        <f aca="false">SUM(U327:AD327)-L327</f>
        <v>0</v>
      </c>
    </row>
    <row r="328" customFormat="false" ht="15.75" hidden="false" customHeight="false" outlineLevel="0" collapsed="false">
      <c r="A328" s="85"/>
      <c r="B328" s="116"/>
      <c r="C328" s="77"/>
      <c r="D328" s="63"/>
      <c r="E328" s="64"/>
      <c r="F328" s="63"/>
      <c r="G328" s="64"/>
      <c r="H328" s="63"/>
      <c r="I328" s="64"/>
      <c r="J328" s="63"/>
      <c r="K328" s="65"/>
      <c r="L328" s="55" t="n">
        <f aca="false">SUM(E328+G328+I328+K328)</f>
        <v>0</v>
      </c>
      <c r="M328" s="78"/>
      <c r="N328" s="64"/>
      <c r="O328" s="64"/>
      <c r="P328" s="64"/>
      <c r="Q328" s="65"/>
      <c r="R328" s="79"/>
      <c r="S328" s="71"/>
      <c r="U328" s="81"/>
      <c r="V328" s="64"/>
      <c r="W328" s="64"/>
      <c r="X328" s="64"/>
      <c r="Y328" s="65"/>
      <c r="Z328" s="82"/>
      <c r="AA328" s="64"/>
      <c r="AB328" s="64"/>
      <c r="AC328" s="65"/>
      <c r="AD328" s="86"/>
      <c r="AF328" s="84" t="n">
        <f aca="false">SUM(U328:AD328)-L328</f>
        <v>0</v>
      </c>
    </row>
    <row r="329" customFormat="false" ht="15.75" hidden="false" customHeight="false" outlineLevel="0" collapsed="false">
      <c r="A329" s="85"/>
      <c r="B329" s="116"/>
      <c r="C329" s="77"/>
      <c r="D329" s="63"/>
      <c r="E329" s="64"/>
      <c r="F329" s="63"/>
      <c r="G329" s="64"/>
      <c r="H329" s="63"/>
      <c r="I329" s="64"/>
      <c r="J329" s="63"/>
      <c r="K329" s="65"/>
      <c r="L329" s="55" t="n">
        <f aca="false">SUM(E329+G329+I329+K329)</f>
        <v>0</v>
      </c>
      <c r="M329" s="78"/>
      <c r="N329" s="64"/>
      <c r="O329" s="64"/>
      <c r="P329" s="64"/>
      <c r="Q329" s="65"/>
      <c r="R329" s="79"/>
      <c r="S329" s="71"/>
      <c r="U329" s="81"/>
      <c r="V329" s="64"/>
      <c r="W329" s="64"/>
      <c r="X329" s="64"/>
      <c r="Y329" s="65"/>
      <c r="Z329" s="82"/>
      <c r="AA329" s="64"/>
      <c r="AB329" s="64"/>
      <c r="AC329" s="65"/>
      <c r="AD329" s="86"/>
      <c r="AF329" s="84" t="n">
        <f aca="false">SUM(U329:AD329)-L329</f>
        <v>0</v>
      </c>
    </row>
    <row r="330" customFormat="false" ht="15.75" hidden="false" customHeight="false" outlineLevel="0" collapsed="false">
      <c r="A330" s="85"/>
      <c r="B330" s="116"/>
      <c r="C330" s="77"/>
      <c r="D330" s="63"/>
      <c r="E330" s="64"/>
      <c r="F330" s="63"/>
      <c r="G330" s="64"/>
      <c r="H330" s="63"/>
      <c r="I330" s="64"/>
      <c r="J330" s="63"/>
      <c r="K330" s="65"/>
      <c r="L330" s="55" t="n">
        <f aca="false">SUM(E330+G330+I330+K330)</f>
        <v>0</v>
      </c>
      <c r="M330" s="78"/>
      <c r="N330" s="64"/>
      <c r="O330" s="64"/>
      <c r="P330" s="64"/>
      <c r="Q330" s="65"/>
      <c r="R330" s="79"/>
      <c r="S330" s="71"/>
      <c r="U330" s="81"/>
      <c r="V330" s="64"/>
      <c r="W330" s="64"/>
      <c r="X330" s="64"/>
      <c r="Y330" s="65"/>
      <c r="Z330" s="82"/>
      <c r="AA330" s="64"/>
      <c r="AB330" s="64"/>
      <c r="AC330" s="65"/>
      <c r="AD330" s="86"/>
      <c r="AF330" s="84" t="n">
        <f aca="false">SUM(U330:AD330)-L330</f>
        <v>0</v>
      </c>
    </row>
    <row r="331" customFormat="false" ht="15.75" hidden="false" customHeight="false" outlineLevel="0" collapsed="false">
      <c r="A331" s="94" t="s">
        <v>141</v>
      </c>
      <c r="B331" s="94"/>
      <c r="C331" s="94"/>
      <c r="D331" s="95"/>
      <c r="E331" s="96" t="n">
        <f aca="false">SUM(E291:E330)</f>
        <v>0</v>
      </c>
      <c r="F331" s="95"/>
      <c r="G331" s="96" t="n">
        <f aca="false">SUM(G291:G330)</f>
        <v>0</v>
      </c>
      <c r="H331" s="95"/>
      <c r="I331" s="96" t="n">
        <f aca="false">SUM(I291:I330)</f>
        <v>0</v>
      </c>
      <c r="J331" s="95"/>
      <c r="K331" s="97" t="n">
        <f aca="false">SUM(K291:K330)</f>
        <v>0</v>
      </c>
      <c r="L331" s="98" t="n">
        <f aca="false">SUM(L291:L330)</f>
        <v>0</v>
      </c>
      <c r="M331" s="96" t="n">
        <f aca="false">SUM(M291:M330)</f>
        <v>0</v>
      </c>
      <c r="N331" s="96" t="n">
        <f aca="false">SUM(N291:N330)</f>
        <v>0</v>
      </c>
      <c r="O331" s="96" t="n">
        <f aca="false">SUM(O291:O330)</f>
        <v>0</v>
      </c>
      <c r="P331" s="96" t="n">
        <f aca="false">SUM(P291:P330)</f>
        <v>0</v>
      </c>
      <c r="Q331" s="96" t="n">
        <f aca="false">SUM(Q291:Q330)</f>
        <v>0</v>
      </c>
      <c r="R331" s="24"/>
      <c r="S331" s="99" t="n">
        <f aca="false">SUM(S291:S330)</f>
        <v>0</v>
      </c>
      <c r="U331" s="100" t="n">
        <f aca="false">SUM(U291:U330)</f>
        <v>0</v>
      </c>
      <c r="V331" s="96" t="n">
        <f aca="false">SUM(V291:V330)</f>
        <v>0</v>
      </c>
      <c r="W331" s="96" t="n">
        <f aca="false">SUM(W291:W330)</f>
        <v>0</v>
      </c>
      <c r="X331" s="96" t="n">
        <f aca="false">SUM(X291:X330)</f>
        <v>0</v>
      </c>
      <c r="Y331" s="96" t="n">
        <f aca="false">SUM(Y291:Y330)</f>
        <v>0</v>
      </c>
      <c r="Z331" s="96" t="n">
        <f aca="false">SUM(Z291:Z330)</f>
        <v>0</v>
      </c>
      <c r="AA331" s="96" t="n">
        <f aca="false">SUM(AA291:AA330)</f>
        <v>0</v>
      </c>
      <c r="AB331" s="96" t="n">
        <f aca="false">SUM(AB291:AB330)</f>
        <v>0</v>
      </c>
      <c r="AC331" s="96" t="n">
        <f aca="false">SUM(AC291:AC330)</f>
        <v>0</v>
      </c>
      <c r="AD331" s="99" t="n">
        <f aca="false">SUM(AD291:AD330)</f>
        <v>0</v>
      </c>
      <c r="AF331" s="84" t="n">
        <f aca="false">SUM(U331:AD331)-L331</f>
        <v>0</v>
      </c>
    </row>
    <row r="332" customFormat="false" ht="15.75" hidden="false" customHeight="false" outlineLevel="0" collapsed="false">
      <c r="A332" s="101" t="s">
        <v>142</v>
      </c>
      <c r="B332" s="101"/>
      <c r="C332" s="101"/>
      <c r="D332" s="102"/>
      <c r="E332" s="103" t="n">
        <f aca="false">SUM(E331+E283)</f>
        <v>10070.43</v>
      </c>
      <c r="F332" s="102"/>
      <c r="G332" s="103" t="n">
        <f aca="false">SUM(G331+G283)</f>
        <v>0</v>
      </c>
      <c r="H332" s="102"/>
      <c r="I332" s="103" t="n">
        <f aca="false">SUM(I331+I283)</f>
        <v>14038.6</v>
      </c>
      <c r="J332" s="102"/>
      <c r="K332" s="104" t="n">
        <f aca="false">SUM(K331+K283)</f>
        <v>1448.55</v>
      </c>
      <c r="L332" s="105" t="n">
        <f aca="false">SUM(L331+L283)</f>
        <v>25931.58</v>
      </c>
      <c r="M332" s="103" t="n">
        <f aca="false">SUM(M331+M283)</f>
        <v>2592.9</v>
      </c>
      <c r="N332" s="103" t="n">
        <f aca="false">SUM(N331+N283)</f>
        <v>880</v>
      </c>
      <c r="O332" s="103" t="n">
        <f aca="false">SUM(O331+O283)</f>
        <v>10</v>
      </c>
      <c r="P332" s="103" t="n">
        <f aca="false">SUM(P331+P283)</f>
        <v>0</v>
      </c>
      <c r="Q332" s="103" t="n">
        <f aca="false">SUM(Q331+Q283)</f>
        <v>1450</v>
      </c>
      <c r="R332" s="108"/>
      <c r="S332" s="117" t="n">
        <f aca="false">SUM(S331+S283)</f>
        <v>4080</v>
      </c>
      <c r="U332" s="110" t="n">
        <f aca="false">SUM(U331,U283)</f>
        <v>1963</v>
      </c>
      <c r="V332" s="106" t="n">
        <f aca="false">SUM(V331,V283)</f>
        <v>880</v>
      </c>
      <c r="W332" s="106" t="n">
        <f aca="false">SUM(W331,W283)</f>
        <v>1390</v>
      </c>
      <c r="X332" s="106" t="n">
        <f aca="false">SUM(X331,X283)</f>
        <v>0</v>
      </c>
      <c r="Y332" s="106" t="n">
        <f aca="false">SUM(Y331,Y283)</f>
        <v>0</v>
      </c>
      <c r="Z332" s="106" t="n">
        <f aca="false">SUM(Z331,Z283)</f>
        <v>0</v>
      </c>
      <c r="AA332" s="106" t="n">
        <f aca="false">SUM(AA331,AA283)</f>
        <v>0</v>
      </c>
      <c r="AB332" s="106" t="n">
        <f aca="false">SUM(AB331,AB283)</f>
        <v>0</v>
      </c>
      <c r="AC332" s="106" t="n">
        <f aca="false">SUM(AC331,AC283)</f>
        <v>60</v>
      </c>
      <c r="AD332" s="109" t="n">
        <f aca="false">SUM(AD331,AD283)</f>
        <v>0</v>
      </c>
    </row>
    <row r="333" customFormat="false" ht="15.75" hidden="false" customHeight="false" outlineLevel="0" collapsed="false">
      <c r="A333" s="30"/>
      <c r="B333" s="111"/>
      <c r="C333" s="30"/>
      <c r="D333" s="112"/>
      <c r="E333" s="30"/>
      <c r="F333" s="112"/>
      <c r="G333" s="30"/>
      <c r="H333" s="112"/>
      <c r="I333" s="30"/>
      <c r="J333" s="112"/>
      <c r="K333" s="30"/>
      <c r="L333" s="30"/>
      <c r="M333" s="30"/>
      <c r="N333" s="30"/>
      <c r="O333" s="30"/>
      <c r="P333" s="30"/>
      <c r="Q333" s="30"/>
      <c r="R333" s="111"/>
      <c r="S333" s="30"/>
    </row>
    <row r="334" customFormat="false" ht="15.75" hidden="false" customHeight="false" outlineLevel="0" collapsed="false">
      <c r="A334" s="16" t="str">
        <f aca="false">+'COORDONNEES DE LA STRUCTURE'!B$5</f>
        <v>Billard Club de Jambes</v>
      </c>
      <c r="B334" s="14"/>
      <c r="C334" s="16"/>
      <c r="D334" s="15"/>
      <c r="E334" s="16" t="str">
        <f aca="false">+'COORDONNEES DE LA STRUCTURE'!B$8</f>
        <v>ASBL</v>
      </c>
      <c r="F334" s="15"/>
      <c r="G334" s="16" t="str">
        <f aca="false">+'COORDONNEES DE LA STRUCTURE'!B$6</f>
        <v>Av du Parc d’Amée, 90, 5100 Jambes</v>
      </c>
      <c r="H334" s="15"/>
      <c r="I334" s="16"/>
      <c r="J334" s="15"/>
      <c r="K334" s="16"/>
      <c r="L334" s="17"/>
      <c r="M334" s="16"/>
      <c r="N334" s="16"/>
      <c r="O334" s="16" t="s">
        <v>18</v>
      </c>
      <c r="P334" s="14" t="str">
        <f aca="false">+'COORDONNEES DE LA STRUCTURE'!B$9</f>
        <v>2020-2021</v>
      </c>
      <c r="Q334" s="18" t="s">
        <v>55</v>
      </c>
      <c r="R334" s="19" t="s">
        <v>56</v>
      </c>
      <c r="S334" s="20" t="n">
        <v>8</v>
      </c>
    </row>
    <row r="335" customFormat="false" ht="15.75" hidden="false" customHeight="false" outlineLevel="0" collapsed="false">
      <c r="A335" s="21" t="n">
        <f aca="false">+'COORDONNEES DE LA STRUCTURE'!B7</f>
        <v>434018085</v>
      </c>
      <c r="B335" s="21"/>
      <c r="C335" s="21"/>
      <c r="D335" s="15"/>
      <c r="E335" s="16"/>
      <c r="F335" s="15"/>
      <c r="G335" s="16"/>
      <c r="H335" s="15"/>
      <c r="I335" s="16"/>
      <c r="J335" s="15"/>
      <c r="K335" s="16"/>
      <c r="L335" s="16"/>
      <c r="M335" s="16"/>
      <c r="N335" s="16"/>
      <c r="O335" s="16"/>
      <c r="P335" s="16"/>
      <c r="Q335" s="16"/>
      <c r="R335" s="14"/>
      <c r="S335" s="16"/>
    </row>
    <row r="336" customFormat="false" ht="15.75" hidden="false" customHeight="false" outlineLevel="0" collapsed="false">
      <c r="A336" s="22" t="s">
        <v>57</v>
      </c>
      <c r="B336" s="23" t="s">
        <v>58</v>
      </c>
      <c r="C336" s="24" t="s">
        <v>59</v>
      </c>
      <c r="D336" s="25" t="s">
        <v>60</v>
      </c>
      <c r="E336" s="25"/>
      <c r="F336" s="25" t="s">
        <v>61</v>
      </c>
      <c r="G336" s="25"/>
      <c r="H336" s="25" t="s">
        <v>62</v>
      </c>
      <c r="I336" s="25"/>
      <c r="J336" s="26" t="s">
        <v>63</v>
      </c>
      <c r="K336" s="26"/>
      <c r="L336" s="27" t="s">
        <v>64</v>
      </c>
      <c r="M336" s="28" t="s">
        <v>55</v>
      </c>
      <c r="N336" s="28"/>
      <c r="O336" s="28"/>
      <c r="P336" s="28"/>
      <c r="Q336" s="28"/>
      <c r="R336" s="28"/>
      <c r="S336" s="29" t="s">
        <v>65</v>
      </c>
      <c r="U336" s="31" t="s">
        <v>66</v>
      </c>
      <c r="V336" s="31"/>
      <c r="W336" s="31"/>
      <c r="X336" s="31"/>
      <c r="Y336" s="31"/>
      <c r="Z336" s="31"/>
      <c r="AA336" s="31"/>
      <c r="AB336" s="31"/>
      <c r="AC336" s="31"/>
      <c r="AD336" s="31"/>
    </row>
    <row r="337" customFormat="false" ht="15" hidden="false" customHeight="true" outlineLevel="0" collapsed="false">
      <c r="A337" s="32"/>
      <c r="B337" s="33"/>
      <c r="C337" s="34"/>
      <c r="D337" s="35" t="s">
        <v>18</v>
      </c>
      <c r="E337" s="36"/>
      <c r="F337" s="37" t="s">
        <v>18</v>
      </c>
      <c r="G337" s="38"/>
      <c r="H337" s="39" t="s">
        <v>67</v>
      </c>
      <c r="I337" s="39"/>
      <c r="J337" s="15"/>
      <c r="K337" s="16"/>
      <c r="L337" s="40"/>
      <c r="M337" s="41" t="s">
        <v>68</v>
      </c>
      <c r="N337" s="42" t="s">
        <v>69</v>
      </c>
      <c r="O337" s="42" t="s">
        <v>70</v>
      </c>
      <c r="P337" s="42" t="s">
        <v>71</v>
      </c>
      <c r="Q337" s="43" t="s">
        <v>72</v>
      </c>
      <c r="R337" s="43"/>
      <c r="S337" s="44"/>
      <c r="U337" s="45" t="s">
        <v>73</v>
      </c>
      <c r="V337" s="113" t="s">
        <v>74</v>
      </c>
      <c r="W337" s="113" t="s">
        <v>75</v>
      </c>
      <c r="X337" s="113" t="s">
        <v>76</v>
      </c>
      <c r="Y337" s="113" t="s">
        <v>77</v>
      </c>
      <c r="Z337" s="113" t="s">
        <v>78</v>
      </c>
      <c r="AA337" s="113" t="s">
        <v>79</v>
      </c>
      <c r="AB337" s="113" t="s">
        <v>80</v>
      </c>
      <c r="AC337" s="113" t="s">
        <v>81</v>
      </c>
      <c r="AD337" s="114" t="s">
        <v>82</v>
      </c>
    </row>
    <row r="338" customFormat="false" ht="15.75" hidden="false" customHeight="false" outlineLevel="0" collapsed="false">
      <c r="A338" s="32"/>
      <c r="B338" s="33"/>
      <c r="C338" s="34"/>
      <c r="D338" s="48" t="s">
        <v>57</v>
      </c>
      <c r="E338" s="42" t="s">
        <v>83</v>
      </c>
      <c r="F338" s="48" t="s">
        <v>57</v>
      </c>
      <c r="G338" s="42" t="s">
        <v>83</v>
      </c>
      <c r="H338" s="48" t="s">
        <v>57</v>
      </c>
      <c r="I338" s="42" t="s">
        <v>83</v>
      </c>
      <c r="J338" s="48" t="s">
        <v>57</v>
      </c>
      <c r="K338" s="49" t="s">
        <v>83</v>
      </c>
      <c r="L338" s="40"/>
      <c r="M338" s="36"/>
      <c r="N338" s="34"/>
      <c r="O338" s="34"/>
      <c r="P338" s="34"/>
      <c r="Q338" s="49" t="s">
        <v>83</v>
      </c>
      <c r="R338" s="42" t="s">
        <v>84</v>
      </c>
      <c r="S338" s="44"/>
      <c r="U338" s="45"/>
      <c r="V338" s="113"/>
      <c r="W338" s="113"/>
      <c r="X338" s="113"/>
      <c r="Y338" s="113"/>
      <c r="Z338" s="113"/>
      <c r="AA338" s="113"/>
      <c r="AB338" s="113"/>
      <c r="AC338" s="113"/>
      <c r="AD338" s="114"/>
    </row>
    <row r="339" customFormat="false" ht="15.75" hidden="false" customHeight="false" outlineLevel="0" collapsed="false">
      <c r="A339" s="50"/>
      <c r="B339" s="51"/>
      <c r="C339" s="52"/>
      <c r="D339" s="39"/>
      <c r="E339" s="53"/>
      <c r="F339" s="39"/>
      <c r="G339" s="53"/>
      <c r="H339" s="39"/>
      <c r="I339" s="53"/>
      <c r="J339" s="39"/>
      <c r="K339" s="54"/>
      <c r="L339" s="55"/>
      <c r="M339" s="56"/>
      <c r="N339" s="57"/>
      <c r="O339" s="57"/>
      <c r="P339" s="57"/>
      <c r="Q339" s="58"/>
      <c r="R339" s="59"/>
      <c r="S339" s="60"/>
      <c r="U339" s="45"/>
      <c r="V339" s="113"/>
      <c r="W339" s="113"/>
      <c r="X339" s="113"/>
      <c r="Y339" s="113"/>
      <c r="Z339" s="113"/>
      <c r="AA339" s="113"/>
      <c r="AB339" s="113"/>
      <c r="AC339" s="113"/>
      <c r="AD339" s="114"/>
    </row>
    <row r="340" customFormat="false" ht="15.75" hidden="false" customHeight="false" outlineLevel="0" collapsed="false">
      <c r="A340" s="85"/>
      <c r="B340" s="76"/>
      <c r="C340" s="77"/>
      <c r="D340" s="63"/>
      <c r="E340" s="64"/>
      <c r="F340" s="63"/>
      <c r="G340" s="64"/>
      <c r="H340" s="63"/>
      <c r="I340" s="64"/>
      <c r="J340" s="63"/>
      <c r="K340" s="65"/>
      <c r="L340" s="66" t="n">
        <f aca="false">SUM(E340+G340+I340+K340)</f>
        <v>0</v>
      </c>
      <c r="M340" s="67"/>
      <c r="N340" s="68"/>
      <c r="O340" s="68"/>
      <c r="P340" s="68"/>
      <c r="Q340" s="69"/>
      <c r="R340" s="70"/>
      <c r="S340" s="71"/>
      <c r="U340" s="72"/>
      <c r="V340" s="68"/>
      <c r="W340" s="68"/>
      <c r="X340" s="68"/>
      <c r="Y340" s="69"/>
      <c r="Z340" s="73"/>
      <c r="AA340" s="68"/>
      <c r="AB340" s="68"/>
      <c r="AC340" s="69"/>
      <c r="AD340" s="74"/>
      <c r="AF340" s="84" t="n">
        <f aca="false">SUM(U340:AD340)-L340</f>
        <v>0</v>
      </c>
    </row>
    <row r="341" customFormat="false" ht="15.75" hidden="false" customHeight="false" outlineLevel="0" collapsed="false">
      <c r="A341" s="85"/>
      <c r="B341" s="76"/>
      <c r="C341" s="77"/>
      <c r="D341" s="63"/>
      <c r="E341" s="64"/>
      <c r="F341" s="63"/>
      <c r="G341" s="64"/>
      <c r="H341" s="63"/>
      <c r="I341" s="64"/>
      <c r="J341" s="63"/>
      <c r="K341" s="65"/>
      <c r="L341" s="55" t="n">
        <f aca="false">SUM(E341+G341+I341+K341)</f>
        <v>0</v>
      </c>
      <c r="M341" s="78"/>
      <c r="N341" s="64"/>
      <c r="O341" s="64"/>
      <c r="P341" s="64"/>
      <c r="Q341" s="65"/>
      <c r="R341" s="79"/>
      <c r="S341" s="71"/>
      <c r="U341" s="81"/>
      <c r="V341" s="64"/>
      <c r="W341" s="64"/>
      <c r="X341" s="64"/>
      <c r="Y341" s="65"/>
      <c r="Z341" s="82"/>
      <c r="AA341" s="64"/>
      <c r="AB341" s="64"/>
      <c r="AC341" s="65"/>
      <c r="AD341" s="86"/>
      <c r="AF341" s="84" t="n">
        <f aca="false">SUM(U341:AD341)-L341</f>
        <v>0</v>
      </c>
    </row>
    <row r="342" customFormat="false" ht="15.75" hidden="false" customHeight="false" outlineLevel="0" collapsed="false">
      <c r="A342" s="85"/>
      <c r="B342" s="76"/>
      <c r="C342" s="77"/>
      <c r="D342" s="63"/>
      <c r="E342" s="64"/>
      <c r="F342" s="63"/>
      <c r="G342" s="64"/>
      <c r="H342" s="63"/>
      <c r="I342" s="64"/>
      <c r="J342" s="63"/>
      <c r="K342" s="65"/>
      <c r="L342" s="55" t="n">
        <f aca="false">SUM(E342+G342+I342+K342)</f>
        <v>0</v>
      </c>
      <c r="M342" s="78"/>
      <c r="N342" s="64"/>
      <c r="O342" s="64"/>
      <c r="P342" s="64"/>
      <c r="Q342" s="65"/>
      <c r="R342" s="79"/>
      <c r="S342" s="71"/>
      <c r="U342" s="81"/>
      <c r="V342" s="64"/>
      <c r="W342" s="64"/>
      <c r="X342" s="64"/>
      <c r="Y342" s="65"/>
      <c r="Z342" s="82"/>
      <c r="AA342" s="64"/>
      <c r="AB342" s="64"/>
      <c r="AC342" s="65"/>
      <c r="AD342" s="86"/>
      <c r="AF342" s="84" t="n">
        <f aca="false">SUM(U342:AD342)-L342</f>
        <v>0</v>
      </c>
    </row>
    <row r="343" customFormat="false" ht="15.75" hidden="false" customHeight="false" outlineLevel="0" collapsed="false">
      <c r="A343" s="85"/>
      <c r="B343" s="76"/>
      <c r="C343" s="77"/>
      <c r="D343" s="63"/>
      <c r="E343" s="64"/>
      <c r="F343" s="63"/>
      <c r="G343" s="64"/>
      <c r="H343" s="63"/>
      <c r="I343" s="64"/>
      <c r="J343" s="63"/>
      <c r="K343" s="65"/>
      <c r="L343" s="55" t="n">
        <f aca="false">SUM(E343+G343+I343+K343)</f>
        <v>0</v>
      </c>
      <c r="M343" s="78"/>
      <c r="N343" s="64"/>
      <c r="O343" s="64"/>
      <c r="P343" s="64"/>
      <c r="Q343" s="65"/>
      <c r="R343" s="79"/>
      <c r="S343" s="71"/>
      <c r="U343" s="81"/>
      <c r="V343" s="64"/>
      <c r="W343" s="64"/>
      <c r="X343" s="64"/>
      <c r="Y343" s="65"/>
      <c r="Z343" s="82"/>
      <c r="AA343" s="64"/>
      <c r="AB343" s="64"/>
      <c r="AC343" s="65"/>
      <c r="AD343" s="86"/>
      <c r="AF343" s="84" t="n">
        <f aca="false">SUM(U343:AD343)-L343</f>
        <v>0</v>
      </c>
    </row>
    <row r="344" customFormat="false" ht="15.75" hidden="false" customHeight="false" outlineLevel="0" collapsed="false">
      <c r="A344" s="85"/>
      <c r="B344" s="76"/>
      <c r="C344" s="77"/>
      <c r="D344" s="63"/>
      <c r="E344" s="64"/>
      <c r="F344" s="63"/>
      <c r="G344" s="64"/>
      <c r="H344" s="63"/>
      <c r="I344" s="64"/>
      <c r="J344" s="63"/>
      <c r="K344" s="65"/>
      <c r="L344" s="55" t="n">
        <f aca="false">SUM(E344+G344+I344+K344)</f>
        <v>0</v>
      </c>
      <c r="M344" s="78"/>
      <c r="N344" s="64"/>
      <c r="O344" s="64"/>
      <c r="P344" s="64"/>
      <c r="Q344" s="65"/>
      <c r="R344" s="79"/>
      <c r="S344" s="71"/>
      <c r="U344" s="81"/>
      <c r="V344" s="64"/>
      <c r="W344" s="64"/>
      <c r="X344" s="64"/>
      <c r="Y344" s="65"/>
      <c r="Z344" s="82"/>
      <c r="AA344" s="64"/>
      <c r="AB344" s="64"/>
      <c r="AC344" s="65"/>
      <c r="AD344" s="86"/>
      <c r="AF344" s="84" t="n">
        <f aca="false">SUM(U344:AD344)-L344</f>
        <v>0</v>
      </c>
    </row>
    <row r="345" customFormat="false" ht="15.75" hidden="false" customHeight="false" outlineLevel="0" collapsed="false">
      <c r="A345" s="85"/>
      <c r="B345" s="76"/>
      <c r="C345" s="77"/>
      <c r="D345" s="63"/>
      <c r="E345" s="64"/>
      <c r="F345" s="63"/>
      <c r="G345" s="64"/>
      <c r="H345" s="63"/>
      <c r="I345" s="64"/>
      <c r="J345" s="63"/>
      <c r="K345" s="65"/>
      <c r="L345" s="55" t="n">
        <f aca="false">SUM(E345+G345+I345+K345)</f>
        <v>0</v>
      </c>
      <c r="M345" s="78"/>
      <c r="N345" s="64"/>
      <c r="O345" s="64"/>
      <c r="P345" s="64"/>
      <c r="Q345" s="65"/>
      <c r="R345" s="79"/>
      <c r="S345" s="71"/>
      <c r="U345" s="81"/>
      <c r="V345" s="64"/>
      <c r="W345" s="64"/>
      <c r="X345" s="64"/>
      <c r="Y345" s="65"/>
      <c r="Z345" s="82"/>
      <c r="AA345" s="64"/>
      <c r="AB345" s="64"/>
      <c r="AC345" s="65"/>
      <c r="AD345" s="86"/>
      <c r="AF345" s="84" t="n">
        <f aca="false">SUM(U345:AD345)-L345</f>
        <v>0</v>
      </c>
    </row>
    <row r="346" customFormat="false" ht="15.75" hidden="false" customHeight="false" outlineLevel="0" collapsed="false">
      <c r="A346" s="85"/>
      <c r="B346" s="76"/>
      <c r="C346" s="77"/>
      <c r="D346" s="63"/>
      <c r="E346" s="64"/>
      <c r="F346" s="63"/>
      <c r="G346" s="64"/>
      <c r="H346" s="63"/>
      <c r="I346" s="64"/>
      <c r="J346" s="63"/>
      <c r="K346" s="65"/>
      <c r="L346" s="55" t="n">
        <f aca="false">SUM(E346+G346+I346+K346)</f>
        <v>0</v>
      </c>
      <c r="M346" s="78"/>
      <c r="N346" s="64"/>
      <c r="O346" s="64"/>
      <c r="P346" s="64"/>
      <c r="Q346" s="65"/>
      <c r="R346" s="79"/>
      <c r="S346" s="71"/>
      <c r="U346" s="81"/>
      <c r="V346" s="64"/>
      <c r="W346" s="64"/>
      <c r="X346" s="64"/>
      <c r="Y346" s="65"/>
      <c r="Z346" s="82"/>
      <c r="AA346" s="64"/>
      <c r="AB346" s="64"/>
      <c r="AC346" s="65"/>
      <c r="AD346" s="86"/>
      <c r="AF346" s="84" t="n">
        <f aca="false">SUM(U346:AD346)-L346</f>
        <v>0</v>
      </c>
    </row>
    <row r="347" customFormat="false" ht="15.75" hidden="false" customHeight="false" outlineLevel="0" collapsed="false">
      <c r="A347" s="85"/>
      <c r="B347" s="76"/>
      <c r="C347" s="77"/>
      <c r="D347" s="63"/>
      <c r="E347" s="64"/>
      <c r="F347" s="63"/>
      <c r="G347" s="64"/>
      <c r="H347" s="63"/>
      <c r="I347" s="64"/>
      <c r="J347" s="63"/>
      <c r="K347" s="65"/>
      <c r="L347" s="55" t="n">
        <f aca="false">SUM(E347+G347+I347+K347)</f>
        <v>0</v>
      </c>
      <c r="M347" s="78"/>
      <c r="N347" s="64"/>
      <c r="O347" s="64" t="s">
        <v>18</v>
      </c>
      <c r="P347" s="64"/>
      <c r="Q347" s="65"/>
      <c r="R347" s="79"/>
      <c r="S347" s="71"/>
      <c r="U347" s="81"/>
      <c r="V347" s="64"/>
      <c r="W347" s="64" t="s">
        <v>18</v>
      </c>
      <c r="X347" s="64"/>
      <c r="Y347" s="65"/>
      <c r="Z347" s="82"/>
      <c r="AA347" s="64" t="s">
        <v>18</v>
      </c>
      <c r="AB347" s="64"/>
      <c r="AC347" s="65"/>
      <c r="AD347" s="86"/>
      <c r="AF347" s="84" t="n">
        <f aca="false">SUM(U347:AD347)-L347</f>
        <v>0</v>
      </c>
    </row>
    <row r="348" customFormat="false" ht="15.75" hidden="false" customHeight="false" outlineLevel="0" collapsed="false">
      <c r="A348" s="85"/>
      <c r="B348" s="76"/>
      <c r="C348" s="77"/>
      <c r="D348" s="63"/>
      <c r="E348" s="64"/>
      <c r="F348" s="63"/>
      <c r="G348" s="64"/>
      <c r="H348" s="63"/>
      <c r="I348" s="64"/>
      <c r="J348" s="63"/>
      <c r="K348" s="65"/>
      <c r="L348" s="55" t="n">
        <f aca="false">SUM(E348+G348+I348+K348)</f>
        <v>0</v>
      </c>
      <c r="M348" s="78"/>
      <c r="N348" s="64"/>
      <c r="O348" s="64"/>
      <c r="P348" s="64"/>
      <c r="Q348" s="65"/>
      <c r="R348" s="79"/>
      <c r="S348" s="71"/>
      <c r="U348" s="81"/>
      <c r="V348" s="64"/>
      <c r="W348" s="64"/>
      <c r="X348" s="64"/>
      <c r="Y348" s="65"/>
      <c r="Z348" s="82"/>
      <c r="AA348" s="64"/>
      <c r="AB348" s="64"/>
      <c r="AC348" s="65"/>
      <c r="AD348" s="86"/>
      <c r="AF348" s="84" t="n">
        <f aca="false">SUM(U348:AD348)-L348</f>
        <v>0</v>
      </c>
    </row>
    <row r="349" customFormat="false" ht="15.75" hidden="false" customHeight="false" outlineLevel="0" collapsed="false">
      <c r="A349" s="85"/>
      <c r="B349" s="76"/>
      <c r="C349" s="77"/>
      <c r="D349" s="63"/>
      <c r="E349" s="64"/>
      <c r="F349" s="63"/>
      <c r="G349" s="64"/>
      <c r="H349" s="63"/>
      <c r="I349" s="64"/>
      <c r="J349" s="63"/>
      <c r="K349" s="65"/>
      <c r="L349" s="55" t="n">
        <f aca="false">SUM(E349+G349+I349+K349)</f>
        <v>0</v>
      </c>
      <c r="M349" s="78"/>
      <c r="N349" s="64"/>
      <c r="O349" s="64"/>
      <c r="P349" s="64"/>
      <c r="Q349" s="65"/>
      <c r="R349" s="79"/>
      <c r="S349" s="71"/>
      <c r="U349" s="81"/>
      <c r="V349" s="64"/>
      <c r="W349" s="64"/>
      <c r="X349" s="64"/>
      <c r="Y349" s="65"/>
      <c r="Z349" s="82"/>
      <c r="AA349" s="64"/>
      <c r="AB349" s="64"/>
      <c r="AC349" s="65"/>
      <c r="AD349" s="86"/>
      <c r="AF349" s="84" t="n">
        <f aca="false">SUM(U349:AD349)-L349</f>
        <v>0</v>
      </c>
    </row>
    <row r="350" customFormat="false" ht="15.75" hidden="false" customHeight="false" outlineLevel="0" collapsed="false">
      <c r="A350" s="85"/>
      <c r="B350" s="76"/>
      <c r="C350" s="77"/>
      <c r="D350" s="63"/>
      <c r="E350" s="64"/>
      <c r="F350" s="63"/>
      <c r="G350" s="64"/>
      <c r="H350" s="63"/>
      <c r="I350" s="64"/>
      <c r="J350" s="63"/>
      <c r="K350" s="65"/>
      <c r="L350" s="55" t="n">
        <f aca="false">SUM(E350+G350+I350+K350)</f>
        <v>0</v>
      </c>
      <c r="M350" s="78"/>
      <c r="N350" s="64"/>
      <c r="O350" s="64"/>
      <c r="P350" s="64"/>
      <c r="Q350" s="65"/>
      <c r="R350" s="79"/>
      <c r="S350" s="71"/>
      <c r="U350" s="81"/>
      <c r="V350" s="64"/>
      <c r="W350" s="64"/>
      <c r="X350" s="64"/>
      <c r="Y350" s="65"/>
      <c r="Z350" s="82"/>
      <c r="AA350" s="64"/>
      <c r="AB350" s="64"/>
      <c r="AC350" s="65"/>
      <c r="AD350" s="86"/>
      <c r="AF350" s="84" t="n">
        <f aca="false">SUM(U350:AD350)-L350</f>
        <v>0</v>
      </c>
    </row>
    <row r="351" customFormat="false" ht="15.75" hidden="false" customHeight="false" outlineLevel="0" collapsed="false">
      <c r="A351" s="85"/>
      <c r="B351" s="76"/>
      <c r="C351" s="77"/>
      <c r="D351" s="63"/>
      <c r="E351" s="64"/>
      <c r="F351" s="63"/>
      <c r="G351" s="64"/>
      <c r="H351" s="63"/>
      <c r="I351" s="64"/>
      <c r="J351" s="63"/>
      <c r="K351" s="65"/>
      <c r="L351" s="55" t="n">
        <f aca="false">SUM(E351+G351+I351+K351)</f>
        <v>0</v>
      </c>
      <c r="M351" s="78"/>
      <c r="N351" s="64"/>
      <c r="O351" s="64"/>
      <c r="P351" s="64"/>
      <c r="Q351" s="65"/>
      <c r="R351" s="79"/>
      <c r="S351" s="71"/>
      <c r="U351" s="81"/>
      <c r="V351" s="64"/>
      <c r="W351" s="64"/>
      <c r="X351" s="64"/>
      <c r="Y351" s="65"/>
      <c r="Z351" s="82"/>
      <c r="AA351" s="64"/>
      <c r="AB351" s="64"/>
      <c r="AC351" s="65"/>
      <c r="AD351" s="86"/>
      <c r="AF351" s="84" t="n">
        <f aca="false">SUM(U351:AD351)-L351</f>
        <v>0</v>
      </c>
    </row>
    <row r="352" customFormat="false" ht="15.75" hidden="false" customHeight="false" outlineLevel="0" collapsed="false">
      <c r="A352" s="85"/>
      <c r="B352" s="76"/>
      <c r="C352" s="77"/>
      <c r="D352" s="63"/>
      <c r="E352" s="64"/>
      <c r="F352" s="63"/>
      <c r="G352" s="64"/>
      <c r="H352" s="63"/>
      <c r="I352" s="64"/>
      <c r="J352" s="63"/>
      <c r="K352" s="65"/>
      <c r="L352" s="55" t="n">
        <f aca="false">SUM(E352+G352+I352+K352)</f>
        <v>0</v>
      </c>
      <c r="M352" s="78"/>
      <c r="N352" s="64"/>
      <c r="O352" s="64"/>
      <c r="P352" s="64"/>
      <c r="Q352" s="65"/>
      <c r="R352" s="79"/>
      <c r="S352" s="71"/>
      <c r="U352" s="81"/>
      <c r="V352" s="64"/>
      <c r="W352" s="64"/>
      <c r="X352" s="64"/>
      <c r="Y352" s="65"/>
      <c r="Z352" s="82"/>
      <c r="AA352" s="64"/>
      <c r="AB352" s="64"/>
      <c r="AC352" s="65"/>
      <c r="AD352" s="86"/>
      <c r="AF352" s="84" t="n">
        <f aca="false">SUM(U352:AD352)-L352</f>
        <v>0</v>
      </c>
    </row>
    <row r="353" customFormat="false" ht="15.75" hidden="false" customHeight="false" outlineLevel="0" collapsed="false">
      <c r="A353" s="85"/>
      <c r="B353" s="76"/>
      <c r="C353" s="77"/>
      <c r="D353" s="63"/>
      <c r="E353" s="64"/>
      <c r="F353" s="63"/>
      <c r="G353" s="64"/>
      <c r="H353" s="63"/>
      <c r="I353" s="64"/>
      <c r="J353" s="63"/>
      <c r="K353" s="65"/>
      <c r="L353" s="55" t="n">
        <f aca="false">SUM(E353+G353+I353+K353)</f>
        <v>0</v>
      </c>
      <c r="M353" s="78"/>
      <c r="N353" s="64"/>
      <c r="O353" s="64"/>
      <c r="P353" s="64"/>
      <c r="Q353" s="65"/>
      <c r="R353" s="79"/>
      <c r="S353" s="71"/>
      <c r="U353" s="81"/>
      <c r="V353" s="64"/>
      <c r="W353" s="64"/>
      <c r="X353" s="64"/>
      <c r="Y353" s="65"/>
      <c r="Z353" s="82"/>
      <c r="AA353" s="64"/>
      <c r="AB353" s="64"/>
      <c r="AC353" s="65"/>
      <c r="AD353" s="86"/>
      <c r="AF353" s="84" t="n">
        <f aca="false">SUM(U353:AD353)-L353</f>
        <v>0</v>
      </c>
    </row>
    <row r="354" customFormat="false" ht="15.75" hidden="false" customHeight="false" outlineLevel="0" collapsed="false">
      <c r="A354" s="85"/>
      <c r="B354" s="76"/>
      <c r="C354" s="77"/>
      <c r="D354" s="63"/>
      <c r="E354" s="64"/>
      <c r="F354" s="63"/>
      <c r="G354" s="64"/>
      <c r="H354" s="63"/>
      <c r="I354" s="64"/>
      <c r="J354" s="63"/>
      <c r="K354" s="65"/>
      <c r="L354" s="55" t="n">
        <f aca="false">SUM(E354+G354+I354+K354)</f>
        <v>0</v>
      </c>
      <c r="M354" s="78"/>
      <c r="N354" s="64"/>
      <c r="O354" s="64"/>
      <c r="P354" s="64"/>
      <c r="Q354" s="65"/>
      <c r="R354" s="79"/>
      <c r="S354" s="71"/>
      <c r="U354" s="81"/>
      <c r="V354" s="64"/>
      <c r="W354" s="64"/>
      <c r="X354" s="64"/>
      <c r="Y354" s="65"/>
      <c r="Z354" s="82"/>
      <c r="AA354" s="64"/>
      <c r="AB354" s="64"/>
      <c r="AC354" s="65"/>
      <c r="AD354" s="86"/>
      <c r="AF354" s="84" t="n">
        <f aca="false">SUM(U354:AD354)-L354</f>
        <v>0</v>
      </c>
    </row>
    <row r="355" customFormat="false" ht="15.75" hidden="false" customHeight="false" outlineLevel="0" collapsed="false">
      <c r="A355" s="85"/>
      <c r="B355" s="76"/>
      <c r="C355" s="77"/>
      <c r="D355" s="63"/>
      <c r="E355" s="64"/>
      <c r="F355" s="63"/>
      <c r="G355" s="64"/>
      <c r="H355" s="63"/>
      <c r="I355" s="64"/>
      <c r="J355" s="63"/>
      <c r="K355" s="65"/>
      <c r="L355" s="55" t="n">
        <f aca="false">SUM(E355+G355+I355+K355)</f>
        <v>0</v>
      </c>
      <c r="M355" s="78"/>
      <c r="N355" s="64"/>
      <c r="O355" s="64"/>
      <c r="P355" s="64"/>
      <c r="Q355" s="65"/>
      <c r="R355" s="79"/>
      <c r="S355" s="71"/>
      <c r="U355" s="81"/>
      <c r="V355" s="64"/>
      <c r="W355" s="64"/>
      <c r="X355" s="64"/>
      <c r="Y355" s="65"/>
      <c r="Z355" s="82"/>
      <c r="AA355" s="64"/>
      <c r="AB355" s="64"/>
      <c r="AC355" s="65"/>
      <c r="AD355" s="86"/>
      <c r="AF355" s="84" t="n">
        <f aca="false">SUM(U355:AD355)-L355</f>
        <v>0</v>
      </c>
    </row>
    <row r="356" customFormat="false" ht="15.75" hidden="false" customHeight="false" outlineLevel="0" collapsed="false">
      <c r="A356" s="85"/>
      <c r="B356" s="76"/>
      <c r="C356" s="77"/>
      <c r="D356" s="63"/>
      <c r="E356" s="64"/>
      <c r="F356" s="63"/>
      <c r="G356" s="64"/>
      <c r="H356" s="63"/>
      <c r="I356" s="64"/>
      <c r="J356" s="63"/>
      <c r="K356" s="65"/>
      <c r="L356" s="55" t="n">
        <f aca="false">SUM(E356+G356+I356+K356)</f>
        <v>0</v>
      </c>
      <c r="M356" s="78"/>
      <c r="N356" s="64"/>
      <c r="O356" s="64"/>
      <c r="P356" s="64"/>
      <c r="Q356" s="65"/>
      <c r="R356" s="79"/>
      <c r="S356" s="71"/>
      <c r="U356" s="81"/>
      <c r="V356" s="64"/>
      <c r="W356" s="64"/>
      <c r="X356" s="64"/>
      <c r="Y356" s="65"/>
      <c r="Z356" s="82"/>
      <c r="AA356" s="64"/>
      <c r="AB356" s="64"/>
      <c r="AC356" s="65"/>
      <c r="AD356" s="86"/>
      <c r="AF356" s="84" t="n">
        <f aca="false">SUM(U356:AD356)-L356</f>
        <v>0</v>
      </c>
    </row>
    <row r="357" customFormat="false" ht="15.75" hidden="false" customHeight="false" outlineLevel="0" collapsed="false">
      <c r="A357" s="85"/>
      <c r="B357" s="76"/>
      <c r="C357" s="77"/>
      <c r="D357" s="63"/>
      <c r="E357" s="64"/>
      <c r="F357" s="63"/>
      <c r="G357" s="64"/>
      <c r="H357" s="63"/>
      <c r="I357" s="64"/>
      <c r="J357" s="63"/>
      <c r="K357" s="65"/>
      <c r="L357" s="55" t="n">
        <f aca="false">SUM(E357+G357+I357+K357)</f>
        <v>0</v>
      </c>
      <c r="M357" s="78"/>
      <c r="N357" s="64"/>
      <c r="O357" s="64"/>
      <c r="P357" s="64"/>
      <c r="Q357" s="65"/>
      <c r="R357" s="79"/>
      <c r="S357" s="71"/>
      <c r="U357" s="81"/>
      <c r="V357" s="64"/>
      <c r="W357" s="64"/>
      <c r="X357" s="64"/>
      <c r="Y357" s="65"/>
      <c r="Z357" s="82"/>
      <c r="AA357" s="64"/>
      <c r="AB357" s="64"/>
      <c r="AC357" s="65"/>
      <c r="AD357" s="86"/>
      <c r="AF357" s="84" t="n">
        <f aca="false">SUM(U357:AD357)-L357</f>
        <v>0</v>
      </c>
    </row>
    <row r="358" customFormat="false" ht="15.75" hidden="false" customHeight="false" outlineLevel="0" collapsed="false">
      <c r="A358" s="85"/>
      <c r="B358" s="76"/>
      <c r="C358" s="77"/>
      <c r="D358" s="63"/>
      <c r="E358" s="64"/>
      <c r="F358" s="63"/>
      <c r="G358" s="64"/>
      <c r="H358" s="63"/>
      <c r="I358" s="64"/>
      <c r="J358" s="63"/>
      <c r="K358" s="65"/>
      <c r="L358" s="55" t="n">
        <f aca="false">SUM(E358+G358+I358+K358)</f>
        <v>0</v>
      </c>
      <c r="M358" s="78"/>
      <c r="N358" s="64"/>
      <c r="O358" s="64"/>
      <c r="P358" s="64"/>
      <c r="Q358" s="65"/>
      <c r="R358" s="79"/>
      <c r="S358" s="71"/>
      <c r="U358" s="81"/>
      <c r="V358" s="64"/>
      <c r="W358" s="64"/>
      <c r="X358" s="64"/>
      <c r="Y358" s="65"/>
      <c r="Z358" s="82"/>
      <c r="AA358" s="64"/>
      <c r="AB358" s="64"/>
      <c r="AC358" s="65"/>
      <c r="AD358" s="86"/>
      <c r="AF358" s="84" t="n">
        <f aca="false">SUM(U358:AD358)-L358</f>
        <v>0</v>
      </c>
    </row>
    <row r="359" customFormat="false" ht="15.75" hidden="false" customHeight="false" outlineLevel="0" collapsed="false">
      <c r="A359" s="85"/>
      <c r="B359" s="76"/>
      <c r="C359" s="77"/>
      <c r="D359" s="63"/>
      <c r="E359" s="64"/>
      <c r="F359" s="63"/>
      <c r="G359" s="64"/>
      <c r="H359" s="63"/>
      <c r="I359" s="64"/>
      <c r="J359" s="63"/>
      <c r="K359" s="65"/>
      <c r="L359" s="55" t="n">
        <f aca="false">SUM(E359+G359+I359+K359)</f>
        <v>0</v>
      </c>
      <c r="M359" s="78"/>
      <c r="N359" s="64"/>
      <c r="O359" s="64"/>
      <c r="P359" s="64"/>
      <c r="Q359" s="65"/>
      <c r="R359" s="79"/>
      <c r="S359" s="71"/>
      <c r="U359" s="81"/>
      <c r="V359" s="64"/>
      <c r="W359" s="64"/>
      <c r="X359" s="64"/>
      <c r="Y359" s="65"/>
      <c r="Z359" s="82"/>
      <c r="AA359" s="64"/>
      <c r="AB359" s="64"/>
      <c r="AC359" s="65"/>
      <c r="AD359" s="86"/>
      <c r="AF359" s="84" t="n">
        <f aca="false">SUM(U359:AD359)-L359</f>
        <v>0</v>
      </c>
    </row>
    <row r="360" customFormat="false" ht="15.75" hidden="false" customHeight="false" outlineLevel="0" collapsed="false">
      <c r="A360" s="85"/>
      <c r="B360" s="76"/>
      <c r="C360" s="77"/>
      <c r="D360" s="63"/>
      <c r="E360" s="64"/>
      <c r="F360" s="63"/>
      <c r="G360" s="64"/>
      <c r="H360" s="63"/>
      <c r="I360" s="64"/>
      <c r="J360" s="63"/>
      <c r="K360" s="65"/>
      <c r="L360" s="55" t="n">
        <f aca="false">SUM(E360+G360+I360+K360)</f>
        <v>0</v>
      </c>
      <c r="M360" s="78"/>
      <c r="N360" s="64"/>
      <c r="O360" s="64"/>
      <c r="P360" s="64"/>
      <c r="Q360" s="65"/>
      <c r="R360" s="79"/>
      <c r="S360" s="71"/>
      <c r="U360" s="81"/>
      <c r="V360" s="64"/>
      <c r="W360" s="64"/>
      <c r="X360" s="64"/>
      <c r="Y360" s="65"/>
      <c r="Z360" s="82"/>
      <c r="AA360" s="64"/>
      <c r="AB360" s="64"/>
      <c r="AC360" s="65"/>
      <c r="AD360" s="86"/>
      <c r="AF360" s="84" t="n">
        <f aca="false">SUM(U360:AD360)-L360</f>
        <v>0</v>
      </c>
    </row>
    <row r="361" customFormat="false" ht="15.75" hidden="false" customHeight="false" outlineLevel="0" collapsed="false">
      <c r="A361" s="85"/>
      <c r="B361" s="76"/>
      <c r="C361" s="77"/>
      <c r="D361" s="63"/>
      <c r="E361" s="64"/>
      <c r="F361" s="63"/>
      <c r="G361" s="64"/>
      <c r="H361" s="63"/>
      <c r="I361" s="64"/>
      <c r="J361" s="63"/>
      <c r="K361" s="65"/>
      <c r="L361" s="55" t="n">
        <f aca="false">SUM(E361+G361+I361+K361)</f>
        <v>0</v>
      </c>
      <c r="M361" s="78"/>
      <c r="N361" s="64"/>
      <c r="O361" s="64"/>
      <c r="P361" s="64"/>
      <c r="Q361" s="65"/>
      <c r="R361" s="79"/>
      <c r="S361" s="71"/>
      <c r="U361" s="81"/>
      <c r="V361" s="64"/>
      <c r="W361" s="64"/>
      <c r="X361" s="64"/>
      <c r="Y361" s="65"/>
      <c r="Z361" s="82"/>
      <c r="AA361" s="64"/>
      <c r="AB361" s="64"/>
      <c r="AC361" s="65"/>
      <c r="AD361" s="86"/>
      <c r="AF361" s="84" t="n">
        <f aca="false">SUM(U361:AD361)-L361</f>
        <v>0</v>
      </c>
    </row>
    <row r="362" customFormat="false" ht="15.75" hidden="false" customHeight="false" outlineLevel="0" collapsed="false">
      <c r="A362" s="85"/>
      <c r="B362" s="76"/>
      <c r="C362" s="77"/>
      <c r="D362" s="63"/>
      <c r="E362" s="64"/>
      <c r="F362" s="63"/>
      <c r="G362" s="64"/>
      <c r="H362" s="63"/>
      <c r="I362" s="64"/>
      <c r="J362" s="63"/>
      <c r="K362" s="65"/>
      <c r="L362" s="55" t="n">
        <f aca="false">SUM(E362+G362+I362+K362)</f>
        <v>0</v>
      </c>
      <c r="M362" s="78"/>
      <c r="N362" s="64"/>
      <c r="O362" s="64"/>
      <c r="P362" s="64"/>
      <c r="Q362" s="65"/>
      <c r="R362" s="79"/>
      <c r="S362" s="71"/>
      <c r="U362" s="81"/>
      <c r="V362" s="64"/>
      <c r="W362" s="64"/>
      <c r="X362" s="64"/>
      <c r="Y362" s="65"/>
      <c r="Z362" s="82"/>
      <c r="AA362" s="64"/>
      <c r="AB362" s="64"/>
      <c r="AC362" s="65"/>
      <c r="AD362" s="86"/>
      <c r="AF362" s="84" t="n">
        <f aca="false">SUM(U362:AD362)-L362</f>
        <v>0</v>
      </c>
    </row>
    <row r="363" customFormat="false" ht="15.75" hidden="false" customHeight="false" outlineLevel="0" collapsed="false">
      <c r="A363" s="85"/>
      <c r="B363" s="76"/>
      <c r="C363" s="77"/>
      <c r="D363" s="63"/>
      <c r="E363" s="64"/>
      <c r="F363" s="63"/>
      <c r="G363" s="64"/>
      <c r="H363" s="63"/>
      <c r="I363" s="64"/>
      <c r="J363" s="63"/>
      <c r="K363" s="65"/>
      <c r="L363" s="55" t="n">
        <f aca="false">SUM(E363+G363+I363+K363)</f>
        <v>0</v>
      </c>
      <c r="M363" s="78"/>
      <c r="N363" s="64"/>
      <c r="O363" s="64"/>
      <c r="P363" s="64"/>
      <c r="Q363" s="65"/>
      <c r="R363" s="79"/>
      <c r="S363" s="71"/>
      <c r="U363" s="81"/>
      <c r="V363" s="64"/>
      <c r="W363" s="64"/>
      <c r="X363" s="64"/>
      <c r="Y363" s="65"/>
      <c r="Z363" s="82"/>
      <c r="AA363" s="64"/>
      <c r="AB363" s="64"/>
      <c r="AC363" s="65"/>
      <c r="AD363" s="86"/>
      <c r="AF363" s="84" t="n">
        <f aca="false">SUM(U363:AD363)-L363</f>
        <v>0</v>
      </c>
    </row>
    <row r="364" customFormat="false" ht="15.75" hidden="false" customHeight="false" outlineLevel="0" collapsed="false">
      <c r="A364" s="85"/>
      <c r="B364" s="76"/>
      <c r="C364" s="77"/>
      <c r="D364" s="63"/>
      <c r="E364" s="64"/>
      <c r="F364" s="63"/>
      <c r="G364" s="64"/>
      <c r="H364" s="63"/>
      <c r="I364" s="64"/>
      <c r="J364" s="63"/>
      <c r="K364" s="65"/>
      <c r="L364" s="55" t="n">
        <f aca="false">SUM(E364+G364+I364+K364)</f>
        <v>0</v>
      </c>
      <c r="M364" s="78"/>
      <c r="N364" s="64"/>
      <c r="O364" s="64"/>
      <c r="P364" s="64"/>
      <c r="Q364" s="65"/>
      <c r="R364" s="79"/>
      <c r="S364" s="71"/>
      <c r="U364" s="81"/>
      <c r="V364" s="64"/>
      <c r="W364" s="64"/>
      <c r="X364" s="64"/>
      <c r="Y364" s="65"/>
      <c r="Z364" s="82"/>
      <c r="AA364" s="64"/>
      <c r="AB364" s="64"/>
      <c r="AC364" s="65"/>
      <c r="AD364" s="86"/>
      <c r="AF364" s="84" t="n">
        <f aca="false">SUM(U364:AD364)-L364</f>
        <v>0</v>
      </c>
    </row>
    <row r="365" customFormat="false" ht="15.75" hidden="false" customHeight="false" outlineLevel="0" collapsed="false">
      <c r="A365" s="85"/>
      <c r="B365" s="76"/>
      <c r="C365" s="77"/>
      <c r="D365" s="63"/>
      <c r="E365" s="64"/>
      <c r="F365" s="63"/>
      <c r="G365" s="64"/>
      <c r="H365" s="63"/>
      <c r="I365" s="64"/>
      <c r="J365" s="63"/>
      <c r="K365" s="65"/>
      <c r="L365" s="55" t="n">
        <f aca="false">SUM(E365+G365+I365+K365)</f>
        <v>0</v>
      </c>
      <c r="M365" s="78"/>
      <c r="N365" s="64"/>
      <c r="O365" s="64"/>
      <c r="P365" s="64"/>
      <c r="Q365" s="65"/>
      <c r="R365" s="79"/>
      <c r="S365" s="71"/>
      <c r="T365" s="30" t="s">
        <v>18</v>
      </c>
      <c r="U365" s="81"/>
      <c r="V365" s="64"/>
      <c r="W365" s="64"/>
      <c r="X365" s="64"/>
      <c r="Y365" s="65"/>
      <c r="Z365" s="82"/>
      <c r="AA365" s="64"/>
      <c r="AB365" s="64"/>
      <c r="AC365" s="65"/>
      <c r="AD365" s="86"/>
      <c r="AF365" s="84" t="n">
        <f aca="false">SUM(U365:AD365)-L365</f>
        <v>0</v>
      </c>
    </row>
    <row r="366" customFormat="false" ht="15.75" hidden="false" customHeight="false" outlineLevel="0" collapsed="false">
      <c r="A366" s="85"/>
      <c r="B366" s="76"/>
      <c r="C366" s="77"/>
      <c r="D366" s="63"/>
      <c r="E366" s="64"/>
      <c r="F366" s="63"/>
      <c r="G366" s="64"/>
      <c r="H366" s="63"/>
      <c r="I366" s="64"/>
      <c r="J366" s="63"/>
      <c r="K366" s="65"/>
      <c r="L366" s="55" t="n">
        <f aca="false">SUM(E366+G366+I366+K366)</f>
        <v>0</v>
      </c>
      <c r="M366" s="78"/>
      <c r="N366" s="64"/>
      <c r="O366" s="64"/>
      <c r="P366" s="64"/>
      <c r="Q366" s="65"/>
      <c r="R366" s="79"/>
      <c r="S366" s="71"/>
      <c r="U366" s="81"/>
      <c r="V366" s="64"/>
      <c r="W366" s="64"/>
      <c r="X366" s="64"/>
      <c r="Y366" s="65"/>
      <c r="Z366" s="82"/>
      <c r="AA366" s="64"/>
      <c r="AB366" s="64"/>
      <c r="AC366" s="65"/>
      <c r="AD366" s="86"/>
      <c r="AF366" s="84" t="n">
        <f aca="false">SUM(U366:AD366)-L366</f>
        <v>0</v>
      </c>
    </row>
    <row r="367" customFormat="false" ht="15.75" hidden="false" customHeight="false" outlineLevel="0" collapsed="false">
      <c r="A367" s="85"/>
      <c r="B367" s="76"/>
      <c r="C367" s="77"/>
      <c r="D367" s="63"/>
      <c r="E367" s="64"/>
      <c r="F367" s="63"/>
      <c r="G367" s="64"/>
      <c r="H367" s="63"/>
      <c r="I367" s="64"/>
      <c r="J367" s="63"/>
      <c r="K367" s="65"/>
      <c r="L367" s="55" t="n">
        <f aca="false">SUM(E367+G367+I367+K367)</f>
        <v>0</v>
      </c>
      <c r="M367" s="78"/>
      <c r="N367" s="64"/>
      <c r="O367" s="64"/>
      <c r="P367" s="64"/>
      <c r="Q367" s="65"/>
      <c r="R367" s="79"/>
      <c r="S367" s="71"/>
      <c r="U367" s="81"/>
      <c r="V367" s="64"/>
      <c r="W367" s="64"/>
      <c r="X367" s="64"/>
      <c r="Y367" s="65"/>
      <c r="Z367" s="82"/>
      <c r="AA367" s="64"/>
      <c r="AB367" s="64"/>
      <c r="AC367" s="65"/>
      <c r="AD367" s="86"/>
      <c r="AF367" s="84" t="n">
        <f aca="false">SUM(U367:AD367)-L367</f>
        <v>0</v>
      </c>
    </row>
    <row r="368" customFormat="false" ht="15.75" hidden="false" customHeight="false" outlineLevel="0" collapsed="false">
      <c r="A368" s="85"/>
      <c r="B368" s="76"/>
      <c r="C368" s="77"/>
      <c r="D368" s="63"/>
      <c r="E368" s="64"/>
      <c r="F368" s="63"/>
      <c r="G368" s="64"/>
      <c r="H368" s="63"/>
      <c r="I368" s="64"/>
      <c r="J368" s="63"/>
      <c r="K368" s="65"/>
      <c r="L368" s="55" t="n">
        <f aca="false">SUM(E368+G368+I368+K368)</f>
        <v>0</v>
      </c>
      <c r="M368" s="78"/>
      <c r="N368" s="64"/>
      <c r="O368" s="64"/>
      <c r="P368" s="64"/>
      <c r="Q368" s="65"/>
      <c r="R368" s="79"/>
      <c r="S368" s="71"/>
      <c r="U368" s="81"/>
      <c r="V368" s="64"/>
      <c r="W368" s="64"/>
      <c r="X368" s="64"/>
      <c r="Y368" s="65"/>
      <c r="Z368" s="82"/>
      <c r="AA368" s="64"/>
      <c r="AB368" s="64"/>
      <c r="AC368" s="65"/>
      <c r="AD368" s="86"/>
      <c r="AF368" s="84" t="n">
        <f aca="false">SUM(U368:AD368)-L368</f>
        <v>0</v>
      </c>
    </row>
    <row r="369" customFormat="false" ht="15.75" hidden="false" customHeight="false" outlineLevel="0" collapsed="false">
      <c r="A369" s="85"/>
      <c r="B369" s="76"/>
      <c r="C369" s="77"/>
      <c r="D369" s="63"/>
      <c r="E369" s="64"/>
      <c r="F369" s="63"/>
      <c r="G369" s="64"/>
      <c r="H369" s="63"/>
      <c r="I369" s="64"/>
      <c r="J369" s="63"/>
      <c r="K369" s="65"/>
      <c r="L369" s="55" t="n">
        <f aca="false">SUM(E369+G369+I369+K369)</f>
        <v>0</v>
      </c>
      <c r="M369" s="78"/>
      <c r="N369" s="64"/>
      <c r="O369" s="64"/>
      <c r="P369" s="64"/>
      <c r="Q369" s="65"/>
      <c r="R369" s="79"/>
      <c r="S369" s="71"/>
      <c r="U369" s="81"/>
      <c r="V369" s="64"/>
      <c r="W369" s="64"/>
      <c r="X369" s="64"/>
      <c r="Y369" s="65"/>
      <c r="Z369" s="82"/>
      <c r="AA369" s="64"/>
      <c r="AB369" s="64"/>
      <c r="AC369" s="65"/>
      <c r="AD369" s="86"/>
      <c r="AF369" s="84" t="n">
        <f aca="false">SUM(U369:AD369)-L369</f>
        <v>0</v>
      </c>
    </row>
    <row r="370" customFormat="false" ht="15.75" hidden="false" customHeight="false" outlineLevel="0" collapsed="false">
      <c r="A370" s="85"/>
      <c r="B370" s="76"/>
      <c r="C370" s="77"/>
      <c r="D370" s="63"/>
      <c r="E370" s="64"/>
      <c r="F370" s="63"/>
      <c r="G370" s="64"/>
      <c r="H370" s="63"/>
      <c r="I370" s="64"/>
      <c r="J370" s="63"/>
      <c r="K370" s="65"/>
      <c r="L370" s="55" t="n">
        <f aca="false">SUM(E370+G370+I370+K370)</f>
        <v>0</v>
      </c>
      <c r="M370" s="78"/>
      <c r="N370" s="64"/>
      <c r="O370" s="64"/>
      <c r="P370" s="64"/>
      <c r="Q370" s="65"/>
      <c r="R370" s="79"/>
      <c r="S370" s="71"/>
      <c r="U370" s="81"/>
      <c r="V370" s="64"/>
      <c r="W370" s="64"/>
      <c r="X370" s="64"/>
      <c r="Y370" s="65"/>
      <c r="Z370" s="82"/>
      <c r="AA370" s="64"/>
      <c r="AB370" s="64"/>
      <c r="AC370" s="65"/>
      <c r="AD370" s="86"/>
      <c r="AF370" s="84" t="n">
        <f aca="false">SUM(U370:AD370)-L370</f>
        <v>0</v>
      </c>
    </row>
    <row r="371" customFormat="false" ht="15.75" hidden="false" customHeight="false" outlineLevel="0" collapsed="false">
      <c r="A371" s="85"/>
      <c r="B371" s="76"/>
      <c r="C371" s="77"/>
      <c r="D371" s="63"/>
      <c r="E371" s="64"/>
      <c r="F371" s="63"/>
      <c r="G371" s="64"/>
      <c r="H371" s="63"/>
      <c r="I371" s="64"/>
      <c r="J371" s="63"/>
      <c r="K371" s="65"/>
      <c r="L371" s="55" t="n">
        <f aca="false">SUM(E371+G371+I371+K371)</f>
        <v>0</v>
      </c>
      <c r="M371" s="78"/>
      <c r="N371" s="64"/>
      <c r="O371" s="64"/>
      <c r="P371" s="64"/>
      <c r="Q371" s="65"/>
      <c r="R371" s="79"/>
      <c r="S371" s="71"/>
      <c r="U371" s="81"/>
      <c r="V371" s="64"/>
      <c r="W371" s="64"/>
      <c r="X371" s="64"/>
      <c r="Y371" s="65"/>
      <c r="Z371" s="82"/>
      <c r="AA371" s="64"/>
      <c r="AB371" s="64"/>
      <c r="AC371" s="65"/>
      <c r="AD371" s="86"/>
      <c r="AF371" s="84" t="n">
        <f aca="false">SUM(U371:AD371)-L371</f>
        <v>0</v>
      </c>
    </row>
    <row r="372" customFormat="false" ht="15.75" hidden="false" customHeight="false" outlineLevel="0" collapsed="false">
      <c r="A372" s="85"/>
      <c r="B372" s="76"/>
      <c r="C372" s="77"/>
      <c r="D372" s="63"/>
      <c r="E372" s="64"/>
      <c r="F372" s="63"/>
      <c r="G372" s="64"/>
      <c r="H372" s="63"/>
      <c r="I372" s="64"/>
      <c r="J372" s="63"/>
      <c r="K372" s="65"/>
      <c r="L372" s="55" t="n">
        <f aca="false">SUM(E372+G372+I372+K372)</f>
        <v>0</v>
      </c>
      <c r="M372" s="78"/>
      <c r="N372" s="64"/>
      <c r="O372" s="64"/>
      <c r="P372" s="64"/>
      <c r="Q372" s="65"/>
      <c r="R372" s="79"/>
      <c r="S372" s="71"/>
      <c r="U372" s="81"/>
      <c r="V372" s="64"/>
      <c r="W372" s="64"/>
      <c r="X372" s="64"/>
      <c r="Y372" s="65"/>
      <c r="Z372" s="82"/>
      <c r="AA372" s="64"/>
      <c r="AB372" s="64"/>
      <c r="AC372" s="65"/>
      <c r="AD372" s="86"/>
      <c r="AF372" s="84" t="n">
        <f aca="false">SUM(U372:AD372)-L372</f>
        <v>0</v>
      </c>
    </row>
    <row r="373" customFormat="false" ht="15.75" hidden="false" customHeight="false" outlineLevel="0" collapsed="false">
      <c r="A373" s="85"/>
      <c r="B373" s="76"/>
      <c r="C373" s="77"/>
      <c r="D373" s="63"/>
      <c r="E373" s="64"/>
      <c r="F373" s="63"/>
      <c r="G373" s="64"/>
      <c r="H373" s="63"/>
      <c r="I373" s="64"/>
      <c r="J373" s="63"/>
      <c r="K373" s="65"/>
      <c r="L373" s="55" t="n">
        <f aca="false">SUM(E373+G373+I373+K373)</f>
        <v>0</v>
      </c>
      <c r="M373" s="78"/>
      <c r="N373" s="64"/>
      <c r="O373" s="64"/>
      <c r="P373" s="64"/>
      <c r="Q373" s="65"/>
      <c r="R373" s="79"/>
      <c r="S373" s="71"/>
      <c r="U373" s="81"/>
      <c r="V373" s="64"/>
      <c r="W373" s="64"/>
      <c r="X373" s="64"/>
      <c r="Y373" s="65"/>
      <c r="Z373" s="82"/>
      <c r="AA373" s="64"/>
      <c r="AB373" s="64"/>
      <c r="AC373" s="65"/>
      <c r="AD373" s="86"/>
      <c r="AF373" s="84" t="n">
        <f aca="false">SUM(U373:AD373)-L373</f>
        <v>0</v>
      </c>
    </row>
    <row r="374" customFormat="false" ht="15.75" hidden="false" customHeight="false" outlineLevel="0" collapsed="false">
      <c r="A374" s="85"/>
      <c r="B374" s="76"/>
      <c r="C374" s="77"/>
      <c r="D374" s="63"/>
      <c r="E374" s="64"/>
      <c r="F374" s="63"/>
      <c r="G374" s="64"/>
      <c r="H374" s="63"/>
      <c r="I374" s="64"/>
      <c r="J374" s="63"/>
      <c r="K374" s="65"/>
      <c r="L374" s="55" t="n">
        <f aca="false">SUM(E374+G374+I374+K374)</f>
        <v>0</v>
      </c>
      <c r="M374" s="78"/>
      <c r="N374" s="64"/>
      <c r="O374" s="64"/>
      <c r="P374" s="64"/>
      <c r="Q374" s="65"/>
      <c r="R374" s="79"/>
      <c r="S374" s="71"/>
      <c r="U374" s="81"/>
      <c r="V374" s="64"/>
      <c r="W374" s="64"/>
      <c r="X374" s="64"/>
      <c r="Y374" s="65"/>
      <c r="Z374" s="82"/>
      <c r="AA374" s="64"/>
      <c r="AB374" s="64"/>
      <c r="AC374" s="65"/>
      <c r="AD374" s="86"/>
      <c r="AF374" s="84" t="n">
        <f aca="false">SUM(U374:AD374)-L374</f>
        <v>0</v>
      </c>
    </row>
    <row r="375" customFormat="false" ht="15.75" hidden="false" customHeight="false" outlineLevel="0" collapsed="false">
      <c r="A375" s="85"/>
      <c r="B375" s="76"/>
      <c r="C375" s="77"/>
      <c r="D375" s="63"/>
      <c r="E375" s="64"/>
      <c r="F375" s="63"/>
      <c r="G375" s="64"/>
      <c r="H375" s="63"/>
      <c r="I375" s="64"/>
      <c r="J375" s="63"/>
      <c r="K375" s="65"/>
      <c r="L375" s="55" t="n">
        <f aca="false">SUM(E375+G375+I375+K375)</f>
        <v>0</v>
      </c>
      <c r="M375" s="78"/>
      <c r="N375" s="64"/>
      <c r="O375" s="64"/>
      <c r="P375" s="64"/>
      <c r="Q375" s="65"/>
      <c r="R375" s="79"/>
      <c r="S375" s="71"/>
      <c r="U375" s="81"/>
      <c r="V375" s="64"/>
      <c r="W375" s="64"/>
      <c r="X375" s="64"/>
      <c r="Y375" s="65"/>
      <c r="Z375" s="82"/>
      <c r="AA375" s="64"/>
      <c r="AB375" s="64"/>
      <c r="AC375" s="65"/>
      <c r="AD375" s="86"/>
      <c r="AF375" s="84" t="n">
        <f aca="false">SUM(U375:AD375)-L375</f>
        <v>0</v>
      </c>
    </row>
    <row r="376" customFormat="false" ht="15.75" hidden="false" customHeight="false" outlineLevel="0" collapsed="false">
      <c r="A376" s="85"/>
      <c r="B376" s="76"/>
      <c r="C376" s="77"/>
      <c r="D376" s="63"/>
      <c r="E376" s="64"/>
      <c r="F376" s="63"/>
      <c r="G376" s="64"/>
      <c r="H376" s="63"/>
      <c r="I376" s="64"/>
      <c r="J376" s="63"/>
      <c r="K376" s="65"/>
      <c r="L376" s="55" t="n">
        <f aca="false">SUM(E376+G376+I376+K376)</f>
        <v>0</v>
      </c>
      <c r="M376" s="78"/>
      <c r="N376" s="64"/>
      <c r="O376" s="64"/>
      <c r="P376" s="64"/>
      <c r="Q376" s="65"/>
      <c r="R376" s="79"/>
      <c r="S376" s="71"/>
      <c r="U376" s="81"/>
      <c r="V376" s="64"/>
      <c r="W376" s="64"/>
      <c r="X376" s="64"/>
      <c r="Y376" s="65"/>
      <c r="Z376" s="82"/>
      <c r="AA376" s="64"/>
      <c r="AB376" s="64"/>
      <c r="AC376" s="65"/>
      <c r="AD376" s="86"/>
      <c r="AF376" s="84" t="n">
        <f aca="false">SUM(U376:AD376)-L376</f>
        <v>0</v>
      </c>
    </row>
    <row r="377" customFormat="false" ht="15.75" hidden="false" customHeight="false" outlineLevel="0" collapsed="false">
      <c r="A377" s="85"/>
      <c r="B377" s="116"/>
      <c r="C377" s="77"/>
      <c r="D377" s="63"/>
      <c r="E377" s="64"/>
      <c r="F377" s="63"/>
      <c r="G377" s="64"/>
      <c r="H377" s="63"/>
      <c r="I377" s="64"/>
      <c r="J377" s="63"/>
      <c r="K377" s="65"/>
      <c r="L377" s="55" t="n">
        <f aca="false">SUM(E377+G377+I377+K377)</f>
        <v>0</v>
      </c>
      <c r="M377" s="78"/>
      <c r="N377" s="64"/>
      <c r="O377" s="64"/>
      <c r="P377" s="64"/>
      <c r="Q377" s="65"/>
      <c r="R377" s="79"/>
      <c r="S377" s="71"/>
      <c r="U377" s="81"/>
      <c r="V377" s="64"/>
      <c r="W377" s="64"/>
      <c r="X377" s="64"/>
      <c r="Y377" s="65"/>
      <c r="Z377" s="82"/>
      <c r="AA377" s="64"/>
      <c r="AB377" s="64"/>
      <c r="AC377" s="65"/>
      <c r="AD377" s="86"/>
      <c r="AF377" s="84" t="n">
        <f aca="false">SUM(U377:AD377)-L377</f>
        <v>0</v>
      </c>
    </row>
    <row r="378" customFormat="false" ht="15.75" hidden="false" customHeight="false" outlineLevel="0" collapsed="false">
      <c r="A378" s="85"/>
      <c r="B378" s="116"/>
      <c r="C378" s="77"/>
      <c r="D378" s="63"/>
      <c r="E378" s="64"/>
      <c r="F378" s="63"/>
      <c r="G378" s="64"/>
      <c r="H378" s="63"/>
      <c r="I378" s="64"/>
      <c r="J378" s="63"/>
      <c r="K378" s="65"/>
      <c r="L378" s="55" t="n">
        <f aca="false">SUM(E378+G378+I378+K378)</f>
        <v>0</v>
      </c>
      <c r="M378" s="78"/>
      <c r="N378" s="64"/>
      <c r="O378" s="64"/>
      <c r="P378" s="64"/>
      <c r="Q378" s="65"/>
      <c r="R378" s="79"/>
      <c r="S378" s="71"/>
      <c r="U378" s="81"/>
      <c r="V378" s="64"/>
      <c r="W378" s="64"/>
      <c r="X378" s="64"/>
      <c r="Y378" s="65"/>
      <c r="Z378" s="82"/>
      <c r="AA378" s="64"/>
      <c r="AB378" s="64"/>
      <c r="AC378" s="65"/>
      <c r="AD378" s="86"/>
      <c r="AF378" s="84" t="n">
        <f aca="false">SUM(U378:AD378)-L378</f>
        <v>0</v>
      </c>
    </row>
    <row r="379" customFormat="false" ht="15.75" hidden="false" customHeight="false" outlineLevel="0" collapsed="false">
      <c r="A379" s="85"/>
      <c r="B379" s="116"/>
      <c r="C379" s="77"/>
      <c r="D379" s="63"/>
      <c r="E379" s="64"/>
      <c r="F379" s="63"/>
      <c r="G379" s="64"/>
      <c r="H379" s="63"/>
      <c r="I379" s="64"/>
      <c r="J379" s="63"/>
      <c r="K379" s="65"/>
      <c r="L379" s="55" t="n">
        <f aca="false">SUM(E379+G379+I379+K379)</f>
        <v>0</v>
      </c>
      <c r="M379" s="78"/>
      <c r="N379" s="64"/>
      <c r="O379" s="64"/>
      <c r="P379" s="64"/>
      <c r="Q379" s="65"/>
      <c r="R379" s="79"/>
      <c r="S379" s="71"/>
      <c r="U379" s="81"/>
      <c r="V379" s="64"/>
      <c r="W379" s="64"/>
      <c r="X379" s="64"/>
      <c r="Y379" s="65"/>
      <c r="Z379" s="82"/>
      <c r="AA379" s="64"/>
      <c r="AB379" s="64"/>
      <c r="AC379" s="65"/>
      <c r="AD379" s="86"/>
      <c r="AF379" s="84" t="n">
        <f aca="false">SUM(U379:AD379)-L379</f>
        <v>0</v>
      </c>
    </row>
    <row r="380" customFormat="false" ht="15.75" hidden="false" customHeight="false" outlineLevel="0" collapsed="false">
      <c r="A380" s="94" t="s">
        <v>141</v>
      </c>
      <c r="B380" s="94"/>
      <c r="C380" s="94"/>
      <c r="D380" s="95"/>
      <c r="E380" s="96" t="n">
        <f aca="false">SUM(E340:E379)</f>
        <v>0</v>
      </c>
      <c r="F380" s="95"/>
      <c r="G380" s="96" t="n">
        <f aca="false">SUM(G340:G379)</f>
        <v>0</v>
      </c>
      <c r="H380" s="95"/>
      <c r="I380" s="96" t="n">
        <f aca="false">SUM(I340:I379)</f>
        <v>0</v>
      </c>
      <c r="J380" s="95"/>
      <c r="K380" s="97" t="n">
        <f aca="false">SUM(K340:K379)</f>
        <v>0</v>
      </c>
      <c r="L380" s="98" t="n">
        <f aca="false">SUM(L340:L379)</f>
        <v>0</v>
      </c>
      <c r="M380" s="96" t="n">
        <f aca="false">SUM(M340:M379)</f>
        <v>0</v>
      </c>
      <c r="N380" s="96" t="n">
        <f aca="false">SUM(N340:N379)</f>
        <v>0</v>
      </c>
      <c r="O380" s="96" t="n">
        <f aca="false">SUM(O340:O379)</f>
        <v>0</v>
      </c>
      <c r="P380" s="96" t="n">
        <f aca="false">SUM(P340:P379)</f>
        <v>0</v>
      </c>
      <c r="Q380" s="96" t="n">
        <f aca="false">SUM(Q340:Q379)</f>
        <v>0</v>
      </c>
      <c r="R380" s="24"/>
      <c r="S380" s="99" t="n">
        <f aca="false">SUM(S340:S379)</f>
        <v>0</v>
      </c>
      <c r="U380" s="100" t="n">
        <f aca="false">SUM(U340:U379)</f>
        <v>0</v>
      </c>
      <c r="V380" s="96" t="n">
        <f aca="false">SUM(V340:V379)</f>
        <v>0</v>
      </c>
      <c r="W380" s="96" t="n">
        <f aca="false">SUM(W340:W379)</f>
        <v>0</v>
      </c>
      <c r="X380" s="96" t="n">
        <f aca="false">SUM(X340:X379)</f>
        <v>0</v>
      </c>
      <c r="Y380" s="96" t="n">
        <f aca="false">SUM(Y340:Y379)</f>
        <v>0</v>
      </c>
      <c r="Z380" s="96" t="n">
        <f aca="false">SUM(Z340:Z379)</f>
        <v>0</v>
      </c>
      <c r="AA380" s="96" t="n">
        <f aca="false">SUM(AA340:AA379)</f>
        <v>0</v>
      </c>
      <c r="AB380" s="96" t="n">
        <f aca="false">SUM(AB340:AB379)</f>
        <v>0</v>
      </c>
      <c r="AC380" s="96" t="n">
        <f aca="false">SUM(AC340:AC379)</f>
        <v>0</v>
      </c>
      <c r="AD380" s="99" t="n">
        <f aca="false">SUM(AD340:AD379)</f>
        <v>0</v>
      </c>
      <c r="AF380" s="84" t="n">
        <f aca="false">SUM(U380:AD380)-L380</f>
        <v>0</v>
      </c>
    </row>
    <row r="381" customFormat="false" ht="15.75" hidden="false" customHeight="false" outlineLevel="0" collapsed="false">
      <c r="A381" s="101" t="s">
        <v>142</v>
      </c>
      <c r="B381" s="101"/>
      <c r="C381" s="101"/>
      <c r="D381" s="102"/>
      <c r="E381" s="103" t="n">
        <f aca="false">SUM(E380+E332)</f>
        <v>10070.43</v>
      </c>
      <c r="F381" s="102"/>
      <c r="G381" s="103" t="n">
        <f aca="false">SUM(G380+G332)</f>
        <v>0</v>
      </c>
      <c r="H381" s="102"/>
      <c r="I381" s="103" t="n">
        <f aca="false">SUM(I380+I332)</f>
        <v>14038.6</v>
      </c>
      <c r="J381" s="102"/>
      <c r="K381" s="104" t="n">
        <f aca="false">SUM(K380+K332)</f>
        <v>1448.55</v>
      </c>
      <c r="L381" s="105" t="n">
        <f aca="false">SUM(L380+L332)</f>
        <v>25931.58</v>
      </c>
      <c r="M381" s="103" t="n">
        <f aca="false">SUM(M380+M332)</f>
        <v>2592.9</v>
      </c>
      <c r="N381" s="103" t="n">
        <f aca="false">SUM(N380+N332)</f>
        <v>880</v>
      </c>
      <c r="O381" s="103" t="n">
        <f aca="false">SUM(O380+O332)</f>
        <v>10</v>
      </c>
      <c r="P381" s="103" t="n">
        <f aca="false">SUM(P380+P332)</f>
        <v>0</v>
      </c>
      <c r="Q381" s="103" t="n">
        <f aca="false">SUM(Q380+Q332)</f>
        <v>1450</v>
      </c>
      <c r="R381" s="108"/>
      <c r="S381" s="117" t="n">
        <f aca="false">SUM(S380+S332)</f>
        <v>4080</v>
      </c>
      <c r="U381" s="110" t="n">
        <f aca="false">SUM(U380,U332)</f>
        <v>1963</v>
      </c>
      <c r="V381" s="106" t="n">
        <f aca="false">SUM(V380,V332)</f>
        <v>880</v>
      </c>
      <c r="W381" s="106" t="n">
        <f aca="false">SUM(W380,W332)</f>
        <v>1390</v>
      </c>
      <c r="X381" s="106" t="n">
        <f aca="false">SUM(X380,X332)</f>
        <v>0</v>
      </c>
      <c r="Y381" s="106" t="n">
        <f aca="false">SUM(Y380,Y332)</f>
        <v>0</v>
      </c>
      <c r="Z381" s="106" t="n">
        <f aca="false">SUM(Z380,Z332)</f>
        <v>0</v>
      </c>
      <c r="AA381" s="106" t="n">
        <f aca="false">SUM(AA380,AA332)</f>
        <v>0</v>
      </c>
      <c r="AB381" s="106" t="n">
        <f aca="false">SUM(AB380,AB332)</f>
        <v>0</v>
      </c>
      <c r="AC381" s="106" t="n">
        <f aca="false">SUM(AC380,AC332)</f>
        <v>60</v>
      </c>
      <c r="AD381" s="109" t="n">
        <f aca="false">SUM(AD380,AD332)</f>
        <v>0</v>
      </c>
      <c r="AF381" s="84" t="n">
        <f aca="false">SUM(U381:AD381)-L381</f>
        <v>-21638.58</v>
      </c>
    </row>
  </sheetData>
  <mergeCells count="169">
    <mergeCell ref="A1:C1"/>
    <mergeCell ref="A2:C2"/>
    <mergeCell ref="D3:E3"/>
    <mergeCell ref="F3:G3"/>
    <mergeCell ref="H3:I3"/>
    <mergeCell ref="J3:K3"/>
    <mergeCell ref="M3:R3"/>
    <mergeCell ref="U3:AD3"/>
    <mergeCell ref="H4:I4"/>
    <mergeCell ref="Q4:R4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48:C48"/>
    <mergeCell ref="A49:C49"/>
    <mergeCell ref="A52:C52"/>
    <mergeCell ref="D53:E53"/>
    <mergeCell ref="F53:G53"/>
    <mergeCell ref="H53:I53"/>
    <mergeCell ref="J53:K53"/>
    <mergeCell ref="M53:R53"/>
    <mergeCell ref="U53:AD53"/>
    <mergeCell ref="H54:I54"/>
    <mergeCell ref="Q54:R54"/>
    <mergeCell ref="U54:U56"/>
    <mergeCell ref="V54:V56"/>
    <mergeCell ref="W54:W56"/>
    <mergeCell ref="X54:X56"/>
    <mergeCell ref="Y54:Y56"/>
    <mergeCell ref="Z54:Z56"/>
    <mergeCell ref="AA54:AA56"/>
    <mergeCell ref="AB54:AB56"/>
    <mergeCell ref="AC54:AC56"/>
    <mergeCell ref="AD54:AD56"/>
    <mergeCell ref="A86:C86"/>
    <mergeCell ref="A87:C87"/>
    <mergeCell ref="A90:C90"/>
    <mergeCell ref="D91:E91"/>
    <mergeCell ref="F91:G91"/>
    <mergeCell ref="H91:I91"/>
    <mergeCell ref="J91:K91"/>
    <mergeCell ref="M91:R91"/>
    <mergeCell ref="U91:AD91"/>
    <mergeCell ref="H92:I92"/>
    <mergeCell ref="Q92:R92"/>
    <mergeCell ref="U92:U94"/>
    <mergeCell ref="V92:V94"/>
    <mergeCell ref="W92:W94"/>
    <mergeCell ref="X92:X94"/>
    <mergeCell ref="Y92:Y94"/>
    <mergeCell ref="Z92:Z94"/>
    <mergeCell ref="AA92:AA94"/>
    <mergeCell ref="AB92:AB94"/>
    <mergeCell ref="AC92:AC94"/>
    <mergeCell ref="AD92:AD94"/>
    <mergeCell ref="A135:C135"/>
    <mergeCell ref="A136:C136"/>
    <mergeCell ref="A139:C139"/>
    <mergeCell ref="D140:E140"/>
    <mergeCell ref="F140:G140"/>
    <mergeCell ref="H140:I140"/>
    <mergeCell ref="J140:K140"/>
    <mergeCell ref="M140:R140"/>
    <mergeCell ref="U140:AD140"/>
    <mergeCell ref="H141:I141"/>
    <mergeCell ref="Q141:R141"/>
    <mergeCell ref="U141:U143"/>
    <mergeCell ref="V141:V143"/>
    <mergeCell ref="W141:W143"/>
    <mergeCell ref="X141:X143"/>
    <mergeCell ref="Y141:Y143"/>
    <mergeCell ref="Z141:Z143"/>
    <mergeCell ref="AA141:AA143"/>
    <mergeCell ref="AB141:AB143"/>
    <mergeCell ref="AC141:AC143"/>
    <mergeCell ref="AD141:AD143"/>
    <mergeCell ref="A184:C184"/>
    <mergeCell ref="A185:C185"/>
    <mergeCell ref="A188:C188"/>
    <mergeCell ref="D189:E189"/>
    <mergeCell ref="F189:G189"/>
    <mergeCell ref="H189:I189"/>
    <mergeCell ref="J189:K189"/>
    <mergeCell ref="M189:R189"/>
    <mergeCell ref="U189:AD189"/>
    <mergeCell ref="H190:I190"/>
    <mergeCell ref="Q190:R190"/>
    <mergeCell ref="U190:U192"/>
    <mergeCell ref="V190:V192"/>
    <mergeCell ref="W190:W192"/>
    <mergeCell ref="X190:X192"/>
    <mergeCell ref="Y190:Y192"/>
    <mergeCell ref="Z190:Z192"/>
    <mergeCell ref="AA190:AA192"/>
    <mergeCell ref="AB190:AB192"/>
    <mergeCell ref="AC190:AC192"/>
    <mergeCell ref="AD190:AD192"/>
    <mergeCell ref="A233:C233"/>
    <mergeCell ref="A234:C234"/>
    <mergeCell ref="A237:C237"/>
    <mergeCell ref="D238:E238"/>
    <mergeCell ref="F238:G238"/>
    <mergeCell ref="H238:I238"/>
    <mergeCell ref="J238:K238"/>
    <mergeCell ref="M238:R238"/>
    <mergeCell ref="U238:AD238"/>
    <mergeCell ref="H239:I239"/>
    <mergeCell ref="Q239:R239"/>
    <mergeCell ref="U239:U241"/>
    <mergeCell ref="V239:V241"/>
    <mergeCell ref="W239:W241"/>
    <mergeCell ref="X239:X241"/>
    <mergeCell ref="Y239:Y241"/>
    <mergeCell ref="Z239:Z241"/>
    <mergeCell ref="AA239:AA241"/>
    <mergeCell ref="AB239:AB241"/>
    <mergeCell ref="AC239:AC241"/>
    <mergeCell ref="AD239:AD241"/>
    <mergeCell ref="A282:C282"/>
    <mergeCell ref="A283:C283"/>
    <mergeCell ref="A286:C286"/>
    <mergeCell ref="D287:E287"/>
    <mergeCell ref="F287:G287"/>
    <mergeCell ref="H287:I287"/>
    <mergeCell ref="J287:K287"/>
    <mergeCell ref="M287:R287"/>
    <mergeCell ref="U287:AD287"/>
    <mergeCell ref="H288:I288"/>
    <mergeCell ref="Q288:R288"/>
    <mergeCell ref="U288:U290"/>
    <mergeCell ref="V288:V290"/>
    <mergeCell ref="W288:W290"/>
    <mergeCell ref="X288:X290"/>
    <mergeCell ref="Y288:Y290"/>
    <mergeCell ref="Z288:Z290"/>
    <mergeCell ref="AA288:AA290"/>
    <mergeCell ref="AB288:AB290"/>
    <mergeCell ref="AC288:AC290"/>
    <mergeCell ref="AD288:AD290"/>
    <mergeCell ref="A331:C331"/>
    <mergeCell ref="A332:C332"/>
    <mergeCell ref="A335:C335"/>
    <mergeCell ref="D336:E336"/>
    <mergeCell ref="F336:G336"/>
    <mergeCell ref="H336:I336"/>
    <mergeCell ref="J336:K336"/>
    <mergeCell ref="M336:R336"/>
    <mergeCell ref="U336:AD336"/>
    <mergeCell ref="H337:I337"/>
    <mergeCell ref="Q337:R337"/>
    <mergeCell ref="U337:U339"/>
    <mergeCell ref="V337:V339"/>
    <mergeCell ref="W337:W339"/>
    <mergeCell ref="X337:X339"/>
    <mergeCell ref="Y337:Y339"/>
    <mergeCell ref="Z337:Z339"/>
    <mergeCell ref="AA337:AA339"/>
    <mergeCell ref="AB337:AB339"/>
    <mergeCell ref="AC337:AC339"/>
    <mergeCell ref="AD337:AD339"/>
    <mergeCell ref="A380:C380"/>
    <mergeCell ref="A381:C381"/>
  </mergeCells>
  <printOptions headings="false" gridLines="false" gridLinesSet="true" horizontalCentered="false" verticalCentered="false"/>
  <pageMargins left="0.511805555555555" right="0.511805555555555" top="0.748611111111111" bottom="0.748611111111111" header="0.315277777777778" footer="0.315277777777778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&amp;C&amp;F</oddHeader>
    <oddFooter>&amp;C&amp;A&amp;RPage &amp;P</oddFooter>
  </headerFooter>
  <rowBreaks count="8" manualBreakCount="8">
    <brk id="49" man="true" max="16383" min="0"/>
    <brk id="50" man="true" max="16383" min="0"/>
    <brk id="88" man="true" max="16383" min="0"/>
    <brk id="137" man="true" max="16383" min="0"/>
    <brk id="186" man="true" max="16383" min="0"/>
    <brk id="235" man="true" max="16383" min="0"/>
    <brk id="284" man="true" max="16383" min="0"/>
    <brk id="333" man="true" max="16383" min="0"/>
  </rowBreaks>
  <colBreaks count="2" manualBreakCount="2">
    <brk id="12" man="true" max="65535" min="0"/>
    <brk id="20" man="true" max="65535" min="0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2" topLeftCell="BJ26" activePane="bottomRight" state="frozen"/>
      <selection pane="topLeft" activeCell="A1" activeCellId="0" sqref="A1"/>
      <selection pane="topRight" activeCell="BJ1" activeCellId="0" sqref="BJ1"/>
      <selection pane="bottomLeft" activeCell="A26" activeCellId="0" sqref="A26"/>
      <selection pane="bottomRight" activeCell="BJ5" activeCellId="1" sqref="H17:H18 BJ5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33.42"/>
    <col collapsed="false" customWidth="true" hidden="false" outlineLevel="0" max="2" min="2" style="0" width="97.29"/>
    <col collapsed="false" customWidth="true" hidden="false" outlineLevel="0" max="3" min="3" style="0" width="9.71"/>
    <col collapsed="false" customWidth="true" hidden="false" outlineLevel="0" max="5" min="4" style="0" width="58.86"/>
    <col collapsed="false" customWidth="true" hidden="false" outlineLevel="0" max="7" min="7" style="0" width="37.86"/>
    <col collapsed="false" customWidth="true" hidden="false" outlineLevel="0" max="8" min="8" style="0" width="3.99"/>
  </cols>
  <sheetData>
    <row r="1" customFormat="false" ht="15" hidden="false" customHeight="false" outlineLevel="0" collapsed="false">
      <c r="A1" s="118"/>
      <c r="B1" s="119"/>
    </row>
    <row r="2" customFormat="false" ht="18.75" hidden="false" customHeight="false" outlineLevel="0" collapsed="false">
      <c r="A2" s="120" t="s">
        <v>182</v>
      </c>
      <c r="B2" s="121" t="s">
        <v>183</v>
      </c>
    </row>
    <row r="3" customFormat="false" ht="18.75" hidden="false" customHeight="false" outlineLevel="0" collapsed="false">
      <c r="A3" s="118"/>
      <c r="B3" s="121" t="s">
        <v>184</v>
      </c>
    </row>
    <row r="4" customFormat="false" ht="15" hidden="false" customHeight="false" outlineLevel="0" collapsed="false">
      <c r="A4" s="118"/>
      <c r="B4" s="119"/>
    </row>
    <row r="5" customFormat="false" ht="18.75" hidden="false" customHeight="false" outlineLevel="0" collapsed="false">
      <c r="A5" s="120" t="s">
        <v>185</v>
      </c>
      <c r="B5" s="122" t="s">
        <v>186</v>
      </c>
    </row>
    <row r="6" customFormat="false" ht="18.75" hidden="false" customHeight="false" outlineLevel="0" collapsed="false">
      <c r="A6" s="120" t="s">
        <v>187</v>
      </c>
      <c r="B6" s="122" t="s">
        <v>188</v>
      </c>
    </row>
    <row r="7" customFormat="false" ht="18.75" hidden="false" customHeight="false" outlineLevel="0" collapsed="false">
      <c r="A7" s="120" t="s">
        <v>189</v>
      </c>
      <c r="B7" s="123" t="n">
        <v>434018085</v>
      </c>
      <c r="K7" s="124"/>
    </row>
    <row r="8" customFormat="false" ht="18.75" hidden="false" customHeight="false" outlineLevel="0" collapsed="false">
      <c r="A8" s="120" t="s">
        <v>190</v>
      </c>
      <c r="B8" s="122" t="s">
        <v>191</v>
      </c>
    </row>
    <row r="9" customFormat="false" ht="18.75" hidden="false" customHeight="false" outlineLevel="0" collapsed="false">
      <c r="A9" s="120" t="s">
        <v>192</v>
      </c>
      <c r="B9" s="123" t="s">
        <v>193</v>
      </c>
    </row>
    <row r="10" customFormat="false" ht="18.75" hidden="false" customHeight="false" outlineLevel="0" collapsed="false">
      <c r="A10" s="120"/>
      <c r="B10" s="120"/>
    </row>
    <row r="11" customFormat="false" ht="15" hidden="false" customHeight="false" outlineLevel="0" collapsed="false">
      <c r="A11" s="118"/>
      <c r="B11" s="119"/>
    </row>
    <row r="12" customFormat="false" ht="18.75" hidden="false" customHeight="false" outlineLevel="0" collapsed="false">
      <c r="A12" s="120" t="s">
        <v>194</v>
      </c>
      <c r="B12" s="120"/>
    </row>
    <row r="13" customFormat="false" ht="15" hidden="false" customHeight="false" outlineLevel="0" collapsed="false">
      <c r="A13" s="118"/>
      <c r="B13" s="119"/>
    </row>
    <row r="14" customFormat="false" ht="18.75" hidden="false" customHeight="false" outlineLevel="0" collapsed="false">
      <c r="A14" s="120" t="s">
        <v>185</v>
      </c>
      <c r="B14" s="120" t="s">
        <v>195</v>
      </c>
    </row>
    <row r="15" customFormat="false" ht="18.75" hidden="false" customHeight="false" outlineLevel="0" collapsed="false">
      <c r="A15" s="120" t="s">
        <v>187</v>
      </c>
      <c r="B15" s="120" t="s">
        <v>196</v>
      </c>
    </row>
    <row r="16" customFormat="false" ht="18.75" hidden="false" customHeight="false" outlineLevel="0" collapsed="false">
      <c r="A16" s="120" t="s">
        <v>189</v>
      </c>
      <c r="B16" s="120" t="s">
        <v>197</v>
      </c>
    </row>
    <row r="17" customFormat="false" ht="18.75" hidden="false" customHeight="false" outlineLevel="0" collapsed="false">
      <c r="A17" s="120" t="s">
        <v>190</v>
      </c>
      <c r="B17" s="120" t="s">
        <v>198</v>
      </c>
    </row>
    <row r="18" customFormat="false" ht="18.75" hidden="false" customHeight="false" outlineLevel="0" collapsed="false">
      <c r="A18" s="120" t="s">
        <v>192</v>
      </c>
      <c r="B18" s="120" t="s">
        <v>199</v>
      </c>
    </row>
    <row r="19" customFormat="false" ht="15" hidden="false" customHeight="false" outlineLevel="0" collapsed="false">
      <c r="A19" s="118" t="s">
        <v>18</v>
      </c>
      <c r="B19" s="119"/>
    </row>
    <row r="23" customFormat="false" ht="15" hidden="false" customHeight="false" outlineLevel="0" collapsed="false">
      <c r="B23" s="124" t="s">
        <v>200</v>
      </c>
    </row>
  </sheetData>
  <sheetProtection sheet="true" password="d25f" objects="true" scenarios="true" selectLockedCells="true"/>
  <printOptions headings="false" gridLines="false" gridLinesSet="true" horizontalCentered="false" verticalCentered="false"/>
  <pageMargins left="0.708333333333333" right="0.708333333333333" top="0.748611111111111" bottom="0.748611111111111" header="0.315277777777778" footer="0.315277777777778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&amp;C&amp;F</oddHeader>
    <oddFooter>&amp;C&amp;A&amp;RPage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H39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6" topLeftCell="A22" activePane="bottomLeft" state="frozen"/>
      <selection pane="topLeft" activeCell="A1" activeCellId="0" sqref="A1"/>
      <selection pane="bottomLeft" activeCell="A41" activeCellId="1" sqref="H17:H18 A41"/>
    </sheetView>
  </sheetViews>
  <sheetFormatPr defaultColWidth="11.43359375" defaultRowHeight="15" zeroHeight="false" outlineLevelRow="0" outlineLevelCol="0"/>
  <cols>
    <col collapsed="false" customWidth="true" hidden="false" outlineLevel="0" max="1" min="1" style="13" width="3.29"/>
    <col collapsed="false" customWidth="true" hidden="false" outlineLevel="0" max="2" min="2" style="125" width="10.42"/>
    <col collapsed="false" customWidth="true" hidden="false" outlineLevel="0" max="3" min="3" style="126" width="17.29"/>
    <col collapsed="false" customWidth="true" hidden="false" outlineLevel="0" max="4" min="4" style="125" width="6.15"/>
    <col collapsed="false" customWidth="false" hidden="false" outlineLevel="0" max="5" min="5" style="13" width="11.42"/>
    <col collapsed="false" customWidth="true" hidden="false" outlineLevel="0" max="6" min="6" style="125" width="6.15"/>
    <col collapsed="false" customWidth="false" hidden="false" outlineLevel="0" max="7" min="7" style="13" width="11.42"/>
    <col collapsed="false" customWidth="true" hidden="false" outlineLevel="0" max="8" min="8" style="125" width="6.15"/>
    <col collapsed="false" customWidth="false" hidden="false" outlineLevel="0" max="9" min="9" style="13" width="11.42"/>
    <col collapsed="false" customWidth="true" hidden="false" outlineLevel="0" max="10" min="10" style="125" width="6.15"/>
    <col collapsed="false" customWidth="false" hidden="false" outlineLevel="0" max="11" min="11" style="13" width="11.42"/>
    <col collapsed="false" customWidth="true" hidden="false" outlineLevel="0" max="12" min="12" style="126" width="9.85"/>
    <col collapsed="false" customWidth="true" hidden="true" outlineLevel="0" max="13" min="13" style="13" width="14.7"/>
    <col collapsed="false" customWidth="true" hidden="true" outlineLevel="0" max="14" min="14" style="13" width="10"/>
    <col collapsed="false" customWidth="true" hidden="true" outlineLevel="0" max="15" min="15" style="13" width="10.29"/>
    <col collapsed="false" customWidth="true" hidden="true" outlineLevel="0" max="16" min="16" style="13" width="10.42"/>
    <col collapsed="false" customWidth="true" hidden="true" outlineLevel="0" max="17" min="17" style="13" width="11.57"/>
    <col collapsed="false" customWidth="true" hidden="true" outlineLevel="0" max="18" min="18" style="13" width="14.01"/>
    <col collapsed="false" customWidth="true" hidden="true" outlineLevel="0" max="19" min="19" style="13" width="13.43"/>
    <col collapsed="false" customWidth="true" hidden="true" outlineLevel="0" max="20" min="20" style="13" width="11.71"/>
    <col collapsed="false" customWidth="true" hidden="false" outlineLevel="0" max="33" min="21" style="13" width="11.29"/>
    <col collapsed="false" customWidth="true" hidden="false" outlineLevel="0" max="34" min="34" style="13" width="13.01"/>
    <col collapsed="false" customWidth="false" hidden="false" outlineLevel="0" max="1024" min="35" style="13" width="11.42"/>
  </cols>
  <sheetData>
    <row r="1" customFormat="false" ht="15.75" hidden="false" customHeight="false" outlineLevel="0" collapsed="false">
      <c r="A1" s="16" t="str">
        <f aca="false">+'COORDONNEES DE LA STRUCTURE'!B$5</f>
        <v>Billard Club de Jambes</v>
      </c>
      <c r="B1" s="14"/>
      <c r="C1" s="127"/>
      <c r="D1" s="15"/>
      <c r="E1" s="16" t="str">
        <f aca="false">+'COORDONNEES DE LA STRUCTURE'!B$8</f>
        <v>ASBL</v>
      </c>
      <c r="F1" s="15"/>
      <c r="G1" s="16" t="str">
        <f aca="false">+'COORDONNEES DE LA STRUCTURE'!B$6</f>
        <v>Av du Parc d’Amée, 90, 5100 Jambes</v>
      </c>
      <c r="H1" s="15"/>
      <c r="I1" s="16"/>
      <c r="J1" s="15"/>
      <c r="K1" s="16"/>
      <c r="L1" s="128"/>
      <c r="M1" s="16"/>
      <c r="N1" s="16" t="s">
        <v>18</v>
      </c>
      <c r="O1" s="16" t="s">
        <v>18</v>
      </c>
      <c r="P1" s="14" t="str">
        <f aca="false">+'COORDONNEES DE LA STRUCTURE'!B$9</f>
        <v>2020-2021</v>
      </c>
      <c r="Q1" s="18" t="s">
        <v>201</v>
      </c>
      <c r="R1" s="129" t="s">
        <v>56</v>
      </c>
      <c r="S1" s="20" t="n">
        <v>1</v>
      </c>
      <c r="AE1" s="130"/>
      <c r="AF1" s="130"/>
      <c r="AG1" s="130"/>
    </row>
    <row r="2" customFormat="false" ht="15.75" hidden="false" customHeight="false" outlineLevel="0" collapsed="false">
      <c r="A2" s="21" t="n">
        <f aca="false">+'COORDONNEES DE LA STRUCTURE'!B7</f>
        <v>434018085</v>
      </c>
      <c r="B2" s="21"/>
      <c r="C2" s="21"/>
      <c r="D2" s="15"/>
      <c r="E2" s="16"/>
      <c r="F2" s="15"/>
      <c r="G2" s="16"/>
      <c r="H2" s="15"/>
      <c r="I2" s="16"/>
      <c r="J2" s="15"/>
      <c r="K2" s="16"/>
      <c r="L2" s="127"/>
      <c r="M2" s="16"/>
      <c r="N2" s="16"/>
      <c r="O2" s="16"/>
      <c r="P2" s="16"/>
      <c r="Q2" s="16"/>
      <c r="R2" s="16"/>
      <c r="S2" s="16"/>
      <c r="AE2" s="130"/>
      <c r="AF2" s="130"/>
      <c r="AG2" s="130"/>
    </row>
    <row r="3" customFormat="false" ht="15.75" hidden="false" customHeight="false" outlineLevel="0" collapsed="false">
      <c r="A3" s="22" t="s">
        <v>57</v>
      </c>
      <c r="B3" s="23" t="s">
        <v>58</v>
      </c>
      <c r="C3" s="131" t="s">
        <v>59</v>
      </c>
      <c r="D3" s="25" t="s">
        <v>60</v>
      </c>
      <c r="E3" s="25"/>
      <c r="F3" s="25" t="s">
        <v>61</v>
      </c>
      <c r="G3" s="25"/>
      <c r="H3" s="25" t="s">
        <v>62</v>
      </c>
      <c r="I3" s="25"/>
      <c r="J3" s="26" t="s">
        <v>63</v>
      </c>
      <c r="K3" s="26"/>
      <c r="L3" s="132" t="s">
        <v>64</v>
      </c>
      <c r="M3" s="28" t="s">
        <v>201</v>
      </c>
      <c r="N3" s="28"/>
      <c r="O3" s="28"/>
      <c r="P3" s="28"/>
      <c r="Q3" s="28"/>
      <c r="R3" s="28"/>
      <c r="S3" s="29" t="s">
        <v>65</v>
      </c>
      <c r="T3" s="133" t="s">
        <v>18</v>
      </c>
      <c r="U3" s="31" t="s">
        <v>66</v>
      </c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customFormat="false" ht="15" hidden="false" customHeight="true" outlineLevel="0" collapsed="false">
      <c r="A4" s="32"/>
      <c r="B4" s="33"/>
      <c r="C4" s="134"/>
      <c r="D4" s="35" t="s">
        <v>18</v>
      </c>
      <c r="E4" s="36"/>
      <c r="F4" s="37" t="s">
        <v>18</v>
      </c>
      <c r="G4" s="38"/>
      <c r="H4" s="39" t="s">
        <v>67</v>
      </c>
      <c r="I4" s="39"/>
      <c r="J4" s="15"/>
      <c r="K4" s="16"/>
      <c r="L4" s="135"/>
      <c r="M4" s="41" t="s">
        <v>202</v>
      </c>
      <c r="N4" s="42" t="s">
        <v>203</v>
      </c>
      <c r="O4" s="42" t="s">
        <v>204</v>
      </c>
      <c r="P4" s="42" t="s">
        <v>205</v>
      </c>
      <c r="Q4" s="43" t="s">
        <v>72</v>
      </c>
      <c r="R4" s="43"/>
      <c r="S4" s="44"/>
      <c r="T4" s="133" t="s">
        <v>18</v>
      </c>
      <c r="U4" s="136" t="s">
        <v>206</v>
      </c>
      <c r="V4" s="136" t="s">
        <v>207</v>
      </c>
      <c r="W4" s="136" t="s">
        <v>208</v>
      </c>
      <c r="X4" s="136" t="s">
        <v>209</v>
      </c>
      <c r="Y4" s="136" t="s">
        <v>210</v>
      </c>
      <c r="Z4" s="136" t="s">
        <v>211</v>
      </c>
      <c r="AA4" s="136" t="s">
        <v>212</v>
      </c>
      <c r="AB4" s="136" t="s">
        <v>213</v>
      </c>
      <c r="AC4" s="136" t="s">
        <v>214</v>
      </c>
      <c r="AD4" s="136" t="s">
        <v>215</v>
      </c>
      <c r="AE4" s="137" t="s">
        <v>216</v>
      </c>
      <c r="AF4" s="137" t="s">
        <v>217</v>
      </c>
      <c r="AG4" s="137" t="s">
        <v>109</v>
      </c>
      <c r="AH4" s="136" t="s">
        <v>218</v>
      </c>
    </row>
    <row r="5" customFormat="false" ht="15.75" hidden="false" customHeight="false" outlineLevel="0" collapsed="false">
      <c r="A5" s="32"/>
      <c r="B5" s="33"/>
      <c r="C5" s="134"/>
      <c r="D5" s="48" t="s">
        <v>57</v>
      </c>
      <c r="E5" s="42" t="s">
        <v>83</v>
      </c>
      <c r="F5" s="48" t="s">
        <v>57</v>
      </c>
      <c r="G5" s="42" t="s">
        <v>83</v>
      </c>
      <c r="H5" s="48" t="s">
        <v>57</v>
      </c>
      <c r="I5" s="42" t="s">
        <v>83</v>
      </c>
      <c r="J5" s="48" t="s">
        <v>57</v>
      </c>
      <c r="K5" s="49" t="s">
        <v>83</v>
      </c>
      <c r="L5" s="135"/>
      <c r="M5" s="36"/>
      <c r="N5" s="59" t="s">
        <v>219</v>
      </c>
      <c r="O5" s="34"/>
      <c r="P5" s="59" t="s">
        <v>220</v>
      </c>
      <c r="Q5" s="49" t="s">
        <v>83</v>
      </c>
      <c r="R5" s="42" t="s">
        <v>84</v>
      </c>
      <c r="S5" s="44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7"/>
      <c r="AF5" s="137"/>
      <c r="AG5" s="137"/>
      <c r="AH5" s="136"/>
    </row>
    <row r="6" customFormat="false" ht="15.75" hidden="false" customHeight="false" outlineLevel="0" collapsed="false">
      <c r="A6" s="50"/>
      <c r="B6" s="51"/>
      <c r="C6" s="138"/>
      <c r="D6" s="39"/>
      <c r="E6" s="53"/>
      <c r="F6" s="39"/>
      <c r="G6" s="53"/>
      <c r="H6" s="39"/>
      <c r="I6" s="53"/>
      <c r="J6" s="39"/>
      <c r="K6" s="54"/>
      <c r="L6" s="139"/>
      <c r="M6" s="56"/>
      <c r="N6" s="140" t="s">
        <v>81</v>
      </c>
      <c r="O6" s="57"/>
      <c r="P6" s="140"/>
      <c r="Q6" s="58"/>
      <c r="R6" s="34"/>
      <c r="S6" s="60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7"/>
      <c r="AF6" s="137"/>
      <c r="AG6" s="137"/>
      <c r="AH6" s="136"/>
    </row>
    <row r="7" customFormat="false" ht="15.75" hidden="false" customHeight="false" outlineLevel="0" collapsed="false">
      <c r="A7" s="85"/>
      <c r="B7" s="76" t="n">
        <v>44013</v>
      </c>
      <c r="C7" s="141" t="s">
        <v>221</v>
      </c>
      <c r="D7" s="63" t="s">
        <v>222</v>
      </c>
      <c r="E7" s="64" t="n">
        <v>2</v>
      </c>
      <c r="F7" s="63"/>
      <c r="G7" s="64"/>
      <c r="H7" s="63"/>
      <c r="I7" s="64"/>
      <c r="J7" s="63"/>
      <c r="K7" s="65"/>
      <c r="L7" s="139" t="n">
        <f aca="false">SUM(E7+G7+I7+K7)</f>
        <v>2</v>
      </c>
      <c r="M7" s="78"/>
      <c r="N7" s="64" t="n">
        <v>2</v>
      </c>
      <c r="O7" s="64" t="s">
        <v>18</v>
      </c>
      <c r="P7" s="64"/>
      <c r="Q7" s="65"/>
      <c r="R7" s="82"/>
      <c r="S7" s="71"/>
      <c r="T7" s="142" t="n">
        <f aca="false">SUM(M7:S7)-L7</f>
        <v>0</v>
      </c>
      <c r="U7" s="81"/>
      <c r="V7" s="64"/>
      <c r="W7" s="64" t="s">
        <v>18</v>
      </c>
      <c r="X7" s="64"/>
      <c r="Y7" s="65"/>
      <c r="Z7" s="82"/>
      <c r="AA7" s="64" t="n">
        <v>2</v>
      </c>
      <c r="AB7" s="64"/>
      <c r="AC7" s="65"/>
      <c r="AD7" s="65"/>
      <c r="AE7" s="143"/>
      <c r="AF7" s="143"/>
      <c r="AG7" s="143"/>
      <c r="AH7" s="142" t="n">
        <f aca="false">SUM(U7:AG7)-L7</f>
        <v>0</v>
      </c>
    </row>
    <row r="8" customFormat="false" ht="15.75" hidden="false" customHeight="false" outlineLevel="0" collapsed="false">
      <c r="A8" s="85"/>
      <c r="B8" s="76" t="n">
        <v>44014</v>
      </c>
      <c r="C8" s="141" t="s">
        <v>223</v>
      </c>
      <c r="D8" s="63" t="s">
        <v>224</v>
      </c>
      <c r="E8" s="64" t="n">
        <v>41.17</v>
      </c>
      <c r="F8" s="63"/>
      <c r="G8" s="64"/>
      <c r="H8" s="63"/>
      <c r="I8" s="64"/>
      <c r="J8" s="63"/>
      <c r="K8" s="65"/>
      <c r="L8" s="139" t="n">
        <f aca="false">SUM(E8+G8+I8+K8)</f>
        <v>41.17</v>
      </c>
      <c r="M8" s="78" t="n">
        <v>41.17</v>
      </c>
      <c r="N8" s="64"/>
      <c r="O8" s="64"/>
      <c r="P8" s="64"/>
      <c r="Q8" s="65"/>
      <c r="R8" s="82"/>
      <c r="S8" s="71"/>
      <c r="T8" s="142" t="n">
        <f aca="false">SUM(M8:S8)-L8</f>
        <v>0</v>
      </c>
      <c r="U8" s="81" t="n">
        <v>41.17</v>
      </c>
      <c r="V8" s="64"/>
      <c r="W8" s="64"/>
      <c r="X8" s="64"/>
      <c r="Y8" s="65"/>
      <c r="Z8" s="82"/>
      <c r="AA8" s="64"/>
      <c r="AB8" s="64"/>
      <c r="AC8" s="65"/>
      <c r="AD8" s="65"/>
      <c r="AE8" s="143"/>
      <c r="AF8" s="143"/>
      <c r="AG8" s="143"/>
      <c r="AH8" s="142" t="n">
        <f aca="false">SUM(U8:AG8)-L8</f>
        <v>0</v>
      </c>
    </row>
    <row r="9" customFormat="false" ht="15.75" hidden="false" customHeight="false" outlineLevel="0" collapsed="false">
      <c r="A9" s="85"/>
      <c r="B9" s="76" t="n">
        <v>44020</v>
      </c>
      <c r="C9" s="141" t="s">
        <v>225</v>
      </c>
      <c r="D9" s="63" t="s">
        <v>226</v>
      </c>
      <c r="E9" s="64" t="n">
        <v>300.96</v>
      </c>
      <c r="F9" s="63"/>
      <c r="G9" s="64"/>
      <c r="H9" s="63"/>
      <c r="I9" s="64"/>
      <c r="J9" s="63"/>
      <c r="K9" s="65"/>
      <c r="L9" s="139" t="n">
        <f aca="false">SUM(E9+G9+I9+K9)</f>
        <v>300.96</v>
      </c>
      <c r="M9" s="64" t="n">
        <v>300.96</v>
      </c>
      <c r="N9" s="64"/>
      <c r="O9" s="64"/>
      <c r="P9" s="64"/>
      <c r="Q9" s="65"/>
      <c r="R9" s="82"/>
      <c r="S9" s="71"/>
      <c r="T9" s="142" t="n">
        <f aca="false">SUM(M9:S9)-L9</f>
        <v>0</v>
      </c>
      <c r="U9" s="81"/>
      <c r="V9" s="64"/>
      <c r="W9" s="64"/>
      <c r="X9" s="64"/>
      <c r="Y9" s="65" t="n">
        <v>300.96</v>
      </c>
      <c r="Z9" s="82"/>
      <c r="AA9" s="64"/>
      <c r="AB9" s="64"/>
      <c r="AC9" s="65"/>
      <c r="AD9" s="65"/>
      <c r="AE9" s="143"/>
      <c r="AF9" s="143"/>
      <c r="AG9" s="143"/>
      <c r="AH9" s="142" t="n">
        <f aca="false">SUM(U9:AG9)-L9</f>
        <v>0</v>
      </c>
    </row>
    <row r="10" customFormat="false" ht="15.75" hidden="false" customHeight="false" outlineLevel="0" collapsed="false">
      <c r="A10" s="85"/>
      <c r="B10" s="76" t="n">
        <v>44020</v>
      </c>
      <c r="C10" s="141" t="s">
        <v>227</v>
      </c>
      <c r="D10" s="63" t="s">
        <v>228</v>
      </c>
      <c r="E10" s="64" t="n">
        <v>54.13</v>
      </c>
      <c r="F10" s="63"/>
      <c r="G10" s="64"/>
      <c r="H10" s="63"/>
      <c r="I10" s="64"/>
      <c r="J10" s="63"/>
      <c r="K10" s="65"/>
      <c r="L10" s="139" t="n">
        <f aca="false">SUM(E10+G10+I10+K10)</f>
        <v>54.13</v>
      </c>
      <c r="M10" s="64" t="n">
        <v>51.34</v>
      </c>
      <c r="N10" s="64"/>
      <c r="O10" s="64"/>
      <c r="P10" s="64"/>
      <c r="Q10" s="65" t="n">
        <v>2.79</v>
      </c>
      <c r="R10" s="82" t="s">
        <v>229</v>
      </c>
      <c r="S10" s="71"/>
      <c r="T10" s="142" t="n">
        <f aca="false">SUM(M10:S10)-L10</f>
        <v>0</v>
      </c>
      <c r="U10" s="81" t="n">
        <f aca="false">54.13-2.79</f>
        <v>51.34</v>
      </c>
      <c r="V10" s="64"/>
      <c r="W10" s="64"/>
      <c r="X10" s="64"/>
      <c r="Y10" s="65"/>
      <c r="Z10" s="82"/>
      <c r="AA10" s="64"/>
      <c r="AB10" s="64"/>
      <c r="AC10" s="65"/>
      <c r="AD10" s="65" t="n">
        <v>2.79</v>
      </c>
      <c r="AE10" s="143"/>
      <c r="AF10" s="143"/>
      <c r="AG10" s="143"/>
      <c r="AH10" s="142" t="n">
        <f aca="false">SUM(U10:AG10)-L10</f>
        <v>0</v>
      </c>
    </row>
    <row r="11" customFormat="false" ht="15.75" hidden="false" customHeight="false" outlineLevel="0" collapsed="false">
      <c r="A11" s="85"/>
      <c r="B11" s="76" t="n">
        <v>44021</v>
      </c>
      <c r="C11" s="141" t="s">
        <v>230</v>
      </c>
      <c r="D11" s="63" t="s">
        <v>231</v>
      </c>
      <c r="E11" s="64" t="n">
        <v>1000</v>
      </c>
      <c r="F11" s="63"/>
      <c r="G11" s="64"/>
      <c r="H11" s="63"/>
      <c r="I11" s="64"/>
      <c r="J11" s="63"/>
      <c r="K11" s="65"/>
      <c r="L11" s="139" t="n">
        <f aca="false">SUM(E11+G11+I11+K11)</f>
        <v>1000</v>
      </c>
      <c r="M11" s="78"/>
      <c r="N11" s="64" t="n">
        <v>1000</v>
      </c>
      <c r="O11" s="64"/>
      <c r="P11" s="64"/>
      <c r="Q11" s="65"/>
      <c r="R11" s="82"/>
      <c r="S11" s="71"/>
      <c r="T11" s="142" t="n">
        <f aca="false">SUM(M11:S11)-L11</f>
        <v>0</v>
      </c>
      <c r="U11" s="81"/>
      <c r="V11" s="64" t="n">
        <v>1000</v>
      </c>
      <c r="W11" s="64"/>
      <c r="X11" s="64"/>
      <c r="Y11" s="65"/>
      <c r="Z11" s="82"/>
      <c r="AA11" s="64"/>
      <c r="AB11" s="64"/>
      <c r="AC11" s="65"/>
      <c r="AD11" s="65"/>
      <c r="AE11" s="143"/>
      <c r="AF11" s="143"/>
      <c r="AG11" s="143"/>
      <c r="AH11" s="142" t="n">
        <f aca="false">SUM(U11:AG11)-L11</f>
        <v>0</v>
      </c>
    </row>
    <row r="12" customFormat="false" ht="15.75" hidden="false" customHeight="false" outlineLevel="0" collapsed="false">
      <c r="A12" s="85"/>
      <c r="B12" s="76" t="n">
        <v>44021</v>
      </c>
      <c r="C12" s="141" t="s">
        <v>230</v>
      </c>
      <c r="D12" s="63" t="s">
        <v>232</v>
      </c>
      <c r="E12" s="64" t="n">
        <v>1000</v>
      </c>
      <c r="F12" s="63"/>
      <c r="G12" s="64"/>
      <c r="H12" s="63"/>
      <c r="I12" s="64"/>
      <c r="J12" s="63"/>
      <c r="K12" s="65"/>
      <c r="L12" s="139" t="n">
        <f aca="false">SUM(E12+G12+I12+K12)</f>
        <v>1000</v>
      </c>
      <c r="M12" s="78"/>
      <c r="N12" s="64" t="n">
        <v>1000</v>
      </c>
      <c r="O12" s="64"/>
      <c r="P12" s="64"/>
      <c r="Q12" s="65"/>
      <c r="R12" s="82"/>
      <c r="S12" s="71"/>
      <c r="T12" s="142" t="n">
        <f aca="false">SUM(M12:S12)-L12</f>
        <v>0</v>
      </c>
      <c r="U12" s="81"/>
      <c r="V12" s="64" t="n">
        <v>1000</v>
      </c>
      <c r="W12" s="64"/>
      <c r="X12" s="64"/>
      <c r="Y12" s="65"/>
      <c r="Z12" s="82"/>
      <c r="AA12" s="64"/>
      <c r="AB12" s="64"/>
      <c r="AC12" s="65"/>
      <c r="AD12" s="65"/>
      <c r="AE12" s="143"/>
      <c r="AF12" s="143"/>
      <c r="AG12" s="143"/>
      <c r="AH12" s="142" t="n">
        <f aca="false">SUM(U12:AG12)-L12</f>
        <v>0</v>
      </c>
    </row>
    <row r="13" customFormat="false" ht="15.75" hidden="false" customHeight="false" outlineLevel="0" collapsed="false">
      <c r="A13" s="85"/>
      <c r="B13" s="76" t="n">
        <v>44021</v>
      </c>
      <c r="C13" s="141" t="s">
        <v>230</v>
      </c>
      <c r="D13" s="63" t="s">
        <v>233</v>
      </c>
      <c r="E13" s="64" t="n">
        <v>900</v>
      </c>
      <c r="F13" s="63"/>
      <c r="G13" s="64"/>
      <c r="H13" s="63"/>
      <c r="I13" s="64"/>
      <c r="J13" s="63"/>
      <c r="K13" s="65"/>
      <c r="L13" s="139" t="n">
        <f aca="false">SUM(E13+G13+I13+K13)</f>
        <v>900</v>
      </c>
      <c r="M13" s="78"/>
      <c r="N13" s="64" t="n">
        <v>900</v>
      </c>
      <c r="O13" s="64"/>
      <c r="P13" s="64"/>
      <c r="Q13" s="65"/>
      <c r="R13" s="82"/>
      <c r="S13" s="71"/>
      <c r="T13" s="142" t="n">
        <f aca="false">SUM(M13:S13)-L13</f>
        <v>0</v>
      </c>
      <c r="U13" s="81"/>
      <c r="V13" s="64" t="n">
        <v>900</v>
      </c>
      <c r="W13" s="64"/>
      <c r="X13" s="64"/>
      <c r="Y13" s="65"/>
      <c r="Z13" s="82"/>
      <c r="AA13" s="64"/>
      <c r="AB13" s="64"/>
      <c r="AC13" s="65"/>
      <c r="AD13" s="65"/>
      <c r="AE13" s="143"/>
      <c r="AF13" s="143"/>
      <c r="AG13" s="143"/>
      <c r="AH13" s="142" t="n">
        <f aca="false">SUM(U13:AG13)-L13</f>
        <v>0</v>
      </c>
    </row>
    <row r="14" customFormat="false" ht="15.75" hidden="false" customHeight="false" outlineLevel="0" collapsed="false">
      <c r="A14" s="85"/>
      <c r="B14" s="76" t="n">
        <v>44021</v>
      </c>
      <c r="C14" s="141" t="s">
        <v>234</v>
      </c>
      <c r="D14" s="63" t="s">
        <v>235</v>
      </c>
      <c r="E14" s="64" t="n">
        <v>5.25</v>
      </c>
      <c r="F14" s="63"/>
      <c r="G14" s="64"/>
      <c r="H14" s="63"/>
      <c r="I14" s="64"/>
      <c r="J14" s="63"/>
      <c r="K14" s="65"/>
      <c r="L14" s="139" t="n">
        <f aca="false">SUM(E14+G14+I14+K14)</f>
        <v>5.25</v>
      </c>
      <c r="M14" s="78"/>
      <c r="N14" s="64" t="n">
        <v>5.25</v>
      </c>
      <c r="O14" s="64"/>
      <c r="P14" s="64"/>
      <c r="Q14" s="65"/>
      <c r="R14" s="82"/>
      <c r="S14" s="71"/>
      <c r="T14" s="142" t="n">
        <f aca="false">SUM(M14:S14)-L14</f>
        <v>0</v>
      </c>
      <c r="U14" s="81"/>
      <c r="V14" s="64"/>
      <c r="W14" s="64"/>
      <c r="X14" s="64"/>
      <c r="Y14" s="65"/>
      <c r="Z14" s="82"/>
      <c r="AA14" s="64" t="n">
        <v>5.25</v>
      </c>
      <c r="AB14" s="64"/>
      <c r="AC14" s="65"/>
      <c r="AD14" s="65"/>
      <c r="AE14" s="143"/>
      <c r="AF14" s="143"/>
      <c r="AG14" s="143"/>
      <c r="AH14" s="142" t="n">
        <f aca="false">SUM(U14:AG14)-L14</f>
        <v>0</v>
      </c>
    </row>
    <row r="15" customFormat="false" ht="15.75" hidden="false" customHeight="false" outlineLevel="0" collapsed="false">
      <c r="A15" s="85"/>
      <c r="B15" s="76" t="n">
        <v>44021</v>
      </c>
      <c r="C15" s="141" t="s">
        <v>236</v>
      </c>
      <c r="D15" s="63"/>
      <c r="E15" s="64"/>
      <c r="F15" s="63"/>
      <c r="G15" s="64"/>
      <c r="H15" s="63"/>
      <c r="I15" s="64"/>
      <c r="J15" s="63"/>
      <c r="K15" s="65"/>
      <c r="L15" s="139"/>
      <c r="M15" s="78"/>
      <c r="N15" s="64"/>
      <c r="O15" s="64"/>
      <c r="P15" s="64"/>
      <c r="Q15" s="65"/>
      <c r="R15" s="82"/>
      <c r="S15" s="71"/>
      <c r="T15" s="142" t="n">
        <f aca="false">SUM(M15:S15)-L15</f>
        <v>0</v>
      </c>
      <c r="U15" s="81"/>
      <c r="V15" s="64"/>
      <c r="W15" s="64"/>
      <c r="X15" s="64"/>
      <c r="Y15" s="65"/>
      <c r="Z15" s="82"/>
      <c r="AA15" s="64"/>
      <c r="AB15" s="64"/>
      <c r="AC15" s="65"/>
      <c r="AD15" s="65"/>
      <c r="AE15" s="143"/>
      <c r="AF15" s="143"/>
      <c r="AG15" s="143"/>
      <c r="AH15" s="142" t="n">
        <f aca="false">SUM(U15:AG15)-L15</f>
        <v>0</v>
      </c>
    </row>
    <row r="16" customFormat="false" ht="15.75" hidden="false" customHeight="false" outlineLevel="0" collapsed="false">
      <c r="A16" s="85"/>
      <c r="B16" s="76" t="n">
        <v>44021</v>
      </c>
      <c r="C16" s="141" t="s">
        <v>109</v>
      </c>
      <c r="D16" s="63"/>
      <c r="E16" s="64"/>
      <c r="F16" s="63"/>
      <c r="G16" s="64"/>
      <c r="H16" s="63" t="s">
        <v>237</v>
      </c>
      <c r="I16" s="64" t="n">
        <v>1000</v>
      </c>
      <c r="J16" s="63"/>
      <c r="K16" s="65"/>
      <c r="L16" s="139" t="n">
        <f aca="false">SUM(E16+G16+I16+K16)</f>
        <v>1000</v>
      </c>
      <c r="M16" s="78"/>
      <c r="N16" s="64"/>
      <c r="O16" s="64"/>
      <c r="P16" s="64"/>
      <c r="Q16" s="65"/>
      <c r="R16" s="82"/>
      <c r="S16" s="71" t="n">
        <v>1000</v>
      </c>
      <c r="T16" s="142" t="n">
        <f aca="false">SUM(M16:S16)-L16</f>
        <v>0</v>
      </c>
      <c r="U16" s="81"/>
      <c r="V16" s="64"/>
      <c r="W16" s="64"/>
      <c r="X16" s="64"/>
      <c r="Y16" s="65"/>
      <c r="Z16" s="82"/>
      <c r="AA16" s="64"/>
      <c r="AB16" s="64"/>
      <c r="AC16" s="65"/>
      <c r="AD16" s="65"/>
      <c r="AE16" s="143"/>
      <c r="AF16" s="143"/>
      <c r="AG16" s="143" t="n">
        <v>1000</v>
      </c>
      <c r="AH16" s="142" t="n">
        <f aca="false">SUM(U16:AG16)-L16</f>
        <v>0</v>
      </c>
    </row>
    <row r="17" customFormat="false" ht="15.75" hidden="false" customHeight="false" outlineLevel="0" collapsed="false">
      <c r="A17" s="85"/>
      <c r="B17" s="76" t="n">
        <v>44021</v>
      </c>
      <c r="C17" s="141" t="s">
        <v>109</v>
      </c>
      <c r="D17" s="63"/>
      <c r="E17" s="64"/>
      <c r="F17" s="63"/>
      <c r="G17" s="64"/>
      <c r="H17" s="63" t="s">
        <v>238</v>
      </c>
      <c r="I17" s="64" t="n">
        <v>1000</v>
      </c>
      <c r="J17" s="63"/>
      <c r="K17" s="65"/>
      <c r="L17" s="139" t="n">
        <f aca="false">SUM(E17+G17+I17+K17)</f>
        <v>1000</v>
      </c>
      <c r="M17" s="78"/>
      <c r="N17" s="64"/>
      <c r="O17" s="64"/>
      <c r="P17" s="64"/>
      <c r="Q17" s="65"/>
      <c r="R17" s="82"/>
      <c r="S17" s="71" t="n">
        <v>1000</v>
      </c>
      <c r="T17" s="142" t="n">
        <f aca="false">SUM(M17:S17)-L17</f>
        <v>0</v>
      </c>
      <c r="U17" s="81"/>
      <c r="V17" s="64"/>
      <c r="W17" s="64"/>
      <c r="X17" s="64"/>
      <c r="Y17" s="65"/>
      <c r="Z17" s="82"/>
      <c r="AA17" s="64"/>
      <c r="AB17" s="64"/>
      <c r="AC17" s="65"/>
      <c r="AD17" s="65"/>
      <c r="AE17" s="143"/>
      <c r="AF17" s="143"/>
      <c r="AG17" s="143" t="n">
        <v>1000</v>
      </c>
      <c r="AH17" s="142" t="n">
        <f aca="false">SUM(U17:AG17)-L17</f>
        <v>0</v>
      </c>
    </row>
    <row r="18" customFormat="false" ht="15.75" hidden="false" customHeight="false" outlineLevel="0" collapsed="false">
      <c r="A18" s="85"/>
      <c r="B18" s="76" t="n">
        <v>44022</v>
      </c>
      <c r="C18" s="141" t="s">
        <v>239</v>
      </c>
      <c r="D18" s="63" t="s">
        <v>240</v>
      </c>
      <c r="E18" s="64" t="n">
        <v>428.31</v>
      </c>
      <c r="F18" s="63"/>
      <c r="G18" s="64"/>
      <c r="H18" s="63"/>
      <c r="I18" s="64"/>
      <c r="J18" s="63"/>
      <c r="K18" s="65"/>
      <c r="L18" s="139" t="n">
        <f aca="false">SUM(E18+G18+I18+K18)</f>
        <v>428.31</v>
      </c>
      <c r="M18" s="64"/>
      <c r="N18" s="64" t="n">
        <v>428.31</v>
      </c>
      <c r="O18" s="64"/>
      <c r="P18" s="64"/>
      <c r="Q18" s="64"/>
      <c r="R18" s="64"/>
      <c r="S18" s="71"/>
      <c r="T18" s="142" t="n">
        <f aca="false">SUM(M18:S18)-L18</f>
        <v>0</v>
      </c>
      <c r="U18" s="81"/>
      <c r="V18" s="64"/>
      <c r="W18" s="64"/>
      <c r="X18" s="64" t="n">
        <v>428.31</v>
      </c>
      <c r="Y18" s="65"/>
      <c r="Z18" s="82"/>
      <c r="AA18" s="64"/>
      <c r="AB18" s="64"/>
      <c r="AC18" s="65"/>
      <c r="AD18" s="65"/>
      <c r="AE18" s="143"/>
      <c r="AF18" s="143"/>
      <c r="AG18" s="143"/>
      <c r="AH18" s="142" t="n">
        <f aca="false">SUM(U18:AG18)-L18</f>
        <v>0</v>
      </c>
    </row>
    <row r="19" customFormat="false" ht="15.75" hidden="false" customHeight="false" outlineLevel="0" collapsed="false">
      <c r="A19" s="85"/>
      <c r="B19" s="76" t="n">
        <v>44042</v>
      </c>
      <c r="C19" s="141" t="s">
        <v>241</v>
      </c>
      <c r="D19" s="63" t="s">
        <v>242</v>
      </c>
      <c r="E19" s="64" t="n">
        <v>135.85</v>
      </c>
      <c r="F19" s="63"/>
      <c r="G19" s="64"/>
      <c r="H19" s="63"/>
      <c r="I19" s="64"/>
      <c r="J19" s="63"/>
      <c r="K19" s="65"/>
      <c r="L19" s="139" t="n">
        <f aca="false">SUM(E19+G19+I19+K19)</f>
        <v>135.85</v>
      </c>
      <c r="M19" s="78" t="n">
        <v>135.85</v>
      </c>
      <c r="N19" s="64"/>
      <c r="O19" s="64"/>
      <c r="P19" s="64"/>
      <c r="Q19" s="64"/>
      <c r="R19" s="82"/>
      <c r="S19" s="71"/>
      <c r="T19" s="142" t="n">
        <f aca="false">SUM(M19:S19)-L19</f>
        <v>0</v>
      </c>
      <c r="U19" s="81"/>
      <c r="V19" s="64"/>
      <c r="W19" s="64"/>
      <c r="X19" s="64" t="n">
        <v>99.67</v>
      </c>
      <c r="Y19" s="65"/>
      <c r="Z19" s="82"/>
      <c r="AA19" s="64"/>
      <c r="AB19" s="64" t="n">
        <v>36.18</v>
      </c>
      <c r="AC19" s="65"/>
      <c r="AD19" s="65"/>
      <c r="AE19" s="143"/>
      <c r="AF19" s="143"/>
      <c r="AG19" s="143"/>
      <c r="AH19" s="142" t="n">
        <f aca="false">SUM(U19:AG19)-L19</f>
        <v>0</v>
      </c>
    </row>
    <row r="20" customFormat="false" ht="15.75" hidden="false" customHeight="false" outlineLevel="0" collapsed="false">
      <c r="A20" s="85"/>
      <c r="B20" s="76" t="n">
        <v>44047</v>
      </c>
      <c r="C20" s="141" t="s">
        <v>243</v>
      </c>
      <c r="D20" s="63" t="s">
        <v>244</v>
      </c>
      <c r="E20" s="64" t="n">
        <v>207.89</v>
      </c>
      <c r="F20" s="63"/>
      <c r="G20" s="64"/>
      <c r="H20" s="63"/>
      <c r="I20" s="64"/>
      <c r="J20" s="63"/>
      <c r="K20" s="65"/>
      <c r="L20" s="139" t="n">
        <f aca="false">SUM(E20+G20+I20+K20)</f>
        <v>207.89</v>
      </c>
      <c r="M20" s="78"/>
      <c r="N20" s="64"/>
      <c r="O20" s="64"/>
      <c r="P20" s="64" t="n">
        <v>159.95</v>
      </c>
      <c r="Q20" s="65" t="n">
        <f aca="false">27.95+19.99</f>
        <v>47.94</v>
      </c>
      <c r="R20" s="82" t="s">
        <v>245</v>
      </c>
      <c r="S20" s="71"/>
      <c r="T20" s="142" t="n">
        <f aca="false">SUM(M20:S20)-L20</f>
        <v>0</v>
      </c>
      <c r="U20" s="81" t="n">
        <v>159.95</v>
      </c>
      <c r="V20" s="64"/>
      <c r="W20" s="64"/>
      <c r="X20" s="64"/>
      <c r="Y20" s="65"/>
      <c r="Z20" s="82"/>
      <c r="AA20" s="64"/>
      <c r="AB20" s="64"/>
      <c r="AC20" s="65"/>
      <c r="AD20" s="65"/>
      <c r="AE20" s="143" t="n">
        <v>47.94</v>
      </c>
      <c r="AF20" s="143"/>
      <c r="AG20" s="143"/>
      <c r="AH20" s="142" t="n">
        <f aca="false">SUM(U20:AG20)-L20</f>
        <v>0</v>
      </c>
    </row>
    <row r="21" customFormat="false" ht="15.75" hidden="false" customHeight="false" outlineLevel="0" collapsed="false">
      <c r="A21" s="85"/>
      <c r="B21" s="76" t="n">
        <v>44065</v>
      </c>
      <c r="C21" s="141" t="s">
        <v>225</v>
      </c>
      <c r="D21" s="63" t="s">
        <v>246</v>
      </c>
      <c r="E21" s="64" t="n">
        <v>217.07</v>
      </c>
      <c r="F21" s="63"/>
      <c r="G21" s="64"/>
      <c r="H21" s="63"/>
      <c r="I21" s="64"/>
      <c r="J21" s="63"/>
      <c r="K21" s="65"/>
      <c r="L21" s="139" t="n">
        <f aca="false">SUM(E21+G21+I21+K21)</f>
        <v>217.07</v>
      </c>
      <c r="M21" s="78" t="n">
        <v>217.07</v>
      </c>
      <c r="N21" s="64"/>
      <c r="O21" s="64"/>
      <c r="P21" s="64"/>
      <c r="Q21" s="65"/>
      <c r="R21" s="82"/>
      <c r="S21" s="71"/>
      <c r="T21" s="142" t="n">
        <f aca="false">SUM(M21:S21)-L21</f>
        <v>0</v>
      </c>
      <c r="U21" s="81" t="n">
        <v>217.07</v>
      </c>
      <c r="V21" s="64"/>
      <c r="W21" s="64"/>
      <c r="X21" s="64"/>
      <c r="Y21" s="65"/>
      <c r="Z21" s="82"/>
      <c r="AA21" s="64"/>
      <c r="AB21" s="64"/>
      <c r="AC21" s="65"/>
      <c r="AD21" s="65"/>
      <c r="AE21" s="143"/>
      <c r="AF21" s="143"/>
      <c r="AG21" s="143"/>
      <c r="AH21" s="142" t="n">
        <f aca="false">SUM(U21:AG21)-L21</f>
        <v>0</v>
      </c>
    </row>
    <row r="22" customFormat="false" ht="15.75" hidden="false" customHeight="false" outlineLevel="0" collapsed="false">
      <c r="A22" s="85"/>
      <c r="B22" s="76" t="n">
        <v>44078</v>
      </c>
      <c r="C22" s="141" t="s">
        <v>247</v>
      </c>
      <c r="D22" s="63" t="s">
        <v>248</v>
      </c>
      <c r="E22" s="64" t="n">
        <v>68.45</v>
      </c>
      <c r="F22" s="63"/>
      <c r="G22" s="64"/>
      <c r="H22" s="63"/>
      <c r="I22" s="64"/>
      <c r="J22" s="63"/>
      <c r="K22" s="65"/>
      <c r="L22" s="139" t="n">
        <f aca="false">SUM(E22+G22+I22+K22)</f>
        <v>68.45</v>
      </c>
      <c r="M22" s="78" t="n">
        <v>68.45</v>
      </c>
      <c r="N22" s="64"/>
      <c r="O22" s="64"/>
      <c r="P22" s="64"/>
      <c r="Q22" s="65"/>
      <c r="R22" s="82"/>
      <c r="S22" s="71"/>
      <c r="T22" s="142" t="n">
        <f aca="false">SUM(M22:S22)-L22</f>
        <v>0</v>
      </c>
      <c r="U22" s="81"/>
      <c r="V22" s="64"/>
      <c r="W22" s="64"/>
      <c r="X22" s="64"/>
      <c r="Y22" s="65" t="n">
        <v>68.45</v>
      </c>
      <c r="Z22" s="82"/>
      <c r="AA22" s="64"/>
      <c r="AB22" s="64"/>
      <c r="AC22" s="65"/>
      <c r="AD22" s="65"/>
      <c r="AE22" s="143"/>
      <c r="AF22" s="143"/>
      <c r="AG22" s="143"/>
      <c r="AH22" s="142" t="n">
        <f aca="false">SUM(U22:AG22)-L22</f>
        <v>0</v>
      </c>
    </row>
    <row r="23" customFormat="false" ht="15.75" hidden="false" customHeight="false" outlineLevel="0" collapsed="false">
      <c r="A23" s="85"/>
      <c r="B23" s="76" t="n">
        <v>44099</v>
      </c>
      <c r="C23" s="141" t="s">
        <v>249</v>
      </c>
      <c r="D23" s="63" t="s">
        <v>250</v>
      </c>
      <c r="E23" s="64" t="n">
        <v>65.34</v>
      </c>
      <c r="F23" s="63"/>
      <c r="G23" s="64"/>
      <c r="H23" s="63"/>
      <c r="I23" s="64"/>
      <c r="J23" s="63"/>
      <c r="K23" s="65"/>
      <c r="L23" s="139" t="n">
        <f aca="false">SUM(E23+G23+I23+K23)</f>
        <v>65.34</v>
      </c>
      <c r="M23" s="78"/>
      <c r="N23" s="64" t="n">
        <v>65.34</v>
      </c>
      <c r="O23" s="64"/>
      <c r="P23" s="64"/>
      <c r="Q23" s="65"/>
      <c r="R23" s="82"/>
      <c r="S23" s="71"/>
      <c r="T23" s="142" t="n">
        <f aca="false">SUM(M23:S23)-L23</f>
        <v>0</v>
      </c>
      <c r="U23" s="81"/>
      <c r="V23" s="64"/>
      <c r="W23" s="64"/>
      <c r="X23" s="64" t="n">
        <v>65.34</v>
      </c>
      <c r="Y23" s="65"/>
      <c r="Z23" s="82"/>
      <c r="AA23" s="64"/>
      <c r="AB23" s="64"/>
      <c r="AC23" s="65"/>
      <c r="AD23" s="65"/>
      <c r="AE23" s="143"/>
      <c r="AF23" s="143"/>
      <c r="AG23" s="143"/>
      <c r="AH23" s="142" t="n">
        <f aca="false">SUM(U23:AG23)-L23</f>
        <v>0</v>
      </c>
    </row>
    <row r="24" customFormat="false" ht="15.75" hidden="false" customHeight="false" outlineLevel="0" collapsed="false">
      <c r="A24" s="85"/>
      <c r="B24" s="76" t="n">
        <v>44100</v>
      </c>
      <c r="C24" s="141" t="s">
        <v>251</v>
      </c>
      <c r="D24" s="63" t="s">
        <v>252</v>
      </c>
      <c r="E24" s="64" t="n">
        <v>64</v>
      </c>
      <c r="F24" s="63"/>
      <c r="G24" s="64"/>
      <c r="H24" s="63"/>
      <c r="I24" s="64"/>
      <c r="J24" s="63"/>
      <c r="K24" s="65"/>
      <c r="L24" s="139" t="n">
        <f aca="false">SUM(E24+G24+I24+K24)</f>
        <v>64</v>
      </c>
      <c r="M24" s="78"/>
      <c r="N24" s="64"/>
      <c r="O24" s="64"/>
      <c r="P24" s="64"/>
      <c r="Q24" s="65" t="n">
        <v>64</v>
      </c>
      <c r="R24" s="82" t="s">
        <v>253</v>
      </c>
      <c r="S24" s="71"/>
      <c r="T24" s="142" t="n">
        <f aca="false">SUM(M24:S24)-L24</f>
        <v>0</v>
      </c>
      <c r="U24" s="81"/>
      <c r="V24" s="64"/>
      <c r="W24" s="64"/>
      <c r="X24" s="64"/>
      <c r="Y24" s="65"/>
      <c r="Z24" s="82"/>
      <c r="AA24" s="64"/>
      <c r="AB24" s="64"/>
      <c r="AC24" s="65"/>
      <c r="AD24" s="65"/>
      <c r="AE24" s="143" t="n">
        <v>64</v>
      </c>
      <c r="AF24" s="143"/>
      <c r="AG24" s="143"/>
      <c r="AH24" s="142" t="n">
        <f aca="false">SUM(U24:AG24)-L24</f>
        <v>0</v>
      </c>
    </row>
    <row r="25" customFormat="false" ht="15.75" hidden="false" customHeight="false" outlineLevel="0" collapsed="false">
      <c r="A25" s="85"/>
      <c r="B25" s="76" t="n">
        <v>44104</v>
      </c>
      <c r="C25" s="141" t="s">
        <v>225</v>
      </c>
      <c r="D25" s="63" t="s">
        <v>254</v>
      </c>
      <c r="E25" s="64" t="n">
        <v>214.76</v>
      </c>
      <c r="F25" s="63"/>
      <c r="G25" s="64"/>
      <c r="H25" s="63"/>
      <c r="I25" s="64"/>
      <c r="J25" s="63"/>
      <c r="K25" s="65"/>
      <c r="L25" s="139" t="n">
        <f aca="false">SUM(E25+G25+I25+K25)</f>
        <v>214.76</v>
      </c>
      <c r="M25" s="78" t="n">
        <v>214.76</v>
      </c>
      <c r="N25" s="64"/>
      <c r="O25" s="64"/>
      <c r="P25" s="64"/>
      <c r="Q25" s="65"/>
      <c r="R25" s="82"/>
      <c r="S25" s="71"/>
      <c r="T25" s="142" t="n">
        <f aca="false">SUM(M25:S25)-L25</f>
        <v>0</v>
      </c>
      <c r="U25" s="81" t="n">
        <v>214.76</v>
      </c>
      <c r="V25" s="64"/>
      <c r="W25" s="64"/>
      <c r="X25" s="64"/>
      <c r="Y25" s="65"/>
      <c r="Z25" s="82"/>
      <c r="AA25" s="64"/>
      <c r="AB25" s="64"/>
      <c r="AC25" s="65"/>
      <c r="AD25" s="65"/>
      <c r="AE25" s="143"/>
      <c r="AF25" s="143"/>
      <c r="AG25" s="143"/>
      <c r="AH25" s="142" t="n">
        <f aca="false">SUM(U25:AG25)-L25</f>
        <v>0</v>
      </c>
    </row>
    <row r="26" customFormat="false" ht="15.75" hidden="false" customHeight="false" outlineLevel="0" collapsed="false">
      <c r="A26" s="85"/>
      <c r="B26" s="76" t="n">
        <v>44111</v>
      </c>
      <c r="C26" s="141" t="s">
        <v>255</v>
      </c>
      <c r="D26" s="63" t="s">
        <v>256</v>
      </c>
      <c r="E26" s="64" t="n">
        <v>67.65</v>
      </c>
      <c r="F26" s="63"/>
      <c r="G26" s="64"/>
      <c r="H26" s="63"/>
      <c r="I26" s="64"/>
      <c r="J26" s="63"/>
      <c r="K26" s="65"/>
      <c r="L26" s="139" t="n">
        <f aca="false">SUM(E26+G26+I26+K26)</f>
        <v>67.65</v>
      </c>
      <c r="M26" s="78" t="n">
        <v>67.65</v>
      </c>
      <c r="N26" s="64"/>
      <c r="O26" s="64"/>
      <c r="P26" s="64"/>
      <c r="Q26" s="65"/>
      <c r="R26" s="82"/>
      <c r="S26" s="71"/>
      <c r="T26" s="142" t="n">
        <f aca="false">SUM(M26:S26)-L26</f>
        <v>0</v>
      </c>
      <c r="U26" s="81"/>
      <c r="V26" s="64"/>
      <c r="W26" s="64"/>
      <c r="X26" s="64"/>
      <c r="Y26" s="65" t="n">
        <v>67.65</v>
      </c>
      <c r="Z26" s="82"/>
      <c r="AA26" s="64"/>
      <c r="AB26" s="64"/>
      <c r="AC26" s="65"/>
      <c r="AD26" s="65"/>
      <c r="AE26" s="143"/>
      <c r="AF26" s="143"/>
      <c r="AG26" s="143"/>
      <c r="AH26" s="142" t="n">
        <f aca="false">SUM(U26:AG26)-L26</f>
        <v>0</v>
      </c>
    </row>
    <row r="27" customFormat="false" ht="15.75" hidden="false" customHeight="false" outlineLevel="0" collapsed="false">
      <c r="A27" s="85"/>
      <c r="B27" s="76" t="n">
        <v>44111</v>
      </c>
      <c r="C27" s="141" t="s">
        <v>257</v>
      </c>
      <c r="D27" s="63" t="s">
        <v>258</v>
      </c>
      <c r="E27" s="64" t="n">
        <v>2</v>
      </c>
      <c r="F27" s="63"/>
      <c r="G27" s="64"/>
      <c r="H27" s="63"/>
      <c r="I27" s="64"/>
      <c r="J27" s="63"/>
      <c r="K27" s="65"/>
      <c r="L27" s="139" t="n">
        <f aca="false">SUM(E27+G27+I27+K27)</f>
        <v>2</v>
      </c>
      <c r="M27" s="78"/>
      <c r="N27" s="64"/>
      <c r="O27" s="64"/>
      <c r="P27" s="64"/>
      <c r="Q27" s="65" t="n">
        <v>2</v>
      </c>
      <c r="R27" s="82"/>
      <c r="S27" s="71"/>
      <c r="T27" s="142" t="n">
        <f aca="false">SUM(M27:S27)-L27</f>
        <v>0</v>
      </c>
      <c r="U27" s="81"/>
      <c r="V27" s="64"/>
      <c r="W27" s="64"/>
      <c r="X27" s="64"/>
      <c r="Y27" s="65"/>
      <c r="Z27" s="82"/>
      <c r="AA27" s="65" t="n">
        <v>2</v>
      </c>
      <c r="AB27" s="64"/>
      <c r="AC27" s="65"/>
      <c r="AD27" s="65"/>
      <c r="AE27" s="143"/>
      <c r="AF27" s="143"/>
      <c r="AG27" s="143"/>
      <c r="AH27" s="142" t="n">
        <f aca="false">SUM(U27:AG27)-L27</f>
        <v>0</v>
      </c>
    </row>
    <row r="28" customFormat="false" ht="15.75" hidden="false" customHeight="false" outlineLevel="0" collapsed="false">
      <c r="A28" s="85"/>
      <c r="B28" s="76" t="n">
        <v>44113</v>
      </c>
      <c r="C28" s="141" t="s">
        <v>259</v>
      </c>
      <c r="D28" s="63" t="s">
        <v>260</v>
      </c>
      <c r="E28" s="64" t="n">
        <v>5.25</v>
      </c>
      <c r="F28" s="63"/>
      <c r="G28" s="64"/>
      <c r="H28" s="63"/>
      <c r="I28" s="64"/>
      <c r="J28" s="63"/>
      <c r="K28" s="65"/>
      <c r="L28" s="139" t="n">
        <f aca="false">SUM(E28+G28+I28+K28)</f>
        <v>5.25</v>
      </c>
      <c r="M28" s="78"/>
      <c r="N28" s="64"/>
      <c r="O28" s="64"/>
      <c r="P28" s="64"/>
      <c r="Q28" s="65" t="n">
        <v>5.25</v>
      </c>
      <c r="R28" s="82"/>
      <c r="S28" s="71"/>
      <c r="T28" s="142" t="n">
        <f aca="false">SUM(M28:S28)-L28</f>
        <v>0</v>
      </c>
      <c r="U28" s="81"/>
      <c r="V28" s="64"/>
      <c r="W28" s="64"/>
      <c r="X28" s="64"/>
      <c r="Y28" s="65"/>
      <c r="Z28" s="82"/>
      <c r="AA28" s="65" t="n">
        <v>5.25</v>
      </c>
      <c r="AB28" s="64"/>
      <c r="AC28" s="65"/>
      <c r="AD28" s="65"/>
      <c r="AE28" s="143"/>
      <c r="AF28" s="143"/>
      <c r="AG28" s="143"/>
      <c r="AH28" s="142" t="n">
        <f aca="false">SUM(U28:AG28)-L28</f>
        <v>0</v>
      </c>
    </row>
    <row r="29" customFormat="false" ht="15.75" hidden="false" customHeight="false" outlineLevel="0" collapsed="false">
      <c r="A29" s="85"/>
      <c r="B29" s="76" t="n">
        <v>44114</v>
      </c>
      <c r="C29" s="141" t="s">
        <v>159</v>
      </c>
      <c r="D29" s="63"/>
      <c r="E29" s="64"/>
      <c r="F29" s="63"/>
      <c r="G29" s="64"/>
      <c r="H29" s="63"/>
      <c r="I29" s="64"/>
      <c r="J29" s="63"/>
      <c r="K29" s="65" t="n">
        <v>1080</v>
      </c>
      <c r="L29" s="139" t="n">
        <f aca="false">SUM(E29+G29+I29+K29)</f>
        <v>1080</v>
      </c>
      <c r="M29" s="78"/>
      <c r="N29" s="64"/>
      <c r="O29" s="64"/>
      <c r="P29" s="64"/>
      <c r="Q29" s="65"/>
      <c r="R29" s="82"/>
      <c r="S29" s="71" t="n">
        <v>1080</v>
      </c>
      <c r="T29" s="142" t="n">
        <f aca="false">SUM(M29:S29)-L29</f>
        <v>0</v>
      </c>
      <c r="U29" s="81"/>
      <c r="V29" s="64"/>
      <c r="W29" s="64"/>
      <c r="X29" s="64"/>
      <c r="Y29" s="65"/>
      <c r="Z29" s="82"/>
      <c r="AA29" s="64"/>
      <c r="AB29" s="64"/>
      <c r="AC29" s="65"/>
      <c r="AD29" s="65"/>
      <c r="AE29" s="143"/>
      <c r="AF29" s="143"/>
      <c r="AG29" s="143" t="n">
        <v>1080</v>
      </c>
      <c r="AH29" s="142" t="n">
        <f aca="false">SUM(U29:AG29)-L29</f>
        <v>0</v>
      </c>
    </row>
    <row r="30" customFormat="false" ht="15.75" hidden="false" customHeight="false" outlineLevel="0" collapsed="false">
      <c r="A30" s="85"/>
      <c r="C30" s="115" t="s">
        <v>261</v>
      </c>
      <c r="D30" s="63"/>
      <c r="E30" s="64"/>
      <c r="F30" s="63"/>
      <c r="G30" s="64"/>
      <c r="H30" s="63"/>
      <c r="I30" s="64"/>
      <c r="J30" s="63"/>
      <c r="K30" s="65" t="n">
        <v>40</v>
      </c>
      <c r="L30" s="139" t="n">
        <f aca="false">SUM(E30+G30+I30+K30)</f>
        <v>40</v>
      </c>
      <c r="M30" s="78"/>
      <c r="N30" s="64" t="n">
        <v>40</v>
      </c>
      <c r="O30" s="64"/>
      <c r="P30" s="64"/>
      <c r="Q30" s="65"/>
      <c r="R30" s="82"/>
      <c r="S30" s="71"/>
      <c r="T30" s="142" t="n">
        <f aca="false">SUM(M30:S30)-L30</f>
        <v>0</v>
      </c>
      <c r="U30" s="81"/>
      <c r="V30" s="64"/>
      <c r="W30" s="64" t="n">
        <v>40</v>
      </c>
      <c r="X30" s="64"/>
      <c r="Y30" s="65"/>
      <c r="Z30" s="82"/>
      <c r="AA30" s="64"/>
      <c r="AB30" s="64"/>
      <c r="AC30" s="65"/>
      <c r="AD30" s="65"/>
      <c r="AE30" s="143"/>
      <c r="AF30" s="143"/>
      <c r="AG30" s="143"/>
      <c r="AH30" s="142" t="n">
        <f aca="false">SUM(U30:AG30)-L30</f>
        <v>0</v>
      </c>
    </row>
    <row r="31" customFormat="false" ht="15.75" hidden="false" customHeight="false" outlineLevel="0" collapsed="false">
      <c r="A31" s="85"/>
      <c r="B31" s="76" t="n">
        <v>44116</v>
      </c>
      <c r="C31" s="141" t="s">
        <v>262</v>
      </c>
      <c r="D31" s="63" t="s">
        <v>263</v>
      </c>
      <c r="E31" s="64" t="n">
        <v>99.79</v>
      </c>
      <c r="F31" s="63"/>
      <c r="G31" s="64"/>
      <c r="H31" s="63"/>
      <c r="I31" s="64"/>
      <c r="J31" s="63"/>
      <c r="K31" s="65"/>
      <c r="L31" s="139" t="n">
        <f aca="false">SUM(E31+G31+I31+K31)</f>
        <v>99.79</v>
      </c>
      <c r="M31" s="64" t="n">
        <v>99.79</v>
      </c>
      <c r="N31" s="64"/>
      <c r="O31" s="64"/>
      <c r="P31" s="64"/>
      <c r="Q31" s="65"/>
      <c r="R31" s="82"/>
      <c r="S31" s="71"/>
      <c r="T31" s="142" t="n">
        <f aca="false">SUM(M31:S31)-L31</f>
        <v>0</v>
      </c>
      <c r="U31" s="81"/>
      <c r="V31" s="64"/>
      <c r="W31" s="64" t="n">
        <v>99.79</v>
      </c>
      <c r="X31" s="64"/>
      <c r="Y31" s="65"/>
      <c r="Z31" s="82"/>
      <c r="AA31" s="64"/>
      <c r="AB31" s="64"/>
      <c r="AC31" s="65"/>
      <c r="AD31" s="65"/>
      <c r="AE31" s="143"/>
      <c r="AF31" s="143"/>
      <c r="AG31" s="143"/>
      <c r="AH31" s="142" t="n">
        <f aca="false">SUM(U31:AG31)-L31</f>
        <v>0</v>
      </c>
    </row>
    <row r="32" customFormat="false" ht="15.75" hidden="false" customHeight="false" outlineLevel="0" collapsed="false">
      <c r="A32" s="85"/>
      <c r="B32" s="76" t="n">
        <v>44116</v>
      </c>
      <c r="C32" s="141" t="s">
        <v>262</v>
      </c>
      <c r="D32" s="63" t="s">
        <v>264</v>
      </c>
      <c r="E32" s="64" t="n">
        <v>1000</v>
      </c>
      <c r="F32" s="63"/>
      <c r="G32" s="64"/>
      <c r="H32" s="63"/>
      <c r="I32" s="64"/>
      <c r="J32" s="63"/>
      <c r="K32" s="65"/>
      <c r="L32" s="139" t="n">
        <f aca="false">SUM(E32+G32+I32+K32)</f>
        <v>1000</v>
      </c>
      <c r="M32" s="64" t="n">
        <v>1000</v>
      </c>
      <c r="N32" s="64"/>
      <c r="O32" s="64"/>
      <c r="P32" s="64"/>
      <c r="Q32" s="65"/>
      <c r="R32" s="82"/>
      <c r="S32" s="71"/>
      <c r="T32" s="142" t="n">
        <f aca="false">SUM(M32:S32)-L32</f>
        <v>0</v>
      </c>
      <c r="U32" s="81"/>
      <c r="V32" s="64"/>
      <c r="W32" s="64" t="n">
        <v>1000</v>
      </c>
      <c r="X32" s="64"/>
      <c r="Y32" s="65"/>
      <c r="Z32" s="82"/>
      <c r="AA32" s="64"/>
      <c r="AB32" s="64"/>
      <c r="AC32" s="65"/>
      <c r="AD32" s="65"/>
      <c r="AE32" s="143"/>
      <c r="AF32" s="143"/>
      <c r="AG32" s="143"/>
      <c r="AH32" s="142" t="n">
        <f aca="false">SUM(U32:AG32)-L32</f>
        <v>0</v>
      </c>
    </row>
    <row r="33" customFormat="false" ht="15.75" hidden="false" customHeight="false" outlineLevel="0" collapsed="false">
      <c r="A33" s="85"/>
      <c r="B33" s="76" t="n">
        <v>44116</v>
      </c>
      <c r="C33" s="141" t="s">
        <v>265</v>
      </c>
      <c r="D33" s="63" t="s">
        <v>266</v>
      </c>
      <c r="E33" s="64" t="n">
        <v>1000</v>
      </c>
      <c r="F33" s="63"/>
      <c r="G33" s="64"/>
      <c r="H33" s="63"/>
      <c r="I33" s="64"/>
      <c r="J33" s="63"/>
      <c r="K33" s="65"/>
      <c r="L33" s="139" t="n">
        <f aca="false">SUM(E33+G33+I33+K33)</f>
        <v>1000</v>
      </c>
      <c r="M33" s="64" t="n">
        <v>1000</v>
      </c>
      <c r="N33" s="64"/>
      <c r="O33" s="64"/>
      <c r="P33" s="64"/>
      <c r="Q33" s="65"/>
      <c r="R33" s="82"/>
      <c r="S33" s="71"/>
      <c r="T33" s="142" t="n">
        <f aca="false">SUM(M33:S33)-L33</f>
        <v>0</v>
      </c>
      <c r="U33" s="81"/>
      <c r="V33" s="64"/>
      <c r="W33" s="64" t="n">
        <v>1000</v>
      </c>
      <c r="X33" s="64"/>
      <c r="Y33" s="65"/>
      <c r="Z33" s="82"/>
      <c r="AA33" s="64"/>
      <c r="AB33" s="64"/>
      <c r="AC33" s="65"/>
      <c r="AD33" s="65"/>
      <c r="AE33" s="143"/>
      <c r="AF33" s="143"/>
      <c r="AG33" s="143"/>
      <c r="AH33" s="142" t="n">
        <f aca="false">SUM(U33:AG33)-L33</f>
        <v>0</v>
      </c>
    </row>
    <row r="34" customFormat="false" ht="15.75" hidden="false" customHeight="false" outlineLevel="0" collapsed="false">
      <c r="A34" s="85"/>
      <c r="B34" s="76" t="n">
        <v>44116</v>
      </c>
      <c r="C34" s="141" t="s">
        <v>265</v>
      </c>
      <c r="D34" s="63" t="s">
        <v>267</v>
      </c>
      <c r="E34" s="64" t="n">
        <v>648.57</v>
      </c>
      <c r="F34" s="63"/>
      <c r="G34" s="64"/>
      <c r="H34" s="63"/>
      <c r="I34" s="64"/>
      <c r="J34" s="63"/>
      <c r="K34" s="65"/>
      <c r="L34" s="139" t="n">
        <f aca="false">SUM(E34+G34+I34+K34)</f>
        <v>648.57</v>
      </c>
      <c r="M34" s="64" t="n">
        <v>648.57</v>
      </c>
      <c r="N34" s="64"/>
      <c r="O34" s="64"/>
      <c r="P34" s="64"/>
      <c r="Q34" s="65"/>
      <c r="R34" s="82"/>
      <c r="S34" s="71"/>
      <c r="T34" s="142" t="n">
        <f aca="false">SUM(M34:S34)-L34</f>
        <v>0</v>
      </c>
      <c r="U34" s="81"/>
      <c r="V34" s="64"/>
      <c r="W34" s="64" t="n">
        <v>648.57</v>
      </c>
      <c r="X34" s="64"/>
      <c r="Y34" s="65"/>
      <c r="Z34" s="82"/>
      <c r="AA34" s="64"/>
      <c r="AB34" s="64"/>
      <c r="AC34" s="65"/>
      <c r="AD34" s="65"/>
      <c r="AE34" s="143"/>
      <c r="AF34" s="143"/>
      <c r="AG34" s="143"/>
      <c r="AH34" s="142" t="n">
        <f aca="false">SUM(U34:AG34)-L34</f>
        <v>0</v>
      </c>
    </row>
    <row r="35" customFormat="false" ht="15.75" hidden="false" customHeight="false" outlineLevel="0" collapsed="false">
      <c r="A35" s="85"/>
      <c r="B35" s="76" t="n">
        <v>44116</v>
      </c>
      <c r="C35" s="141" t="s">
        <v>109</v>
      </c>
      <c r="D35" s="63"/>
      <c r="E35" s="64"/>
      <c r="F35" s="63"/>
      <c r="G35" s="64"/>
      <c r="H35" s="63"/>
      <c r="I35" s="64" t="n">
        <v>1000</v>
      </c>
      <c r="J35" s="63"/>
      <c r="K35" s="65"/>
      <c r="L35" s="139" t="n">
        <f aca="false">SUM(E35+G35+I35+K35)</f>
        <v>1000</v>
      </c>
      <c r="M35" s="78"/>
      <c r="N35" s="64"/>
      <c r="O35" s="64"/>
      <c r="P35" s="64"/>
      <c r="Q35" s="65"/>
      <c r="R35" s="82"/>
      <c r="S35" s="71" t="n">
        <v>1000</v>
      </c>
      <c r="T35" s="142" t="n">
        <f aca="false">SUM(M35:S35)-L35</f>
        <v>0</v>
      </c>
      <c r="U35" s="81"/>
      <c r="V35" s="64"/>
      <c r="W35" s="64"/>
      <c r="X35" s="64"/>
      <c r="Y35" s="65"/>
      <c r="Z35" s="82"/>
      <c r="AA35" s="64"/>
      <c r="AB35" s="64"/>
      <c r="AC35" s="65"/>
      <c r="AD35" s="65"/>
      <c r="AE35" s="143"/>
      <c r="AF35" s="143"/>
      <c r="AG35" s="143" t="n">
        <v>1000</v>
      </c>
      <c r="AH35" s="142" t="n">
        <f aca="false">SUM(U35:AG35)-L35</f>
        <v>0</v>
      </c>
    </row>
    <row r="36" customFormat="false" ht="15.75" hidden="false" customHeight="false" outlineLevel="0" collapsed="false">
      <c r="A36" s="85"/>
      <c r="B36" s="76" t="n">
        <v>44126</v>
      </c>
      <c r="C36" s="141" t="s">
        <v>268</v>
      </c>
      <c r="D36" s="63" t="s">
        <v>269</v>
      </c>
      <c r="E36" s="64" t="n">
        <v>92.1</v>
      </c>
      <c r="F36" s="63"/>
      <c r="G36" s="64"/>
      <c r="H36" s="63"/>
      <c r="I36" s="64"/>
      <c r="J36" s="63"/>
      <c r="K36" s="65"/>
      <c r="L36" s="139" t="n">
        <f aca="false">SUM(E36+G36+I36+K36)</f>
        <v>92.1</v>
      </c>
      <c r="M36" s="78" t="n">
        <v>92.1</v>
      </c>
      <c r="N36" s="64"/>
      <c r="O36" s="64"/>
      <c r="P36" s="64"/>
      <c r="Q36" s="65"/>
      <c r="R36" s="82"/>
      <c r="S36" s="71"/>
      <c r="T36" s="142" t="n">
        <f aca="false">SUM(M36:S36)-L36</f>
        <v>0</v>
      </c>
      <c r="U36" s="81" t="n">
        <v>92.1</v>
      </c>
      <c r="V36" s="64"/>
      <c r="W36" s="64"/>
      <c r="X36" s="64"/>
      <c r="Y36" s="65"/>
      <c r="Z36" s="82"/>
      <c r="AA36" s="64"/>
      <c r="AB36" s="64"/>
      <c r="AC36" s="65"/>
      <c r="AD36" s="65"/>
      <c r="AE36" s="143"/>
      <c r="AF36" s="143"/>
      <c r="AG36" s="143"/>
      <c r="AH36" s="142" t="n">
        <f aca="false">SUM(U36:AG36)-L36</f>
        <v>0</v>
      </c>
    </row>
    <row r="37" customFormat="false" ht="15.75" hidden="false" customHeight="false" outlineLevel="0" collapsed="false">
      <c r="A37" s="85"/>
      <c r="B37" s="76" t="n">
        <v>44195</v>
      </c>
      <c r="C37" s="141" t="s">
        <v>270</v>
      </c>
      <c r="D37" s="63" t="s">
        <v>271</v>
      </c>
      <c r="E37" s="64" t="n">
        <v>96.34</v>
      </c>
      <c r="F37" s="63"/>
      <c r="G37" s="64"/>
      <c r="H37" s="63"/>
      <c r="I37" s="64"/>
      <c r="J37" s="63"/>
      <c r="K37" s="65"/>
      <c r="L37" s="139" t="n">
        <f aca="false">SUM(E37+G37+I37+K37)</f>
        <v>96.34</v>
      </c>
      <c r="M37" s="78"/>
      <c r="N37" s="64"/>
      <c r="O37" s="64"/>
      <c r="P37" s="64"/>
      <c r="Q37" s="65"/>
      <c r="R37" s="82"/>
      <c r="S37" s="71"/>
      <c r="T37" s="142" t="n">
        <f aca="false">SUM(M37:S37)-L37</f>
        <v>-96.34</v>
      </c>
      <c r="U37" s="81" t="n">
        <v>96.34</v>
      </c>
      <c r="V37" s="64"/>
      <c r="W37" s="64"/>
      <c r="X37" s="64"/>
      <c r="Y37" s="65"/>
      <c r="Z37" s="82"/>
      <c r="AA37" s="64"/>
      <c r="AB37" s="64"/>
      <c r="AC37" s="65"/>
      <c r="AD37" s="65"/>
      <c r="AE37" s="143"/>
      <c r="AF37" s="143"/>
      <c r="AG37" s="143"/>
      <c r="AH37" s="142" t="n">
        <f aca="false">SUM(U37:AG37)-L37</f>
        <v>0</v>
      </c>
    </row>
    <row r="38" customFormat="false" ht="15.75" hidden="false" customHeight="false" outlineLevel="0" collapsed="false">
      <c r="A38" s="85"/>
      <c r="B38" s="76" t="n">
        <v>44202</v>
      </c>
      <c r="C38" s="141" t="s">
        <v>270</v>
      </c>
      <c r="D38" s="63" t="s">
        <v>237</v>
      </c>
      <c r="E38" s="64" t="n">
        <v>81.93</v>
      </c>
      <c r="F38" s="63"/>
      <c r="G38" s="64"/>
      <c r="H38" s="63"/>
      <c r="I38" s="64"/>
      <c r="J38" s="63"/>
      <c r="K38" s="65"/>
      <c r="L38" s="139" t="n">
        <f aca="false">SUM(E38+G38+I38+K38)</f>
        <v>81.93</v>
      </c>
      <c r="M38" s="78"/>
      <c r="N38" s="64"/>
      <c r="O38" s="64"/>
      <c r="P38" s="64"/>
      <c r="Q38" s="65"/>
      <c r="R38" s="82"/>
      <c r="S38" s="71"/>
      <c r="T38" s="142" t="n">
        <f aca="false">SUM(M38:S38)-L38</f>
        <v>-81.93</v>
      </c>
      <c r="U38" s="81" t="n">
        <v>81.93</v>
      </c>
      <c r="V38" s="64"/>
      <c r="W38" s="64"/>
      <c r="X38" s="64"/>
      <c r="Y38" s="65"/>
      <c r="Z38" s="82"/>
      <c r="AA38" s="64"/>
      <c r="AB38" s="64"/>
      <c r="AC38" s="65"/>
      <c r="AD38" s="65"/>
      <c r="AE38" s="143"/>
      <c r="AF38" s="143"/>
      <c r="AG38" s="143"/>
      <c r="AH38" s="142" t="n">
        <f aca="false">SUM(U38:AG38)-L38</f>
        <v>0</v>
      </c>
    </row>
    <row r="39" customFormat="false" ht="15.75" hidden="false" customHeight="false" outlineLevel="0" collapsed="false">
      <c r="A39" s="85"/>
      <c r="B39" s="76" t="n">
        <v>44204</v>
      </c>
      <c r="C39" s="141" t="s">
        <v>272</v>
      </c>
      <c r="D39" s="63" t="s">
        <v>238</v>
      </c>
      <c r="E39" s="64" t="n">
        <v>2</v>
      </c>
      <c r="F39" s="63"/>
      <c r="G39" s="64"/>
      <c r="H39" s="63"/>
      <c r="I39" s="64"/>
      <c r="J39" s="63"/>
      <c r="K39" s="65"/>
      <c r="L39" s="139" t="n">
        <f aca="false">SUM(E39+G39+I39+K39)</f>
        <v>2</v>
      </c>
      <c r="M39" s="78"/>
      <c r="N39" s="64"/>
      <c r="O39" s="64"/>
      <c r="P39" s="64"/>
      <c r="Q39" s="65"/>
      <c r="R39" s="82"/>
      <c r="S39" s="71"/>
      <c r="T39" s="142" t="n">
        <f aca="false">SUM(M39:S39)-L39</f>
        <v>-2</v>
      </c>
      <c r="U39" s="81"/>
      <c r="V39" s="64"/>
      <c r="W39" s="64"/>
      <c r="X39" s="64"/>
      <c r="Y39" s="65"/>
      <c r="Z39" s="82"/>
      <c r="AA39" s="64" t="n">
        <v>2</v>
      </c>
      <c r="AB39" s="64"/>
      <c r="AC39" s="65"/>
      <c r="AD39" s="65"/>
      <c r="AE39" s="143"/>
      <c r="AF39" s="143"/>
      <c r="AG39" s="143"/>
      <c r="AH39" s="142" t="n">
        <f aca="false">SUM(U39:AG39)-L39</f>
        <v>0</v>
      </c>
    </row>
    <row r="40" customFormat="false" ht="15.75" hidden="false" customHeight="false" outlineLevel="0" collapsed="false">
      <c r="A40" s="85"/>
      <c r="B40" s="76" t="n">
        <v>44217</v>
      </c>
      <c r="C40" s="141" t="s">
        <v>273</v>
      </c>
      <c r="D40" s="63" t="s">
        <v>274</v>
      </c>
      <c r="E40" s="64" t="n">
        <v>5.25</v>
      </c>
      <c r="F40" s="63"/>
      <c r="G40" s="64"/>
      <c r="H40" s="63"/>
      <c r="I40" s="64"/>
      <c r="J40" s="63"/>
      <c r="K40" s="65"/>
      <c r="L40" s="139" t="n">
        <f aca="false">SUM(E40+G40+I40+K40)</f>
        <v>5.25</v>
      </c>
      <c r="M40" s="78"/>
      <c r="N40" s="64"/>
      <c r="O40" s="64"/>
      <c r="P40" s="64"/>
      <c r="Q40" s="65"/>
      <c r="R40" s="82"/>
      <c r="S40" s="71"/>
      <c r="T40" s="142" t="n">
        <f aca="false">SUM(M40:S40)-L40</f>
        <v>-5.25</v>
      </c>
      <c r="U40" s="81"/>
      <c r="V40" s="64"/>
      <c r="W40" s="64"/>
      <c r="X40" s="64"/>
      <c r="Y40" s="65"/>
      <c r="Z40" s="82"/>
      <c r="AA40" s="64" t="n">
        <v>5.25</v>
      </c>
      <c r="AB40" s="64"/>
      <c r="AC40" s="65"/>
      <c r="AD40" s="65"/>
      <c r="AE40" s="143"/>
      <c r="AF40" s="143"/>
      <c r="AG40" s="143"/>
      <c r="AH40" s="142" t="n">
        <f aca="false">SUM(U40:AG40)-L40</f>
        <v>0</v>
      </c>
    </row>
    <row r="41" customFormat="false" ht="15.75" hidden="false" customHeight="false" outlineLevel="0" collapsed="false">
      <c r="A41" s="85"/>
      <c r="B41" s="76"/>
      <c r="C41" s="141"/>
      <c r="D41" s="63"/>
      <c r="E41" s="64"/>
      <c r="F41" s="63"/>
      <c r="G41" s="64"/>
      <c r="H41" s="63"/>
      <c r="I41" s="64"/>
      <c r="J41" s="63"/>
      <c r="K41" s="65"/>
      <c r="L41" s="139" t="n">
        <f aca="false">SUM(E41+G41+I41+K41)</f>
        <v>0</v>
      </c>
      <c r="M41" s="78"/>
      <c r="N41" s="64"/>
      <c r="O41" s="64"/>
      <c r="P41" s="64"/>
      <c r="Q41" s="65"/>
      <c r="R41" s="82"/>
      <c r="S41" s="71"/>
      <c r="T41" s="142" t="n">
        <f aca="false">SUM(M41:S41)-L41</f>
        <v>0</v>
      </c>
      <c r="U41" s="81"/>
      <c r="V41" s="64"/>
      <c r="W41" s="64"/>
      <c r="X41" s="64"/>
      <c r="Y41" s="65"/>
      <c r="Z41" s="82"/>
      <c r="AA41" s="64"/>
      <c r="AB41" s="64"/>
      <c r="AC41" s="65"/>
      <c r="AD41" s="65"/>
      <c r="AE41" s="143"/>
      <c r="AF41" s="143"/>
      <c r="AG41" s="143"/>
      <c r="AH41" s="142" t="n">
        <f aca="false">SUM(U41:AG41)-L41</f>
        <v>0</v>
      </c>
    </row>
    <row r="42" customFormat="false" ht="15.75" hidden="false" customHeight="false" outlineLevel="0" collapsed="false">
      <c r="A42" s="85"/>
      <c r="B42" s="76"/>
      <c r="C42" s="141"/>
      <c r="D42" s="63"/>
      <c r="E42" s="64"/>
      <c r="F42" s="63"/>
      <c r="G42" s="64"/>
      <c r="H42" s="63"/>
      <c r="I42" s="64"/>
      <c r="J42" s="63"/>
      <c r="K42" s="65"/>
      <c r="L42" s="139" t="n">
        <f aca="false">SUM(E42+G42+I42+K42)</f>
        <v>0</v>
      </c>
      <c r="M42" s="78"/>
      <c r="N42" s="64"/>
      <c r="O42" s="64"/>
      <c r="P42" s="64"/>
      <c r="Q42" s="65"/>
      <c r="R42" s="82"/>
      <c r="S42" s="71"/>
      <c r="T42" s="142" t="n">
        <f aca="false">SUM(M42:S42)-L42</f>
        <v>0</v>
      </c>
      <c r="U42" s="81"/>
      <c r="V42" s="64"/>
      <c r="W42" s="64"/>
      <c r="X42" s="64"/>
      <c r="Y42" s="65"/>
      <c r="Z42" s="82"/>
      <c r="AA42" s="64"/>
      <c r="AB42" s="64"/>
      <c r="AC42" s="65"/>
      <c r="AD42" s="65"/>
      <c r="AE42" s="143"/>
      <c r="AF42" s="143"/>
      <c r="AG42" s="143"/>
      <c r="AH42" s="142" t="n">
        <f aca="false">SUM(U42:AG42)-L42</f>
        <v>0</v>
      </c>
    </row>
    <row r="43" customFormat="false" ht="15.75" hidden="false" customHeight="false" outlineLevel="0" collapsed="false">
      <c r="A43" s="85"/>
      <c r="B43" s="76"/>
      <c r="C43" s="141"/>
      <c r="D43" s="63"/>
      <c r="E43" s="64"/>
      <c r="F43" s="63"/>
      <c r="G43" s="64"/>
      <c r="H43" s="63"/>
      <c r="I43" s="64"/>
      <c r="J43" s="63"/>
      <c r="K43" s="65"/>
      <c r="L43" s="139" t="n">
        <f aca="false">SUM(E43+G43+I43+K43)</f>
        <v>0</v>
      </c>
      <c r="M43" s="78"/>
      <c r="N43" s="64"/>
      <c r="O43" s="64"/>
      <c r="P43" s="64"/>
      <c r="Q43" s="65"/>
      <c r="R43" s="82"/>
      <c r="S43" s="71"/>
      <c r="T43" s="142" t="n">
        <f aca="false">SUM(M43:S43)-L43</f>
        <v>0</v>
      </c>
      <c r="U43" s="81"/>
      <c r="V43" s="64"/>
      <c r="W43" s="64"/>
      <c r="X43" s="64"/>
      <c r="Y43" s="65"/>
      <c r="Z43" s="82"/>
      <c r="AA43" s="64"/>
      <c r="AB43" s="64"/>
      <c r="AC43" s="65"/>
      <c r="AD43" s="65"/>
      <c r="AE43" s="143"/>
      <c r="AF43" s="143"/>
      <c r="AG43" s="143"/>
      <c r="AH43" s="142" t="n">
        <f aca="false">SUM(U43:AG43)-L43</f>
        <v>0</v>
      </c>
    </row>
    <row r="44" customFormat="false" ht="15.75" hidden="false" customHeight="false" outlineLevel="0" collapsed="false">
      <c r="A44" s="85"/>
      <c r="B44" s="116"/>
      <c r="C44" s="141"/>
      <c r="D44" s="63"/>
      <c r="E44" s="64"/>
      <c r="F44" s="63"/>
      <c r="G44" s="64"/>
      <c r="H44" s="63"/>
      <c r="I44" s="64"/>
      <c r="J44" s="63"/>
      <c r="K44" s="65"/>
      <c r="L44" s="139" t="n">
        <f aca="false">SUM(E44+G44+I44+K44)</f>
        <v>0</v>
      </c>
      <c r="M44" s="78"/>
      <c r="N44" s="64"/>
      <c r="O44" s="64"/>
      <c r="P44" s="64"/>
      <c r="Q44" s="65"/>
      <c r="R44" s="82"/>
      <c r="S44" s="71"/>
      <c r="T44" s="142" t="n">
        <f aca="false">SUM(M44:S44)-L44</f>
        <v>0</v>
      </c>
      <c r="U44" s="81"/>
      <c r="V44" s="64"/>
      <c r="W44" s="64"/>
      <c r="X44" s="64"/>
      <c r="Y44" s="65"/>
      <c r="Z44" s="82"/>
      <c r="AA44" s="64"/>
      <c r="AB44" s="64"/>
      <c r="AC44" s="65"/>
      <c r="AD44" s="65"/>
      <c r="AE44" s="143"/>
      <c r="AF44" s="143"/>
      <c r="AG44" s="143"/>
      <c r="AH44" s="142" t="n">
        <f aca="false">SUM(U44:AG44)-L44</f>
        <v>0</v>
      </c>
    </row>
    <row r="45" customFormat="false" ht="15.75" hidden="false" customHeight="false" outlineLevel="0" collapsed="false">
      <c r="A45" s="85"/>
      <c r="B45" s="116"/>
      <c r="C45" s="141"/>
      <c r="D45" s="63"/>
      <c r="E45" s="64"/>
      <c r="F45" s="63"/>
      <c r="G45" s="64"/>
      <c r="H45" s="63"/>
      <c r="I45" s="64"/>
      <c r="J45" s="63"/>
      <c r="K45" s="65"/>
      <c r="L45" s="139" t="n">
        <f aca="false">SUM(E45+G45+I45+K45)</f>
        <v>0</v>
      </c>
      <c r="M45" s="78"/>
      <c r="N45" s="64"/>
      <c r="O45" s="64"/>
      <c r="P45" s="64"/>
      <c r="Q45" s="65"/>
      <c r="R45" s="82"/>
      <c r="S45" s="71"/>
      <c r="T45" s="142" t="n">
        <f aca="false">SUM(M45:S45)-L45</f>
        <v>0</v>
      </c>
      <c r="U45" s="81"/>
      <c r="V45" s="64"/>
      <c r="W45" s="64"/>
      <c r="X45" s="64"/>
      <c r="Y45" s="65"/>
      <c r="Z45" s="82"/>
      <c r="AA45" s="64"/>
      <c r="AB45" s="64"/>
      <c r="AC45" s="65"/>
      <c r="AD45" s="65"/>
      <c r="AE45" s="143"/>
      <c r="AF45" s="143"/>
      <c r="AG45" s="143"/>
      <c r="AH45" s="142" t="n">
        <f aca="false">SUM(U45:AG45)-L45</f>
        <v>0</v>
      </c>
    </row>
    <row r="46" customFormat="false" ht="15.75" hidden="false" customHeight="false" outlineLevel="0" collapsed="false">
      <c r="A46" s="85"/>
      <c r="B46" s="116"/>
      <c r="C46" s="141"/>
      <c r="D46" s="63"/>
      <c r="E46" s="64"/>
      <c r="F46" s="63"/>
      <c r="G46" s="64"/>
      <c r="H46" s="63"/>
      <c r="I46" s="64"/>
      <c r="J46" s="63"/>
      <c r="K46" s="65"/>
      <c r="L46" s="139" t="n">
        <f aca="false">SUM(E46+G46+I46+K46)</f>
        <v>0</v>
      </c>
      <c r="M46" s="78"/>
      <c r="N46" s="64"/>
      <c r="O46" s="64"/>
      <c r="P46" s="64"/>
      <c r="Q46" s="65"/>
      <c r="R46" s="82"/>
      <c r="S46" s="71"/>
      <c r="T46" s="142" t="n">
        <f aca="false">SUM(M46:S46)-L46</f>
        <v>0</v>
      </c>
      <c r="U46" s="81"/>
      <c r="V46" s="64"/>
      <c r="W46" s="64"/>
      <c r="X46" s="64"/>
      <c r="Y46" s="65"/>
      <c r="Z46" s="82"/>
      <c r="AA46" s="64"/>
      <c r="AB46" s="64"/>
      <c r="AC46" s="65"/>
      <c r="AD46" s="65"/>
      <c r="AE46" s="143"/>
      <c r="AF46" s="143"/>
      <c r="AG46" s="143"/>
      <c r="AH46" s="142" t="n">
        <f aca="false">SUM(U46:AG46)-L46</f>
        <v>0</v>
      </c>
    </row>
    <row r="47" customFormat="false" ht="15.75" hidden="false" customHeight="false" outlineLevel="0" collapsed="false">
      <c r="A47" s="94" t="s">
        <v>141</v>
      </c>
      <c r="B47" s="94"/>
      <c r="C47" s="94"/>
      <c r="D47" s="95"/>
      <c r="E47" s="96" t="n">
        <f aca="false">SUM(E7:E46)</f>
        <v>7806.06</v>
      </c>
      <c r="F47" s="95"/>
      <c r="G47" s="96" t="n">
        <f aca="false">SUM(G7:G46)</f>
        <v>0</v>
      </c>
      <c r="H47" s="95"/>
      <c r="I47" s="96" t="n">
        <f aca="false">SUM(I7:I46)</f>
        <v>3000</v>
      </c>
      <c r="J47" s="95"/>
      <c r="K47" s="97" t="n">
        <f aca="false">SUM(K7:K46)</f>
        <v>1120</v>
      </c>
      <c r="L47" s="144" t="n">
        <f aca="false">SUM(L7:L46)</f>
        <v>11926.06</v>
      </c>
      <c r="M47" s="96" t="n">
        <f aca="false">SUM(M7:M46)</f>
        <v>3937.71</v>
      </c>
      <c r="N47" s="96" t="n">
        <f aca="false">SUM(N7:N46)</f>
        <v>3440.9</v>
      </c>
      <c r="O47" s="96" t="n">
        <f aca="false">SUM(O7:O46)</f>
        <v>0</v>
      </c>
      <c r="P47" s="96" t="n">
        <f aca="false">SUM(P7:P46)</f>
        <v>159.95</v>
      </c>
      <c r="Q47" s="96" t="n">
        <f aca="false">SUM(Q7:Q46)</f>
        <v>121.98</v>
      </c>
      <c r="R47" s="145"/>
      <c r="S47" s="99" t="n">
        <f aca="false">SUM(S7:S46)</f>
        <v>4080</v>
      </c>
      <c r="T47" s="142" t="n">
        <f aca="false">SUM(M47:S47)-L47</f>
        <v>-185.52</v>
      </c>
      <c r="U47" s="100" t="n">
        <f aca="false">SUM(U7:U46)</f>
        <v>954.66</v>
      </c>
      <c r="V47" s="96" t="n">
        <f aca="false">SUM(V7:V46)</f>
        <v>2900</v>
      </c>
      <c r="W47" s="96" t="n">
        <f aca="false">SUM(W7:W46)</f>
        <v>2788.36</v>
      </c>
      <c r="X47" s="96" t="n">
        <f aca="false">SUM(X7:X46)</f>
        <v>593.32</v>
      </c>
      <c r="Y47" s="96" t="n">
        <f aca="false">SUM(Y7:Y46)</f>
        <v>437.06</v>
      </c>
      <c r="Z47" s="96" t="n">
        <f aca="false">SUM(Z7:Z46)</f>
        <v>0</v>
      </c>
      <c r="AA47" s="96" t="n">
        <f aca="false">SUM(AA7:AA46)</f>
        <v>21.75</v>
      </c>
      <c r="AB47" s="96" t="n">
        <f aca="false">SUM(AB7:AB46)</f>
        <v>36.18</v>
      </c>
      <c r="AC47" s="96" t="n">
        <f aca="false">SUM(AC7:AC46)</f>
        <v>0</v>
      </c>
      <c r="AD47" s="96" t="n">
        <f aca="false">SUM(AD7:AD46)</f>
        <v>2.79</v>
      </c>
      <c r="AE47" s="146" t="n">
        <f aca="false">SUM(AE7:AE46)</f>
        <v>111.94</v>
      </c>
      <c r="AF47" s="146" t="n">
        <f aca="false">SUM(AF7:AF46)</f>
        <v>0</v>
      </c>
      <c r="AG47" s="146" t="n">
        <f aca="false">SUM(AG7:AG46)</f>
        <v>4080</v>
      </c>
      <c r="AH47" s="142" t="n">
        <f aca="false">SUM(U47:AG47)-L47</f>
        <v>0</v>
      </c>
    </row>
    <row r="48" customFormat="false" ht="15.75" hidden="false" customHeight="false" outlineLevel="0" collapsed="false">
      <c r="A48" s="101" t="s">
        <v>142</v>
      </c>
      <c r="B48" s="101"/>
      <c r="C48" s="101"/>
      <c r="D48" s="102"/>
      <c r="E48" s="103" t="n">
        <f aca="false">SUM(E7:E46)</f>
        <v>7806.06</v>
      </c>
      <c r="F48" s="102"/>
      <c r="G48" s="103" t="n">
        <f aca="false">SUM(G7:G46)</f>
        <v>0</v>
      </c>
      <c r="H48" s="102"/>
      <c r="I48" s="103" t="n">
        <f aca="false">SUM(I7:I46)</f>
        <v>3000</v>
      </c>
      <c r="J48" s="102"/>
      <c r="K48" s="104" t="n">
        <f aca="false">SUM(K7:K46)</f>
        <v>1120</v>
      </c>
      <c r="L48" s="147" t="n">
        <f aca="false">SUM(L7:L46)</f>
        <v>11926.06</v>
      </c>
      <c r="M48" s="103" t="n">
        <f aca="false">SUM(M7:M46)</f>
        <v>3937.71</v>
      </c>
      <c r="N48" s="106" t="n">
        <f aca="false">SUM(N7:N46)</f>
        <v>3440.9</v>
      </c>
      <c r="O48" s="106" t="n">
        <f aca="false">SUM(O7:O46)</f>
        <v>0</v>
      </c>
      <c r="P48" s="106" t="n">
        <f aca="false">SUM(P7:P46)</f>
        <v>159.95</v>
      </c>
      <c r="Q48" s="107" t="n">
        <f aca="false">SUM(Q7:Q46)</f>
        <v>121.98</v>
      </c>
      <c r="R48" s="106"/>
      <c r="S48" s="109" t="n">
        <f aca="false">SUM(S7:S46)</f>
        <v>4080</v>
      </c>
      <c r="T48" s="142" t="n">
        <f aca="false">SUM(M48:S48)-L48</f>
        <v>-185.52</v>
      </c>
      <c r="U48" s="110" t="n">
        <f aca="false">SUM(U7:U46)</f>
        <v>954.66</v>
      </c>
      <c r="V48" s="106" t="n">
        <f aca="false">SUM(V7:V46)</f>
        <v>2900</v>
      </c>
      <c r="W48" s="106" t="n">
        <f aca="false">SUM(W7:W46)</f>
        <v>2788.36</v>
      </c>
      <c r="X48" s="106" t="n">
        <f aca="false">SUM(X7:X46)</f>
        <v>593.32</v>
      </c>
      <c r="Y48" s="107" t="n">
        <f aca="false">SUM(Y7:Y46)</f>
        <v>437.06</v>
      </c>
      <c r="Z48" s="107" t="n">
        <f aca="false">SUM(Z7:Z46)</f>
        <v>0</v>
      </c>
      <c r="AA48" s="106" t="n">
        <f aca="false">SUM(AA7:AA46)</f>
        <v>21.75</v>
      </c>
      <c r="AB48" s="106" t="n">
        <f aca="false">SUM(AB7:AB46)</f>
        <v>36.18</v>
      </c>
      <c r="AC48" s="107" t="n">
        <f aca="false">SUM(AC7:AC46)</f>
        <v>0</v>
      </c>
      <c r="AD48" s="107" t="n">
        <f aca="false">SUM(AD7:AD46)</f>
        <v>2.79</v>
      </c>
      <c r="AE48" s="148" t="n">
        <f aca="false">SUM(AE7:AE46)</f>
        <v>111.94</v>
      </c>
      <c r="AF48" s="148" t="n">
        <f aca="false">SUM(AF7:AF46)</f>
        <v>0</v>
      </c>
      <c r="AG48" s="148" t="n">
        <f aca="false">SUM(AG7:AG46)</f>
        <v>4080</v>
      </c>
      <c r="AH48" s="142" t="n">
        <f aca="false">SUM(U48:AG48)-L48</f>
        <v>0</v>
      </c>
    </row>
    <row r="49" customFormat="false" ht="15" hidden="false" customHeight="false" outlineLevel="0" collapsed="false">
      <c r="AE49" s="130"/>
      <c r="AF49" s="130"/>
      <c r="AG49" s="130"/>
    </row>
    <row r="50" customFormat="false" ht="15.75" hidden="false" customHeight="false" outlineLevel="0" collapsed="false">
      <c r="A50" s="16" t="str">
        <f aca="false">+'COORDONNEES DE LA STRUCTURE'!B$5</f>
        <v>Billard Club de Jambes</v>
      </c>
      <c r="B50" s="14"/>
      <c r="C50" s="127"/>
      <c r="D50" s="15"/>
      <c r="E50" s="16" t="str">
        <f aca="false">+'COORDONNEES DE LA STRUCTURE'!B$8</f>
        <v>ASBL</v>
      </c>
      <c r="F50" s="15"/>
      <c r="G50" s="16" t="str">
        <f aca="false">+'COORDONNEES DE LA STRUCTURE'!B$6</f>
        <v>Av du Parc d’Amée, 90, 5100 Jambes</v>
      </c>
      <c r="H50" s="15"/>
      <c r="I50" s="16"/>
      <c r="J50" s="15"/>
      <c r="K50" s="16"/>
      <c r="L50" s="128"/>
      <c r="M50" s="16"/>
      <c r="N50" s="16"/>
      <c r="O50" s="16" t="s">
        <v>18</v>
      </c>
      <c r="P50" s="14" t="str">
        <f aca="false">+'COORDONNEES DE LA STRUCTURE'!B$9</f>
        <v>2020-2021</v>
      </c>
      <c r="Q50" s="18" t="s">
        <v>201</v>
      </c>
      <c r="R50" s="129" t="s">
        <v>56</v>
      </c>
      <c r="S50" s="20" t="n">
        <v>2</v>
      </c>
      <c r="AE50" s="130"/>
      <c r="AF50" s="130"/>
      <c r="AG50" s="130"/>
    </row>
    <row r="51" customFormat="false" ht="15.75" hidden="false" customHeight="false" outlineLevel="0" collapsed="false">
      <c r="A51" s="21" t="n">
        <f aca="false">+'COORDONNEES DE LA STRUCTURE'!B7</f>
        <v>434018085</v>
      </c>
      <c r="B51" s="21"/>
      <c r="C51" s="21"/>
      <c r="D51" s="15"/>
      <c r="E51" s="16"/>
      <c r="F51" s="15"/>
      <c r="G51" s="16"/>
      <c r="H51" s="15"/>
      <c r="I51" s="16"/>
      <c r="J51" s="15"/>
      <c r="K51" s="16"/>
      <c r="L51" s="127"/>
      <c r="M51" s="16"/>
      <c r="N51" s="16"/>
      <c r="O51" s="16"/>
      <c r="P51" s="16"/>
      <c r="Q51" s="16"/>
      <c r="R51" s="16"/>
      <c r="S51" s="16"/>
      <c r="AE51" s="130"/>
      <c r="AF51" s="130"/>
      <c r="AG51" s="130"/>
    </row>
    <row r="52" customFormat="false" ht="15.75" hidden="false" customHeight="false" outlineLevel="0" collapsed="false">
      <c r="A52" s="22" t="s">
        <v>57</v>
      </c>
      <c r="B52" s="23" t="s">
        <v>58</v>
      </c>
      <c r="C52" s="131" t="s">
        <v>59</v>
      </c>
      <c r="D52" s="25" t="s">
        <v>60</v>
      </c>
      <c r="E52" s="25"/>
      <c r="F52" s="25" t="s">
        <v>61</v>
      </c>
      <c r="G52" s="25"/>
      <c r="H52" s="25" t="s">
        <v>62</v>
      </c>
      <c r="I52" s="25"/>
      <c r="J52" s="26" t="s">
        <v>63</v>
      </c>
      <c r="K52" s="26"/>
      <c r="L52" s="132" t="s">
        <v>64</v>
      </c>
      <c r="M52" s="28" t="s">
        <v>201</v>
      </c>
      <c r="N52" s="28"/>
      <c r="O52" s="28"/>
      <c r="P52" s="28"/>
      <c r="Q52" s="28"/>
      <c r="R52" s="28"/>
      <c r="S52" s="29" t="s">
        <v>65</v>
      </c>
      <c r="U52" s="31" t="s">
        <v>66</v>
      </c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</row>
    <row r="53" customFormat="false" ht="15" hidden="false" customHeight="true" outlineLevel="0" collapsed="false">
      <c r="A53" s="32"/>
      <c r="B53" s="33"/>
      <c r="C53" s="134"/>
      <c r="D53" s="35" t="s">
        <v>18</v>
      </c>
      <c r="E53" s="36"/>
      <c r="F53" s="37" t="s">
        <v>18</v>
      </c>
      <c r="G53" s="38"/>
      <c r="H53" s="39" t="s">
        <v>67</v>
      </c>
      <c r="I53" s="39"/>
      <c r="J53" s="15"/>
      <c r="K53" s="16"/>
      <c r="L53" s="135"/>
      <c r="M53" s="41" t="s">
        <v>202</v>
      </c>
      <c r="N53" s="42" t="s">
        <v>203</v>
      </c>
      <c r="O53" s="42" t="s">
        <v>204</v>
      </c>
      <c r="P53" s="42" t="s">
        <v>205</v>
      </c>
      <c r="Q53" s="43" t="s">
        <v>72</v>
      </c>
      <c r="R53" s="43"/>
      <c r="S53" s="44"/>
      <c r="U53" s="136" t="s">
        <v>206</v>
      </c>
      <c r="V53" s="136" t="s">
        <v>207</v>
      </c>
      <c r="W53" s="136" t="s">
        <v>208</v>
      </c>
      <c r="X53" s="136" t="s">
        <v>209</v>
      </c>
      <c r="Y53" s="136" t="s">
        <v>210</v>
      </c>
      <c r="Z53" s="136" t="s">
        <v>211</v>
      </c>
      <c r="AA53" s="136" t="s">
        <v>275</v>
      </c>
      <c r="AB53" s="136" t="s">
        <v>213</v>
      </c>
      <c r="AC53" s="136" t="s">
        <v>214</v>
      </c>
      <c r="AD53" s="136" t="s">
        <v>215</v>
      </c>
      <c r="AE53" s="137" t="s">
        <v>216</v>
      </c>
      <c r="AF53" s="137" t="s">
        <v>217</v>
      </c>
      <c r="AG53" s="137" t="s">
        <v>217</v>
      </c>
    </row>
    <row r="54" customFormat="false" ht="15.75" hidden="false" customHeight="false" outlineLevel="0" collapsed="false">
      <c r="A54" s="32"/>
      <c r="B54" s="33"/>
      <c r="C54" s="134"/>
      <c r="D54" s="48" t="s">
        <v>57</v>
      </c>
      <c r="E54" s="42" t="s">
        <v>83</v>
      </c>
      <c r="F54" s="48" t="s">
        <v>57</v>
      </c>
      <c r="G54" s="42" t="s">
        <v>83</v>
      </c>
      <c r="H54" s="48" t="s">
        <v>57</v>
      </c>
      <c r="I54" s="42" t="s">
        <v>83</v>
      </c>
      <c r="J54" s="48" t="s">
        <v>57</v>
      </c>
      <c r="K54" s="49" t="s">
        <v>83</v>
      </c>
      <c r="L54" s="135"/>
      <c r="M54" s="36"/>
      <c r="N54" s="59" t="s">
        <v>219</v>
      </c>
      <c r="O54" s="34"/>
      <c r="P54" s="59" t="s">
        <v>220</v>
      </c>
      <c r="Q54" s="49" t="s">
        <v>83</v>
      </c>
      <c r="R54" s="42" t="s">
        <v>84</v>
      </c>
      <c r="S54" s="44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7"/>
      <c r="AF54" s="137"/>
      <c r="AG54" s="137"/>
    </row>
    <row r="55" customFormat="false" ht="15.75" hidden="false" customHeight="false" outlineLevel="0" collapsed="false">
      <c r="A55" s="50"/>
      <c r="B55" s="51"/>
      <c r="C55" s="138"/>
      <c r="D55" s="39"/>
      <c r="E55" s="53"/>
      <c r="F55" s="39"/>
      <c r="G55" s="53"/>
      <c r="H55" s="39"/>
      <c r="I55" s="53"/>
      <c r="J55" s="39"/>
      <c r="K55" s="54"/>
      <c r="L55" s="139"/>
      <c r="M55" s="56"/>
      <c r="N55" s="140" t="s">
        <v>81</v>
      </c>
      <c r="O55" s="57"/>
      <c r="P55" s="140"/>
      <c r="Q55" s="58"/>
      <c r="R55" s="34"/>
      <c r="S55" s="60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7"/>
      <c r="AF55" s="137"/>
      <c r="AG55" s="137"/>
    </row>
    <row r="56" customFormat="false" ht="15.75" hidden="false" customHeight="false" outlineLevel="0" collapsed="false">
      <c r="A56" s="85"/>
      <c r="B56" s="76"/>
      <c r="C56" s="141"/>
      <c r="D56" s="63"/>
      <c r="E56" s="64"/>
      <c r="F56" s="63"/>
      <c r="G56" s="64"/>
      <c r="H56" s="63"/>
      <c r="I56" s="64"/>
      <c r="J56" s="63"/>
      <c r="K56" s="65"/>
      <c r="L56" s="149" t="n">
        <f aca="false">SUM(E56+G56+I56+K56)</f>
        <v>0</v>
      </c>
      <c r="M56" s="67"/>
      <c r="N56" s="68"/>
      <c r="O56" s="68"/>
      <c r="P56" s="68"/>
      <c r="Q56" s="69"/>
      <c r="R56" s="73"/>
      <c r="S56" s="71"/>
      <c r="T56" s="142" t="n">
        <f aca="false">SUM(M56:S56)-L56</f>
        <v>0</v>
      </c>
      <c r="U56" s="72"/>
      <c r="V56" s="68"/>
      <c r="W56" s="68"/>
      <c r="X56" s="68"/>
      <c r="Y56" s="69"/>
      <c r="Z56" s="73"/>
      <c r="AA56" s="68"/>
      <c r="AB56" s="68"/>
      <c r="AC56" s="69"/>
      <c r="AD56" s="69"/>
      <c r="AE56" s="150"/>
      <c r="AF56" s="150"/>
      <c r="AG56" s="150"/>
      <c r="AH56" s="142" t="n">
        <f aca="false">SUM(U56:AG56)-L56</f>
        <v>0</v>
      </c>
    </row>
    <row r="57" customFormat="false" ht="15.75" hidden="false" customHeight="false" outlineLevel="0" collapsed="false">
      <c r="A57" s="85"/>
      <c r="B57" s="76"/>
      <c r="C57" s="141"/>
      <c r="D57" s="63"/>
      <c r="E57" s="64"/>
      <c r="F57" s="63"/>
      <c r="G57" s="64"/>
      <c r="H57" s="63"/>
      <c r="I57" s="64"/>
      <c r="J57" s="63"/>
      <c r="K57" s="65"/>
      <c r="L57" s="139" t="n">
        <f aca="false">SUM(E57+G57+I57+K57)</f>
        <v>0</v>
      </c>
      <c r="M57" s="78"/>
      <c r="N57" s="64"/>
      <c r="O57" s="64"/>
      <c r="P57" s="64"/>
      <c r="Q57" s="65"/>
      <c r="R57" s="82"/>
      <c r="S57" s="71"/>
      <c r="T57" s="142" t="n">
        <f aca="false">SUM(M57:S57)-L57</f>
        <v>0</v>
      </c>
      <c r="U57" s="81"/>
      <c r="V57" s="64"/>
      <c r="W57" s="64"/>
      <c r="X57" s="64"/>
      <c r="Y57" s="65"/>
      <c r="Z57" s="82"/>
      <c r="AA57" s="64"/>
      <c r="AB57" s="64"/>
      <c r="AC57" s="65"/>
      <c r="AD57" s="65"/>
      <c r="AE57" s="143"/>
      <c r="AF57" s="143"/>
      <c r="AG57" s="143"/>
      <c r="AH57" s="142" t="n">
        <f aca="false">SUM(U57:AG57)-L57</f>
        <v>0</v>
      </c>
    </row>
    <row r="58" customFormat="false" ht="15.75" hidden="false" customHeight="false" outlineLevel="0" collapsed="false">
      <c r="A58" s="85"/>
      <c r="B58" s="76"/>
      <c r="C58" s="141"/>
      <c r="D58" s="63"/>
      <c r="E58" s="64"/>
      <c r="F58" s="63"/>
      <c r="G58" s="64"/>
      <c r="H58" s="63"/>
      <c r="I58" s="64"/>
      <c r="J58" s="63"/>
      <c r="K58" s="65"/>
      <c r="L58" s="139" t="n">
        <f aca="false">SUM(E58+G58+I58+K58)</f>
        <v>0</v>
      </c>
      <c r="M58" s="78"/>
      <c r="N58" s="64"/>
      <c r="O58" s="64"/>
      <c r="P58" s="64"/>
      <c r="Q58" s="65"/>
      <c r="R58" s="82"/>
      <c r="S58" s="71"/>
      <c r="T58" s="142" t="n">
        <f aca="false">SUM(M58:S58)-L58</f>
        <v>0</v>
      </c>
      <c r="U58" s="81"/>
      <c r="V58" s="64"/>
      <c r="W58" s="64"/>
      <c r="X58" s="64"/>
      <c r="Y58" s="65"/>
      <c r="Z58" s="82"/>
      <c r="AA58" s="64"/>
      <c r="AB58" s="64"/>
      <c r="AC58" s="65"/>
      <c r="AD58" s="65"/>
      <c r="AE58" s="143"/>
      <c r="AF58" s="143"/>
      <c r="AG58" s="143"/>
      <c r="AH58" s="142" t="n">
        <f aca="false">SUM(U58:AG58)-L58</f>
        <v>0</v>
      </c>
    </row>
    <row r="59" customFormat="false" ht="15.75" hidden="false" customHeight="false" outlineLevel="0" collapsed="false">
      <c r="A59" s="85"/>
      <c r="B59" s="76"/>
      <c r="C59" s="141"/>
      <c r="D59" s="63"/>
      <c r="E59" s="64"/>
      <c r="F59" s="63"/>
      <c r="G59" s="64"/>
      <c r="H59" s="63"/>
      <c r="I59" s="64"/>
      <c r="J59" s="63"/>
      <c r="K59" s="65"/>
      <c r="L59" s="139" t="n">
        <f aca="false">SUM(E59+G59+I59+K59)</f>
        <v>0</v>
      </c>
      <c r="M59" s="78"/>
      <c r="N59" s="64"/>
      <c r="O59" s="64"/>
      <c r="P59" s="64"/>
      <c r="Q59" s="65"/>
      <c r="R59" s="82"/>
      <c r="S59" s="71"/>
      <c r="T59" s="142" t="n">
        <f aca="false">SUM(M59:S59)-L59</f>
        <v>0</v>
      </c>
      <c r="U59" s="81"/>
      <c r="V59" s="64"/>
      <c r="W59" s="64"/>
      <c r="X59" s="64"/>
      <c r="Y59" s="65"/>
      <c r="Z59" s="82"/>
      <c r="AA59" s="64"/>
      <c r="AB59" s="64"/>
      <c r="AC59" s="65"/>
      <c r="AD59" s="65"/>
      <c r="AE59" s="143"/>
      <c r="AF59" s="143"/>
      <c r="AG59" s="143"/>
      <c r="AH59" s="142" t="n">
        <f aca="false">SUM(U59:AG59)-L59</f>
        <v>0</v>
      </c>
    </row>
    <row r="60" customFormat="false" ht="15.75" hidden="false" customHeight="false" outlineLevel="0" collapsed="false">
      <c r="A60" s="85"/>
      <c r="B60" s="76"/>
      <c r="C60" s="141"/>
      <c r="D60" s="63"/>
      <c r="E60" s="64"/>
      <c r="F60" s="63"/>
      <c r="G60" s="64"/>
      <c r="H60" s="63"/>
      <c r="I60" s="64"/>
      <c r="J60" s="63"/>
      <c r="K60" s="65"/>
      <c r="L60" s="139" t="n">
        <f aca="false">SUM(E60+G60+I60+K60)</f>
        <v>0</v>
      </c>
      <c r="M60" s="78"/>
      <c r="N60" s="64"/>
      <c r="O60" s="64"/>
      <c r="P60" s="64"/>
      <c r="Q60" s="65"/>
      <c r="R60" s="82"/>
      <c r="S60" s="71"/>
      <c r="T60" s="142" t="n">
        <f aca="false">SUM(M60:S60)-L60</f>
        <v>0</v>
      </c>
      <c r="U60" s="81"/>
      <c r="V60" s="64"/>
      <c r="W60" s="64"/>
      <c r="X60" s="64"/>
      <c r="Y60" s="65"/>
      <c r="Z60" s="82"/>
      <c r="AA60" s="64"/>
      <c r="AB60" s="64"/>
      <c r="AC60" s="65"/>
      <c r="AD60" s="65"/>
      <c r="AE60" s="143"/>
      <c r="AF60" s="143"/>
      <c r="AG60" s="143"/>
      <c r="AH60" s="142" t="n">
        <f aca="false">SUM(U60:AG60)-L60</f>
        <v>0</v>
      </c>
    </row>
    <row r="61" customFormat="false" ht="15.75" hidden="false" customHeight="false" outlineLevel="0" collapsed="false">
      <c r="A61" s="85"/>
      <c r="B61" s="76"/>
      <c r="C61" s="141"/>
      <c r="D61" s="63"/>
      <c r="E61" s="64"/>
      <c r="F61" s="63"/>
      <c r="G61" s="64"/>
      <c r="H61" s="63"/>
      <c r="I61" s="64"/>
      <c r="J61" s="63"/>
      <c r="K61" s="65"/>
      <c r="L61" s="139" t="n">
        <f aca="false">SUM(E61+G61+I61+K61)</f>
        <v>0</v>
      </c>
      <c r="M61" s="78"/>
      <c r="N61" s="64"/>
      <c r="O61" s="64"/>
      <c r="P61" s="64"/>
      <c r="Q61" s="65"/>
      <c r="R61" s="82"/>
      <c r="S61" s="71"/>
      <c r="T61" s="142" t="n">
        <f aca="false">SUM(M61:S61)-L61</f>
        <v>0</v>
      </c>
      <c r="U61" s="81"/>
      <c r="V61" s="64"/>
      <c r="W61" s="64"/>
      <c r="X61" s="64"/>
      <c r="Y61" s="65"/>
      <c r="Z61" s="82"/>
      <c r="AA61" s="64"/>
      <c r="AB61" s="64"/>
      <c r="AC61" s="65"/>
      <c r="AD61" s="65"/>
      <c r="AE61" s="143"/>
      <c r="AF61" s="143"/>
      <c r="AG61" s="143"/>
      <c r="AH61" s="142" t="n">
        <f aca="false">SUM(U61:AG61)-L61</f>
        <v>0</v>
      </c>
    </row>
    <row r="62" customFormat="false" ht="15.75" hidden="false" customHeight="false" outlineLevel="0" collapsed="false">
      <c r="A62" s="85"/>
      <c r="B62" s="76"/>
      <c r="C62" s="141"/>
      <c r="D62" s="63"/>
      <c r="E62" s="64"/>
      <c r="F62" s="63"/>
      <c r="G62" s="64"/>
      <c r="H62" s="63"/>
      <c r="I62" s="64"/>
      <c r="J62" s="63"/>
      <c r="K62" s="65"/>
      <c r="L62" s="139" t="n">
        <f aca="false">SUM(E62+G62+I62+K62)</f>
        <v>0</v>
      </c>
      <c r="M62" s="78"/>
      <c r="N62" s="64"/>
      <c r="O62" s="64"/>
      <c r="P62" s="64"/>
      <c r="Q62" s="65"/>
      <c r="R62" s="82"/>
      <c r="S62" s="71"/>
      <c r="T62" s="142" t="n">
        <f aca="false">SUM(M62:S62)-L62</f>
        <v>0</v>
      </c>
      <c r="U62" s="81"/>
      <c r="V62" s="64"/>
      <c r="W62" s="64"/>
      <c r="X62" s="64"/>
      <c r="Y62" s="65"/>
      <c r="Z62" s="82"/>
      <c r="AA62" s="64"/>
      <c r="AB62" s="64"/>
      <c r="AC62" s="65"/>
      <c r="AD62" s="65"/>
      <c r="AE62" s="143"/>
      <c r="AF62" s="143"/>
      <c r="AG62" s="143"/>
      <c r="AH62" s="142" t="n">
        <f aca="false">SUM(U62:AG62)-L62</f>
        <v>0</v>
      </c>
    </row>
    <row r="63" customFormat="false" ht="15.75" hidden="false" customHeight="false" outlineLevel="0" collapsed="false">
      <c r="A63" s="85"/>
      <c r="B63" s="76"/>
      <c r="C63" s="141"/>
      <c r="D63" s="63"/>
      <c r="E63" s="64"/>
      <c r="F63" s="63"/>
      <c r="G63" s="64"/>
      <c r="H63" s="63"/>
      <c r="I63" s="64"/>
      <c r="J63" s="63"/>
      <c r="K63" s="65"/>
      <c r="L63" s="139" t="n">
        <f aca="false">SUM(E63+G63+I63+K63)</f>
        <v>0</v>
      </c>
      <c r="M63" s="78"/>
      <c r="N63" s="64"/>
      <c r="O63" s="64" t="s">
        <v>18</v>
      </c>
      <c r="P63" s="64"/>
      <c r="Q63" s="65"/>
      <c r="R63" s="82"/>
      <c r="S63" s="71"/>
      <c r="T63" s="142" t="n">
        <f aca="false">SUM(M63:S63)-L63</f>
        <v>0</v>
      </c>
      <c r="U63" s="81"/>
      <c r="V63" s="64"/>
      <c r="W63" s="64" t="s">
        <v>18</v>
      </c>
      <c r="X63" s="64"/>
      <c r="Y63" s="65"/>
      <c r="Z63" s="82"/>
      <c r="AA63" s="64" t="s">
        <v>18</v>
      </c>
      <c r="AB63" s="64"/>
      <c r="AC63" s="65"/>
      <c r="AD63" s="65"/>
      <c r="AE63" s="143"/>
      <c r="AF63" s="143"/>
      <c r="AG63" s="143"/>
      <c r="AH63" s="142" t="n">
        <f aca="false">SUM(U63:AG63)-L63</f>
        <v>0</v>
      </c>
    </row>
    <row r="64" customFormat="false" ht="15.75" hidden="false" customHeight="false" outlineLevel="0" collapsed="false">
      <c r="A64" s="85"/>
      <c r="B64" s="76"/>
      <c r="C64" s="141"/>
      <c r="D64" s="63"/>
      <c r="E64" s="64"/>
      <c r="F64" s="63"/>
      <c r="G64" s="64"/>
      <c r="H64" s="63"/>
      <c r="I64" s="64"/>
      <c r="J64" s="63"/>
      <c r="K64" s="65"/>
      <c r="L64" s="139" t="n">
        <f aca="false">SUM(E64+G64+I64+K64)</f>
        <v>0</v>
      </c>
      <c r="M64" s="78"/>
      <c r="N64" s="64"/>
      <c r="O64" s="64"/>
      <c r="P64" s="64"/>
      <c r="Q64" s="65"/>
      <c r="R64" s="82"/>
      <c r="S64" s="71"/>
      <c r="T64" s="142" t="n">
        <f aca="false">SUM(M64:S64)-L64</f>
        <v>0</v>
      </c>
      <c r="U64" s="81"/>
      <c r="V64" s="64"/>
      <c r="W64" s="64"/>
      <c r="X64" s="64"/>
      <c r="Y64" s="65"/>
      <c r="Z64" s="82"/>
      <c r="AA64" s="64"/>
      <c r="AB64" s="64"/>
      <c r="AC64" s="65"/>
      <c r="AD64" s="65"/>
      <c r="AE64" s="143"/>
      <c r="AF64" s="143"/>
      <c r="AG64" s="143"/>
      <c r="AH64" s="142" t="n">
        <f aca="false">SUM(U64:AG64)-L64</f>
        <v>0</v>
      </c>
    </row>
    <row r="65" customFormat="false" ht="15.75" hidden="false" customHeight="false" outlineLevel="0" collapsed="false">
      <c r="A65" s="85"/>
      <c r="B65" s="76"/>
      <c r="C65" s="141"/>
      <c r="D65" s="63"/>
      <c r="E65" s="64"/>
      <c r="F65" s="63"/>
      <c r="G65" s="64"/>
      <c r="H65" s="63"/>
      <c r="I65" s="64"/>
      <c r="J65" s="63"/>
      <c r="K65" s="65"/>
      <c r="L65" s="139" t="n">
        <f aca="false">SUM(E65+G65+I65+K65)</f>
        <v>0</v>
      </c>
      <c r="M65" s="78"/>
      <c r="N65" s="64"/>
      <c r="O65" s="64"/>
      <c r="P65" s="64"/>
      <c r="Q65" s="65"/>
      <c r="R65" s="82"/>
      <c r="S65" s="71"/>
      <c r="T65" s="142" t="n">
        <f aca="false">SUM(M65:S65)-L65</f>
        <v>0</v>
      </c>
      <c r="U65" s="81"/>
      <c r="V65" s="64"/>
      <c r="W65" s="64"/>
      <c r="X65" s="64"/>
      <c r="Y65" s="65"/>
      <c r="Z65" s="82"/>
      <c r="AA65" s="64"/>
      <c r="AB65" s="64"/>
      <c r="AC65" s="65"/>
      <c r="AD65" s="65"/>
      <c r="AE65" s="143"/>
      <c r="AF65" s="143"/>
      <c r="AG65" s="143"/>
      <c r="AH65" s="142" t="n">
        <f aca="false">SUM(U65:AG65)-L65</f>
        <v>0</v>
      </c>
    </row>
    <row r="66" customFormat="false" ht="15.75" hidden="false" customHeight="false" outlineLevel="0" collapsed="false">
      <c r="A66" s="85"/>
      <c r="B66" s="76"/>
      <c r="C66" s="141"/>
      <c r="D66" s="63"/>
      <c r="E66" s="64"/>
      <c r="F66" s="63"/>
      <c r="G66" s="64"/>
      <c r="H66" s="63"/>
      <c r="I66" s="64"/>
      <c r="J66" s="63"/>
      <c r="K66" s="65"/>
      <c r="L66" s="139" t="n">
        <f aca="false">SUM(E66+G66+I66+K66)</f>
        <v>0</v>
      </c>
      <c r="M66" s="78"/>
      <c r="N66" s="64"/>
      <c r="O66" s="64"/>
      <c r="P66" s="64"/>
      <c r="Q66" s="65"/>
      <c r="R66" s="82"/>
      <c r="S66" s="71"/>
      <c r="T66" s="142" t="n">
        <f aca="false">SUM(M66:S66)-L66</f>
        <v>0</v>
      </c>
      <c r="U66" s="81"/>
      <c r="V66" s="64"/>
      <c r="W66" s="64"/>
      <c r="X66" s="64"/>
      <c r="Y66" s="65"/>
      <c r="Z66" s="82"/>
      <c r="AA66" s="64"/>
      <c r="AB66" s="64"/>
      <c r="AC66" s="65"/>
      <c r="AD66" s="65"/>
      <c r="AE66" s="143"/>
      <c r="AF66" s="143"/>
      <c r="AG66" s="143"/>
      <c r="AH66" s="142" t="n">
        <f aca="false">SUM(U66:AG66)-L66</f>
        <v>0</v>
      </c>
    </row>
    <row r="67" customFormat="false" ht="15.75" hidden="false" customHeight="false" outlineLevel="0" collapsed="false">
      <c r="A67" s="85"/>
      <c r="B67" s="76"/>
      <c r="C67" s="141"/>
      <c r="D67" s="63"/>
      <c r="E67" s="64"/>
      <c r="F67" s="63"/>
      <c r="G67" s="64"/>
      <c r="H67" s="63"/>
      <c r="I67" s="64"/>
      <c r="J67" s="63"/>
      <c r="K67" s="65"/>
      <c r="L67" s="139" t="n">
        <f aca="false">SUM(E67+G67+I67+K67)</f>
        <v>0</v>
      </c>
      <c r="M67" s="78"/>
      <c r="N67" s="64"/>
      <c r="O67" s="64"/>
      <c r="P67" s="64"/>
      <c r="Q67" s="65"/>
      <c r="R67" s="82"/>
      <c r="S67" s="71"/>
      <c r="T67" s="142" t="n">
        <f aca="false">SUM(M67:S67)-L67</f>
        <v>0</v>
      </c>
      <c r="U67" s="81"/>
      <c r="V67" s="64"/>
      <c r="W67" s="64"/>
      <c r="X67" s="64"/>
      <c r="Y67" s="65"/>
      <c r="Z67" s="82"/>
      <c r="AA67" s="64"/>
      <c r="AB67" s="64"/>
      <c r="AC67" s="65"/>
      <c r="AD67" s="65"/>
      <c r="AE67" s="143"/>
      <c r="AF67" s="143"/>
      <c r="AG67" s="143"/>
      <c r="AH67" s="142" t="n">
        <f aca="false">SUM(U67:AG67)-L67</f>
        <v>0</v>
      </c>
    </row>
    <row r="68" customFormat="false" ht="15.75" hidden="false" customHeight="false" outlineLevel="0" collapsed="false">
      <c r="A68" s="85"/>
      <c r="B68" s="76"/>
      <c r="C68" s="141"/>
      <c r="D68" s="63"/>
      <c r="E68" s="64"/>
      <c r="F68" s="63"/>
      <c r="G68" s="64"/>
      <c r="H68" s="63"/>
      <c r="I68" s="64"/>
      <c r="J68" s="63"/>
      <c r="K68" s="65"/>
      <c r="L68" s="139" t="n">
        <f aca="false">SUM(E68+G68+I68+K68)</f>
        <v>0</v>
      </c>
      <c r="M68" s="78"/>
      <c r="N68" s="64"/>
      <c r="O68" s="64"/>
      <c r="P68" s="64"/>
      <c r="Q68" s="65"/>
      <c r="R68" s="82"/>
      <c r="S68" s="71"/>
      <c r="T68" s="142" t="n">
        <f aca="false">SUM(M68:S68)-L68</f>
        <v>0</v>
      </c>
      <c r="U68" s="81"/>
      <c r="V68" s="64"/>
      <c r="W68" s="64"/>
      <c r="X68" s="64"/>
      <c r="Y68" s="65"/>
      <c r="Z68" s="82"/>
      <c r="AA68" s="64"/>
      <c r="AB68" s="64"/>
      <c r="AC68" s="65"/>
      <c r="AD68" s="65"/>
      <c r="AE68" s="143"/>
      <c r="AF68" s="143"/>
      <c r="AG68" s="143"/>
      <c r="AH68" s="142" t="n">
        <f aca="false">SUM(U68:AG68)-L68</f>
        <v>0</v>
      </c>
    </row>
    <row r="69" customFormat="false" ht="15.75" hidden="false" customHeight="false" outlineLevel="0" collapsed="false">
      <c r="A69" s="85"/>
      <c r="B69" s="76"/>
      <c r="C69" s="141"/>
      <c r="D69" s="63"/>
      <c r="E69" s="64"/>
      <c r="F69" s="63"/>
      <c r="G69" s="64"/>
      <c r="H69" s="63"/>
      <c r="I69" s="64"/>
      <c r="J69" s="63"/>
      <c r="K69" s="65"/>
      <c r="L69" s="139" t="n">
        <f aca="false">SUM(E69+G69+I69+K69)</f>
        <v>0</v>
      </c>
      <c r="M69" s="78"/>
      <c r="N69" s="64"/>
      <c r="O69" s="64"/>
      <c r="P69" s="64"/>
      <c r="Q69" s="65"/>
      <c r="R69" s="82"/>
      <c r="S69" s="71"/>
      <c r="T69" s="142" t="n">
        <f aca="false">SUM(M69:S69)-L69</f>
        <v>0</v>
      </c>
      <c r="U69" s="81"/>
      <c r="V69" s="64"/>
      <c r="W69" s="64"/>
      <c r="X69" s="64"/>
      <c r="Y69" s="65"/>
      <c r="Z69" s="82"/>
      <c r="AA69" s="64"/>
      <c r="AB69" s="64"/>
      <c r="AC69" s="65"/>
      <c r="AD69" s="65"/>
      <c r="AE69" s="143"/>
      <c r="AF69" s="143"/>
      <c r="AG69" s="143"/>
      <c r="AH69" s="142" t="n">
        <f aca="false">SUM(U69:AG69)-L69</f>
        <v>0</v>
      </c>
    </row>
    <row r="70" customFormat="false" ht="15.75" hidden="false" customHeight="false" outlineLevel="0" collapsed="false">
      <c r="A70" s="85"/>
      <c r="B70" s="76"/>
      <c r="C70" s="141"/>
      <c r="D70" s="63"/>
      <c r="E70" s="64"/>
      <c r="F70" s="63"/>
      <c r="G70" s="64"/>
      <c r="H70" s="63"/>
      <c r="I70" s="64"/>
      <c r="J70" s="63"/>
      <c r="K70" s="65"/>
      <c r="L70" s="139" t="n">
        <f aca="false">SUM(E70+G70+I70+K70)</f>
        <v>0</v>
      </c>
      <c r="M70" s="78"/>
      <c r="N70" s="64"/>
      <c r="O70" s="64"/>
      <c r="P70" s="64"/>
      <c r="Q70" s="65"/>
      <c r="R70" s="82"/>
      <c r="S70" s="71"/>
      <c r="T70" s="142" t="n">
        <f aca="false">SUM(M70:S70)-L70</f>
        <v>0</v>
      </c>
      <c r="U70" s="81"/>
      <c r="V70" s="64"/>
      <c r="W70" s="64"/>
      <c r="X70" s="64"/>
      <c r="Y70" s="65"/>
      <c r="Z70" s="82"/>
      <c r="AA70" s="64"/>
      <c r="AB70" s="64"/>
      <c r="AC70" s="65"/>
      <c r="AD70" s="65"/>
      <c r="AE70" s="143"/>
      <c r="AF70" s="143"/>
      <c r="AG70" s="143"/>
      <c r="AH70" s="142" t="n">
        <f aca="false">SUM(U70:AG70)-L70</f>
        <v>0</v>
      </c>
    </row>
    <row r="71" customFormat="false" ht="15.75" hidden="false" customHeight="false" outlineLevel="0" collapsed="false">
      <c r="A71" s="85"/>
      <c r="B71" s="76"/>
      <c r="C71" s="141"/>
      <c r="D71" s="63"/>
      <c r="E71" s="64"/>
      <c r="F71" s="63"/>
      <c r="G71" s="64"/>
      <c r="H71" s="63"/>
      <c r="I71" s="64"/>
      <c r="J71" s="63"/>
      <c r="K71" s="65"/>
      <c r="L71" s="139" t="n">
        <f aca="false">SUM(E71+G71+I71+K71)</f>
        <v>0</v>
      </c>
      <c r="M71" s="78"/>
      <c r="N71" s="64"/>
      <c r="O71" s="64"/>
      <c r="P71" s="64"/>
      <c r="Q71" s="65"/>
      <c r="R71" s="82"/>
      <c r="S71" s="71"/>
      <c r="T71" s="142" t="n">
        <f aca="false">SUM(M71:S71)-L71</f>
        <v>0</v>
      </c>
      <c r="U71" s="81"/>
      <c r="V71" s="64"/>
      <c r="W71" s="64"/>
      <c r="X71" s="64"/>
      <c r="Y71" s="65"/>
      <c r="Z71" s="82"/>
      <c r="AA71" s="64"/>
      <c r="AB71" s="64"/>
      <c r="AC71" s="65"/>
      <c r="AD71" s="65"/>
      <c r="AE71" s="143"/>
      <c r="AF71" s="143"/>
      <c r="AG71" s="143"/>
      <c r="AH71" s="142" t="n">
        <f aca="false">SUM(U71:AG71)-L71</f>
        <v>0</v>
      </c>
    </row>
    <row r="72" customFormat="false" ht="15.75" hidden="false" customHeight="false" outlineLevel="0" collapsed="false">
      <c r="A72" s="85"/>
      <c r="B72" s="76"/>
      <c r="C72" s="141"/>
      <c r="D72" s="63"/>
      <c r="E72" s="64"/>
      <c r="F72" s="63"/>
      <c r="G72" s="64"/>
      <c r="H72" s="63"/>
      <c r="I72" s="64"/>
      <c r="J72" s="63"/>
      <c r="K72" s="65"/>
      <c r="L72" s="139" t="n">
        <f aca="false">SUM(E72+G72+I72+K72)</f>
        <v>0</v>
      </c>
      <c r="M72" s="78"/>
      <c r="N72" s="64"/>
      <c r="O72" s="64"/>
      <c r="P72" s="64"/>
      <c r="Q72" s="65"/>
      <c r="R72" s="82"/>
      <c r="S72" s="71"/>
      <c r="T72" s="142" t="n">
        <f aca="false">SUM(M72:S72)-L72</f>
        <v>0</v>
      </c>
      <c r="U72" s="81"/>
      <c r="V72" s="64"/>
      <c r="W72" s="64"/>
      <c r="X72" s="64"/>
      <c r="Y72" s="65"/>
      <c r="Z72" s="82"/>
      <c r="AA72" s="64"/>
      <c r="AB72" s="64"/>
      <c r="AC72" s="65"/>
      <c r="AD72" s="65"/>
      <c r="AE72" s="143"/>
      <c r="AF72" s="143"/>
      <c r="AG72" s="143"/>
      <c r="AH72" s="142" t="n">
        <f aca="false">SUM(U72:AG72)-L72</f>
        <v>0</v>
      </c>
    </row>
    <row r="73" customFormat="false" ht="15.75" hidden="false" customHeight="false" outlineLevel="0" collapsed="false">
      <c r="A73" s="85"/>
      <c r="B73" s="76"/>
      <c r="C73" s="141"/>
      <c r="D73" s="63"/>
      <c r="E73" s="64"/>
      <c r="F73" s="63"/>
      <c r="G73" s="64"/>
      <c r="H73" s="63"/>
      <c r="I73" s="64"/>
      <c r="J73" s="63"/>
      <c r="K73" s="65"/>
      <c r="L73" s="139" t="n">
        <f aca="false">SUM(E73+G73+I73+K73)</f>
        <v>0</v>
      </c>
      <c r="M73" s="78"/>
      <c r="N73" s="64"/>
      <c r="O73" s="64"/>
      <c r="P73" s="64"/>
      <c r="Q73" s="65"/>
      <c r="R73" s="82"/>
      <c r="S73" s="71"/>
      <c r="T73" s="142" t="n">
        <f aca="false">SUM(M73:S73)-L73</f>
        <v>0</v>
      </c>
      <c r="U73" s="81"/>
      <c r="V73" s="64"/>
      <c r="W73" s="64"/>
      <c r="X73" s="64"/>
      <c r="Y73" s="65"/>
      <c r="Z73" s="82"/>
      <c r="AA73" s="64"/>
      <c r="AB73" s="64"/>
      <c r="AC73" s="65"/>
      <c r="AD73" s="65"/>
      <c r="AE73" s="143"/>
      <c r="AF73" s="143"/>
      <c r="AG73" s="143"/>
      <c r="AH73" s="142" t="n">
        <f aca="false">SUM(U73:AG73)-L73</f>
        <v>0</v>
      </c>
    </row>
    <row r="74" customFormat="false" ht="15.75" hidden="false" customHeight="false" outlineLevel="0" collapsed="false">
      <c r="A74" s="85"/>
      <c r="B74" s="76"/>
      <c r="C74" s="141"/>
      <c r="D74" s="63"/>
      <c r="E74" s="64"/>
      <c r="F74" s="63"/>
      <c r="G74" s="64"/>
      <c r="H74" s="63"/>
      <c r="I74" s="64"/>
      <c r="J74" s="63"/>
      <c r="K74" s="65"/>
      <c r="L74" s="139" t="n">
        <f aca="false">SUM(E74+G74+I74+K74)</f>
        <v>0</v>
      </c>
      <c r="M74" s="78"/>
      <c r="N74" s="64"/>
      <c r="O74" s="64"/>
      <c r="P74" s="64"/>
      <c r="Q74" s="65"/>
      <c r="R74" s="82"/>
      <c r="S74" s="71"/>
      <c r="T74" s="142" t="n">
        <f aca="false">SUM(M74:S74)-L74</f>
        <v>0</v>
      </c>
      <c r="U74" s="81"/>
      <c r="V74" s="64"/>
      <c r="W74" s="64"/>
      <c r="X74" s="64"/>
      <c r="Y74" s="65"/>
      <c r="Z74" s="82"/>
      <c r="AA74" s="64"/>
      <c r="AB74" s="64"/>
      <c r="AC74" s="65"/>
      <c r="AD74" s="65"/>
      <c r="AE74" s="143"/>
      <c r="AF74" s="143"/>
      <c r="AG74" s="143"/>
      <c r="AH74" s="142" t="n">
        <f aca="false">SUM(U74:AG74)-L74</f>
        <v>0</v>
      </c>
    </row>
    <row r="75" customFormat="false" ht="15.75" hidden="false" customHeight="false" outlineLevel="0" collapsed="false">
      <c r="A75" s="85"/>
      <c r="B75" s="76"/>
      <c r="C75" s="141"/>
      <c r="D75" s="63"/>
      <c r="E75" s="64"/>
      <c r="F75" s="63"/>
      <c r="G75" s="64"/>
      <c r="H75" s="63"/>
      <c r="I75" s="64"/>
      <c r="J75" s="63"/>
      <c r="K75" s="65"/>
      <c r="L75" s="139" t="n">
        <f aca="false">SUM(E75+G75+I75+K75)</f>
        <v>0</v>
      </c>
      <c r="M75" s="78"/>
      <c r="N75" s="64"/>
      <c r="O75" s="64"/>
      <c r="P75" s="64"/>
      <c r="Q75" s="65"/>
      <c r="R75" s="82"/>
      <c r="S75" s="71"/>
      <c r="T75" s="142" t="n">
        <f aca="false">SUM(M75:S75)-L75</f>
        <v>0</v>
      </c>
      <c r="U75" s="81"/>
      <c r="V75" s="64"/>
      <c r="W75" s="64"/>
      <c r="X75" s="64"/>
      <c r="Y75" s="65"/>
      <c r="Z75" s="82"/>
      <c r="AA75" s="64"/>
      <c r="AB75" s="64"/>
      <c r="AC75" s="65"/>
      <c r="AD75" s="65"/>
      <c r="AE75" s="143"/>
      <c r="AF75" s="143"/>
      <c r="AG75" s="143"/>
      <c r="AH75" s="142" t="n">
        <f aca="false">SUM(U75:AG75)-L75</f>
        <v>0</v>
      </c>
    </row>
    <row r="76" customFormat="false" ht="15.75" hidden="false" customHeight="false" outlineLevel="0" collapsed="false">
      <c r="A76" s="85"/>
      <c r="B76" s="76"/>
      <c r="C76" s="141"/>
      <c r="D76" s="63"/>
      <c r="E76" s="64"/>
      <c r="F76" s="63"/>
      <c r="G76" s="64"/>
      <c r="H76" s="63"/>
      <c r="I76" s="64"/>
      <c r="J76" s="63"/>
      <c r="K76" s="65"/>
      <c r="L76" s="139" t="n">
        <f aca="false">SUM(E76+G76+I76+K76)</f>
        <v>0</v>
      </c>
      <c r="M76" s="78"/>
      <c r="N76" s="64"/>
      <c r="O76" s="64"/>
      <c r="P76" s="64"/>
      <c r="Q76" s="65"/>
      <c r="R76" s="82"/>
      <c r="S76" s="71"/>
      <c r="T76" s="142" t="n">
        <f aca="false">SUM(M76:S76)-L76</f>
        <v>0</v>
      </c>
      <c r="U76" s="81"/>
      <c r="V76" s="64"/>
      <c r="W76" s="64"/>
      <c r="X76" s="64"/>
      <c r="Y76" s="65"/>
      <c r="Z76" s="82"/>
      <c r="AA76" s="64"/>
      <c r="AB76" s="64"/>
      <c r="AC76" s="65"/>
      <c r="AD76" s="65"/>
      <c r="AE76" s="143"/>
      <c r="AF76" s="143"/>
      <c r="AG76" s="143"/>
      <c r="AH76" s="142" t="n">
        <f aca="false">SUM(U76:AG76)-L76</f>
        <v>0</v>
      </c>
    </row>
    <row r="77" customFormat="false" ht="15.75" hidden="false" customHeight="false" outlineLevel="0" collapsed="false">
      <c r="A77" s="85"/>
      <c r="B77" s="76"/>
      <c r="C77" s="141"/>
      <c r="D77" s="63"/>
      <c r="E77" s="64"/>
      <c r="F77" s="63"/>
      <c r="G77" s="64"/>
      <c r="H77" s="63"/>
      <c r="I77" s="64"/>
      <c r="J77" s="63"/>
      <c r="K77" s="65"/>
      <c r="L77" s="139" t="n">
        <f aca="false">SUM(E77+G77+I77+K77)</f>
        <v>0</v>
      </c>
      <c r="M77" s="78"/>
      <c r="N77" s="64"/>
      <c r="O77" s="64"/>
      <c r="P77" s="64"/>
      <c r="Q77" s="65"/>
      <c r="R77" s="82"/>
      <c r="S77" s="71"/>
      <c r="T77" s="142" t="n">
        <f aca="false">SUM(M77:S77)-L77</f>
        <v>0</v>
      </c>
      <c r="U77" s="81"/>
      <c r="V77" s="64"/>
      <c r="W77" s="64"/>
      <c r="X77" s="64"/>
      <c r="Y77" s="65"/>
      <c r="Z77" s="82"/>
      <c r="AA77" s="64"/>
      <c r="AB77" s="64"/>
      <c r="AC77" s="65"/>
      <c r="AD77" s="65"/>
      <c r="AE77" s="143"/>
      <c r="AF77" s="143"/>
      <c r="AG77" s="143"/>
      <c r="AH77" s="142" t="n">
        <f aca="false">SUM(U77:AG77)-L77</f>
        <v>0</v>
      </c>
    </row>
    <row r="78" customFormat="false" ht="15.75" hidden="false" customHeight="false" outlineLevel="0" collapsed="false">
      <c r="A78" s="85"/>
      <c r="B78" s="76"/>
      <c r="C78" s="141"/>
      <c r="D78" s="63"/>
      <c r="E78" s="64"/>
      <c r="F78" s="63"/>
      <c r="G78" s="64"/>
      <c r="H78" s="63"/>
      <c r="I78" s="64"/>
      <c r="J78" s="63"/>
      <c r="K78" s="65"/>
      <c r="L78" s="139" t="n">
        <f aca="false">SUM(E78+G78+I78+K78)</f>
        <v>0</v>
      </c>
      <c r="M78" s="78"/>
      <c r="N78" s="64"/>
      <c r="O78" s="64"/>
      <c r="P78" s="64"/>
      <c r="Q78" s="65"/>
      <c r="R78" s="82"/>
      <c r="S78" s="71"/>
      <c r="T78" s="142" t="n">
        <f aca="false">SUM(M78:S78)-L78</f>
        <v>0</v>
      </c>
      <c r="U78" s="81"/>
      <c r="V78" s="64"/>
      <c r="W78" s="64"/>
      <c r="X78" s="64"/>
      <c r="Y78" s="65"/>
      <c r="Z78" s="82"/>
      <c r="AA78" s="64"/>
      <c r="AB78" s="64"/>
      <c r="AC78" s="65"/>
      <c r="AD78" s="65"/>
      <c r="AE78" s="143"/>
      <c r="AF78" s="143"/>
      <c r="AG78" s="143"/>
      <c r="AH78" s="142" t="n">
        <f aca="false">SUM(U78:AG78)-L78</f>
        <v>0</v>
      </c>
    </row>
    <row r="79" customFormat="false" ht="15.75" hidden="false" customHeight="false" outlineLevel="0" collapsed="false">
      <c r="A79" s="85"/>
      <c r="B79" s="76"/>
      <c r="C79" s="141"/>
      <c r="D79" s="63"/>
      <c r="E79" s="64"/>
      <c r="F79" s="63"/>
      <c r="G79" s="64"/>
      <c r="H79" s="63"/>
      <c r="I79" s="64"/>
      <c r="J79" s="63"/>
      <c r="K79" s="65"/>
      <c r="L79" s="139" t="n">
        <f aca="false">SUM(E79+G79+I79+K79)</f>
        <v>0</v>
      </c>
      <c r="M79" s="78"/>
      <c r="N79" s="64"/>
      <c r="O79" s="64"/>
      <c r="P79" s="64"/>
      <c r="Q79" s="65"/>
      <c r="R79" s="82"/>
      <c r="S79" s="71"/>
      <c r="T79" s="142" t="n">
        <f aca="false">SUM(M79:S79)-L79</f>
        <v>0</v>
      </c>
      <c r="U79" s="81"/>
      <c r="V79" s="64"/>
      <c r="W79" s="64"/>
      <c r="X79" s="64"/>
      <c r="Y79" s="65"/>
      <c r="Z79" s="82"/>
      <c r="AA79" s="64"/>
      <c r="AB79" s="64"/>
      <c r="AC79" s="65"/>
      <c r="AD79" s="65"/>
      <c r="AE79" s="143"/>
      <c r="AF79" s="143"/>
      <c r="AG79" s="143"/>
      <c r="AH79" s="142" t="n">
        <f aca="false">SUM(U79:AG79)-L79</f>
        <v>0</v>
      </c>
    </row>
    <row r="80" customFormat="false" ht="15.75" hidden="false" customHeight="false" outlineLevel="0" collapsed="false">
      <c r="A80" s="85"/>
      <c r="B80" s="76"/>
      <c r="C80" s="141"/>
      <c r="D80" s="63"/>
      <c r="E80" s="64"/>
      <c r="F80" s="63"/>
      <c r="G80" s="64"/>
      <c r="H80" s="63"/>
      <c r="I80" s="64"/>
      <c r="J80" s="63"/>
      <c r="K80" s="65"/>
      <c r="L80" s="139" t="n">
        <f aca="false">SUM(E80+G80+I80+K80)</f>
        <v>0</v>
      </c>
      <c r="M80" s="78"/>
      <c r="N80" s="64"/>
      <c r="O80" s="64"/>
      <c r="P80" s="64"/>
      <c r="Q80" s="65"/>
      <c r="R80" s="82"/>
      <c r="S80" s="71"/>
      <c r="T80" s="142" t="n">
        <f aca="false">SUM(M80:S80)-L80</f>
        <v>0</v>
      </c>
      <c r="U80" s="81"/>
      <c r="V80" s="64"/>
      <c r="W80" s="64"/>
      <c r="X80" s="64"/>
      <c r="Y80" s="65"/>
      <c r="Z80" s="82"/>
      <c r="AA80" s="64"/>
      <c r="AB80" s="64"/>
      <c r="AC80" s="65"/>
      <c r="AD80" s="65"/>
      <c r="AE80" s="143"/>
      <c r="AF80" s="143"/>
      <c r="AG80" s="143"/>
      <c r="AH80" s="142" t="n">
        <f aca="false">SUM(U80:AG80)-L80</f>
        <v>0</v>
      </c>
    </row>
    <row r="81" customFormat="false" ht="15.75" hidden="false" customHeight="false" outlineLevel="0" collapsed="false">
      <c r="A81" s="85"/>
      <c r="B81" s="76"/>
      <c r="C81" s="141"/>
      <c r="D81" s="63"/>
      <c r="E81" s="64"/>
      <c r="F81" s="63"/>
      <c r="G81" s="64"/>
      <c r="H81" s="63"/>
      <c r="I81" s="64"/>
      <c r="J81" s="63"/>
      <c r="K81" s="65"/>
      <c r="L81" s="139" t="n">
        <f aca="false">SUM(E81+G81+I81+K81)</f>
        <v>0</v>
      </c>
      <c r="M81" s="78"/>
      <c r="N81" s="64"/>
      <c r="O81" s="64"/>
      <c r="P81" s="64"/>
      <c r="Q81" s="65"/>
      <c r="R81" s="82"/>
      <c r="S81" s="71"/>
      <c r="T81" s="142" t="n">
        <f aca="false">SUM(M81:S81)-L81</f>
        <v>0</v>
      </c>
      <c r="U81" s="81"/>
      <c r="V81" s="64"/>
      <c r="W81" s="64"/>
      <c r="X81" s="64"/>
      <c r="Y81" s="65"/>
      <c r="Z81" s="82"/>
      <c r="AA81" s="64"/>
      <c r="AB81" s="64"/>
      <c r="AC81" s="65"/>
      <c r="AD81" s="65"/>
      <c r="AE81" s="143"/>
      <c r="AF81" s="143"/>
      <c r="AG81" s="143"/>
      <c r="AH81" s="142" t="n">
        <f aca="false">SUM(U81:AG81)-L81</f>
        <v>0</v>
      </c>
    </row>
    <row r="82" customFormat="false" ht="15.75" hidden="false" customHeight="false" outlineLevel="0" collapsed="false">
      <c r="A82" s="85"/>
      <c r="B82" s="76"/>
      <c r="C82" s="141"/>
      <c r="D82" s="63"/>
      <c r="E82" s="64"/>
      <c r="F82" s="63"/>
      <c r="G82" s="64"/>
      <c r="H82" s="63"/>
      <c r="I82" s="64"/>
      <c r="J82" s="63"/>
      <c r="K82" s="65"/>
      <c r="L82" s="139" t="n">
        <f aca="false">SUM(E82+G82+I82+K82)</f>
        <v>0</v>
      </c>
      <c r="M82" s="78"/>
      <c r="N82" s="64"/>
      <c r="O82" s="64"/>
      <c r="P82" s="64"/>
      <c r="Q82" s="65"/>
      <c r="R82" s="82"/>
      <c r="S82" s="71"/>
      <c r="T82" s="142" t="n">
        <f aca="false">SUM(M82:S82)-L82</f>
        <v>0</v>
      </c>
      <c r="U82" s="81"/>
      <c r="V82" s="64"/>
      <c r="W82" s="64"/>
      <c r="X82" s="64"/>
      <c r="Y82" s="65"/>
      <c r="Z82" s="82"/>
      <c r="AA82" s="64"/>
      <c r="AB82" s="64"/>
      <c r="AC82" s="65"/>
      <c r="AD82" s="65"/>
      <c r="AE82" s="143"/>
      <c r="AF82" s="143"/>
      <c r="AG82" s="143"/>
      <c r="AH82" s="142" t="n">
        <f aca="false">SUM(U82:AG82)-L82</f>
        <v>0</v>
      </c>
    </row>
    <row r="83" customFormat="false" ht="15.75" hidden="false" customHeight="false" outlineLevel="0" collapsed="false">
      <c r="A83" s="85"/>
      <c r="B83" s="76"/>
      <c r="C83" s="141"/>
      <c r="D83" s="63"/>
      <c r="E83" s="64"/>
      <c r="F83" s="63"/>
      <c r="G83" s="64"/>
      <c r="H83" s="63"/>
      <c r="I83" s="64"/>
      <c r="J83" s="63"/>
      <c r="K83" s="65"/>
      <c r="L83" s="139" t="n">
        <f aca="false">SUM(E83+G83+I83+K83)</f>
        <v>0</v>
      </c>
      <c r="M83" s="78"/>
      <c r="N83" s="64"/>
      <c r="O83" s="64"/>
      <c r="P83" s="64"/>
      <c r="Q83" s="65"/>
      <c r="R83" s="82"/>
      <c r="S83" s="71"/>
      <c r="T83" s="142" t="n">
        <f aca="false">SUM(M83:S83)-L83</f>
        <v>0</v>
      </c>
      <c r="U83" s="81"/>
      <c r="V83" s="64"/>
      <c r="W83" s="64"/>
      <c r="X83" s="64"/>
      <c r="Y83" s="65"/>
      <c r="Z83" s="82"/>
      <c r="AA83" s="64"/>
      <c r="AB83" s="64"/>
      <c r="AC83" s="65"/>
      <c r="AD83" s="65"/>
      <c r="AE83" s="143"/>
      <c r="AF83" s="143"/>
      <c r="AG83" s="143"/>
      <c r="AH83" s="142" t="n">
        <f aca="false">SUM(U83:AG83)-L83</f>
        <v>0</v>
      </c>
    </row>
    <row r="84" customFormat="false" ht="15.75" hidden="false" customHeight="false" outlineLevel="0" collapsed="false">
      <c r="A84" s="85"/>
      <c r="B84" s="76"/>
      <c r="C84" s="141"/>
      <c r="D84" s="63"/>
      <c r="E84" s="64"/>
      <c r="F84" s="63"/>
      <c r="G84" s="64"/>
      <c r="H84" s="63"/>
      <c r="I84" s="64"/>
      <c r="J84" s="63"/>
      <c r="K84" s="65"/>
      <c r="L84" s="139" t="n">
        <f aca="false">SUM(E84+G84+I84+K84)</f>
        <v>0</v>
      </c>
      <c r="M84" s="78"/>
      <c r="N84" s="64"/>
      <c r="O84" s="64"/>
      <c r="P84" s="64"/>
      <c r="Q84" s="65"/>
      <c r="R84" s="82"/>
      <c r="S84" s="71"/>
      <c r="T84" s="142" t="n">
        <f aca="false">SUM(M84:S84)-L84</f>
        <v>0</v>
      </c>
      <c r="U84" s="81"/>
      <c r="V84" s="64"/>
      <c r="W84" s="64"/>
      <c r="X84" s="64"/>
      <c r="Y84" s="65"/>
      <c r="Z84" s="82"/>
      <c r="AA84" s="64"/>
      <c r="AB84" s="64"/>
      <c r="AC84" s="65"/>
      <c r="AD84" s="65"/>
      <c r="AE84" s="143"/>
      <c r="AF84" s="143"/>
      <c r="AG84" s="143"/>
      <c r="AH84" s="142" t="n">
        <f aca="false">SUM(U84:AG84)-L84</f>
        <v>0</v>
      </c>
    </row>
    <row r="85" customFormat="false" ht="15.75" hidden="false" customHeight="false" outlineLevel="0" collapsed="false">
      <c r="A85" s="85"/>
      <c r="B85" s="76"/>
      <c r="C85" s="141"/>
      <c r="D85" s="63"/>
      <c r="E85" s="64"/>
      <c r="F85" s="63"/>
      <c r="G85" s="64"/>
      <c r="H85" s="63"/>
      <c r="I85" s="64"/>
      <c r="J85" s="63"/>
      <c r="K85" s="65"/>
      <c r="L85" s="139" t="n">
        <f aca="false">SUM(E85+G85+I85+K85)</f>
        <v>0</v>
      </c>
      <c r="M85" s="78"/>
      <c r="N85" s="64"/>
      <c r="O85" s="64"/>
      <c r="P85" s="64"/>
      <c r="Q85" s="65"/>
      <c r="R85" s="82"/>
      <c r="S85" s="71"/>
      <c r="T85" s="142" t="n">
        <f aca="false">SUM(M85:S85)-L85</f>
        <v>0</v>
      </c>
      <c r="U85" s="81"/>
      <c r="V85" s="64"/>
      <c r="W85" s="64"/>
      <c r="X85" s="64"/>
      <c r="Y85" s="65"/>
      <c r="Z85" s="82"/>
      <c r="AA85" s="64"/>
      <c r="AB85" s="64"/>
      <c r="AC85" s="65"/>
      <c r="AD85" s="65"/>
      <c r="AE85" s="143"/>
      <c r="AF85" s="143"/>
      <c r="AG85" s="143"/>
      <c r="AH85" s="142" t="n">
        <f aca="false">SUM(U85:AG85)-L85</f>
        <v>0</v>
      </c>
    </row>
    <row r="86" customFormat="false" ht="15.75" hidden="false" customHeight="false" outlineLevel="0" collapsed="false">
      <c r="A86" s="85"/>
      <c r="B86" s="76"/>
      <c r="C86" s="141"/>
      <c r="D86" s="63"/>
      <c r="E86" s="64"/>
      <c r="F86" s="63"/>
      <c r="G86" s="64"/>
      <c r="H86" s="63"/>
      <c r="I86" s="64"/>
      <c r="J86" s="63"/>
      <c r="K86" s="65"/>
      <c r="L86" s="139" t="n">
        <f aca="false">SUM(E86+G86+I86+K86)</f>
        <v>0</v>
      </c>
      <c r="M86" s="78"/>
      <c r="N86" s="64"/>
      <c r="O86" s="64"/>
      <c r="P86" s="64"/>
      <c r="Q86" s="65"/>
      <c r="R86" s="82"/>
      <c r="S86" s="71"/>
      <c r="T86" s="142" t="n">
        <f aca="false">SUM(M86:S86)-L86</f>
        <v>0</v>
      </c>
      <c r="U86" s="81"/>
      <c r="V86" s="64"/>
      <c r="W86" s="64"/>
      <c r="X86" s="64"/>
      <c r="Y86" s="65"/>
      <c r="Z86" s="82"/>
      <c r="AA86" s="64"/>
      <c r="AB86" s="64"/>
      <c r="AC86" s="65"/>
      <c r="AD86" s="65"/>
      <c r="AE86" s="143"/>
      <c r="AF86" s="143"/>
      <c r="AG86" s="143"/>
      <c r="AH86" s="142" t="n">
        <f aca="false">SUM(U86:AG86)-L86</f>
        <v>0</v>
      </c>
    </row>
    <row r="87" customFormat="false" ht="15.75" hidden="false" customHeight="false" outlineLevel="0" collapsed="false">
      <c r="A87" s="85"/>
      <c r="B87" s="76"/>
      <c r="C87" s="141"/>
      <c r="D87" s="63"/>
      <c r="E87" s="64"/>
      <c r="F87" s="63"/>
      <c r="G87" s="64"/>
      <c r="H87" s="63"/>
      <c r="I87" s="64"/>
      <c r="J87" s="63"/>
      <c r="K87" s="65"/>
      <c r="L87" s="139" t="n">
        <f aca="false">SUM(E87+G87+I87+K87)</f>
        <v>0</v>
      </c>
      <c r="M87" s="78"/>
      <c r="N87" s="64"/>
      <c r="O87" s="64"/>
      <c r="P87" s="64"/>
      <c r="Q87" s="65"/>
      <c r="R87" s="82"/>
      <c r="S87" s="71"/>
      <c r="T87" s="142" t="n">
        <f aca="false">SUM(M87:S87)-L87</f>
        <v>0</v>
      </c>
      <c r="U87" s="81"/>
      <c r="V87" s="64"/>
      <c r="W87" s="64"/>
      <c r="X87" s="64"/>
      <c r="Y87" s="65"/>
      <c r="Z87" s="82"/>
      <c r="AA87" s="64"/>
      <c r="AB87" s="64"/>
      <c r="AC87" s="65"/>
      <c r="AD87" s="65"/>
      <c r="AE87" s="143"/>
      <c r="AF87" s="143"/>
      <c r="AG87" s="143"/>
      <c r="AH87" s="142" t="n">
        <f aca="false">SUM(U87:AG87)-L87</f>
        <v>0</v>
      </c>
    </row>
    <row r="88" customFormat="false" ht="15.75" hidden="false" customHeight="false" outlineLevel="0" collapsed="false">
      <c r="A88" s="85"/>
      <c r="B88" s="76"/>
      <c r="C88" s="141"/>
      <c r="D88" s="63"/>
      <c r="E88" s="64"/>
      <c r="F88" s="63"/>
      <c r="G88" s="64"/>
      <c r="H88" s="63"/>
      <c r="I88" s="64"/>
      <c r="J88" s="63"/>
      <c r="K88" s="65"/>
      <c r="L88" s="139" t="n">
        <f aca="false">SUM(E88+G88+I88+K88)</f>
        <v>0</v>
      </c>
      <c r="M88" s="78"/>
      <c r="N88" s="64"/>
      <c r="O88" s="64"/>
      <c r="P88" s="64"/>
      <c r="Q88" s="65"/>
      <c r="R88" s="82"/>
      <c r="S88" s="71"/>
      <c r="T88" s="142" t="n">
        <f aca="false">SUM(M88:S88)-L88</f>
        <v>0</v>
      </c>
      <c r="U88" s="81"/>
      <c r="V88" s="64"/>
      <c r="W88" s="64"/>
      <c r="X88" s="64"/>
      <c r="Y88" s="65"/>
      <c r="Z88" s="82"/>
      <c r="AA88" s="64"/>
      <c r="AB88" s="64"/>
      <c r="AC88" s="65"/>
      <c r="AD88" s="65"/>
      <c r="AE88" s="143"/>
      <c r="AF88" s="143"/>
      <c r="AG88" s="143"/>
      <c r="AH88" s="142" t="n">
        <f aca="false">SUM(U88:AG88)-L88</f>
        <v>0</v>
      </c>
    </row>
    <row r="89" customFormat="false" ht="15.75" hidden="false" customHeight="false" outlineLevel="0" collapsed="false">
      <c r="A89" s="85"/>
      <c r="B89" s="76"/>
      <c r="C89" s="141"/>
      <c r="D89" s="63"/>
      <c r="E89" s="64"/>
      <c r="F89" s="63"/>
      <c r="G89" s="64"/>
      <c r="H89" s="63"/>
      <c r="I89" s="64"/>
      <c r="J89" s="63"/>
      <c r="K89" s="65"/>
      <c r="L89" s="139" t="n">
        <f aca="false">SUM(E89+G89+I89+K89)</f>
        <v>0</v>
      </c>
      <c r="M89" s="78"/>
      <c r="N89" s="64"/>
      <c r="O89" s="64"/>
      <c r="P89" s="64"/>
      <c r="Q89" s="65"/>
      <c r="R89" s="82"/>
      <c r="S89" s="71"/>
      <c r="T89" s="142" t="n">
        <f aca="false">SUM(M89:S89)-L89</f>
        <v>0</v>
      </c>
      <c r="U89" s="81"/>
      <c r="V89" s="64"/>
      <c r="W89" s="64"/>
      <c r="X89" s="64"/>
      <c r="Y89" s="65"/>
      <c r="Z89" s="82"/>
      <c r="AA89" s="64"/>
      <c r="AB89" s="64"/>
      <c r="AC89" s="65"/>
      <c r="AD89" s="65"/>
      <c r="AE89" s="143"/>
      <c r="AF89" s="143"/>
      <c r="AG89" s="143"/>
      <c r="AH89" s="142" t="n">
        <f aca="false">SUM(U89:AG89)-L89</f>
        <v>0</v>
      </c>
    </row>
    <row r="90" customFormat="false" ht="15.75" hidden="false" customHeight="false" outlineLevel="0" collapsed="false">
      <c r="A90" s="85"/>
      <c r="B90" s="76"/>
      <c r="C90" s="141"/>
      <c r="D90" s="63"/>
      <c r="E90" s="64"/>
      <c r="F90" s="63"/>
      <c r="G90" s="64"/>
      <c r="H90" s="63"/>
      <c r="I90" s="64"/>
      <c r="J90" s="63"/>
      <c r="K90" s="65"/>
      <c r="L90" s="139" t="n">
        <f aca="false">SUM(E90+G90+I90+K90)</f>
        <v>0</v>
      </c>
      <c r="M90" s="78"/>
      <c r="N90" s="64"/>
      <c r="O90" s="64"/>
      <c r="P90" s="64"/>
      <c r="Q90" s="65"/>
      <c r="R90" s="82"/>
      <c r="S90" s="71"/>
      <c r="T90" s="142" t="n">
        <f aca="false">SUM(M90:S90)-L90</f>
        <v>0</v>
      </c>
      <c r="U90" s="81"/>
      <c r="V90" s="64"/>
      <c r="W90" s="64"/>
      <c r="X90" s="64"/>
      <c r="Y90" s="65"/>
      <c r="Z90" s="82"/>
      <c r="AA90" s="64"/>
      <c r="AB90" s="64"/>
      <c r="AC90" s="65"/>
      <c r="AD90" s="65"/>
      <c r="AE90" s="143"/>
      <c r="AF90" s="143"/>
      <c r="AG90" s="143"/>
      <c r="AH90" s="142" t="n">
        <f aca="false">SUM(U90:AG90)-L90</f>
        <v>0</v>
      </c>
    </row>
    <row r="91" customFormat="false" ht="15.75" hidden="false" customHeight="false" outlineLevel="0" collapsed="false">
      <c r="A91" s="85"/>
      <c r="B91" s="76"/>
      <c r="C91" s="141"/>
      <c r="D91" s="63"/>
      <c r="E91" s="64"/>
      <c r="F91" s="63"/>
      <c r="G91" s="64"/>
      <c r="H91" s="63"/>
      <c r="I91" s="64"/>
      <c r="J91" s="63"/>
      <c r="K91" s="65"/>
      <c r="L91" s="139" t="n">
        <f aca="false">SUM(E91+G91+I91+K91)</f>
        <v>0</v>
      </c>
      <c r="M91" s="78"/>
      <c r="N91" s="64"/>
      <c r="O91" s="64"/>
      <c r="P91" s="64"/>
      <c r="Q91" s="65"/>
      <c r="R91" s="82"/>
      <c r="S91" s="71"/>
      <c r="T91" s="142" t="n">
        <f aca="false">SUM(M91:S91)-L91</f>
        <v>0</v>
      </c>
      <c r="U91" s="81"/>
      <c r="V91" s="64"/>
      <c r="W91" s="64"/>
      <c r="X91" s="64"/>
      <c r="Y91" s="65"/>
      <c r="Z91" s="82"/>
      <c r="AA91" s="64"/>
      <c r="AB91" s="64"/>
      <c r="AC91" s="65"/>
      <c r="AD91" s="65"/>
      <c r="AE91" s="143"/>
      <c r="AF91" s="143"/>
      <c r="AG91" s="143"/>
      <c r="AH91" s="142" t="n">
        <f aca="false">SUM(U91:AG91)-L91</f>
        <v>0</v>
      </c>
    </row>
    <row r="92" customFormat="false" ht="15.75" hidden="false" customHeight="false" outlineLevel="0" collapsed="false">
      <c r="A92" s="85"/>
      <c r="B92" s="76"/>
      <c r="C92" s="141"/>
      <c r="D92" s="63"/>
      <c r="E92" s="64"/>
      <c r="F92" s="63"/>
      <c r="G92" s="64"/>
      <c r="H92" s="63"/>
      <c r="I92" s="64"/>
      <c r="J92" s="63"/>
      <c r="K92" s="65"/>
      <c r="L92" s="139" t="n">
        <f aca="false">SUM(E92+G92+I92+K92)</f>
        <v>0</v>
      </c>
      <c r="M92" s="78"/>
      <c r="N92" s="64"/>
      <c r="O92" s="64"/>
      <c r="P92" s="64"/>
      <c r="Q92" s="65"/>
      <c r="R92" s="82"/>
      <c r="S92" s="71"/>
      <c r="T92" s="142" t="n">
        <f aca="false">SUM(M92:S92)-L92</f>
        <v>0</v>
      </c>
      <c r="U92" s="81"/>
      <c r="V92" s="64"/>
      <c r="W92" s="64"/>
      <c r="X92" s="64"/>
      <c r="Y92" s="65"/>
      <c r="Z92" s="82"/>
      <c r="AA92" s="64"/>
      <c r="AB92" s="64"/>
      <c r="AC92" s="65"/>
      <c r="AD92" s="65"/>
      <c r="AE92" s="143"/>
      <c r="AF92" s="143"/>
      <c r="AG92" s="143"/>
      <c r="AH92" s="142" t="n">
        <f aca="false">SUM(U92:AG92)-L92</f>
        <v>0</v>
      </c>
    </row>
    <row r="93" customFormat="false" ht="15.75" hidden="false" customHeight="false" outlineLevel="0" collapsed="false">
      <c r="A93" s="85"/>
      <c r="B93" s="116"/>
      <c r="C93" s="141"/>
      <c r="D93" s="63"/>
      <c r="E93" s="64"/>
      <c r="F93" s="63"/>
      <c r="G93" s="64"/>
      <c r="H93" s="63"/>
      <c r="I93" s="64"/>
      <c r="J93" s="63"/>
      <c r="K93" s="65"/>
      <c r="L93" s="139" t="n">
        <f aca="false">SUM(E93+G93+I93+K93)</f>
        <v>0</v>
      </c>
      <c r="M93" s="78"/>
      <c r="N93" s="64"/>
      <c r="O93" s="64"/>
      <c r="P93" s="64"/>
      <c r="Q93" s="65"/>
      <c r="R93" s="82"/>
      <c r="S93" s="71"/>
      <c r="T93" s="142" t="n">
        <f aca="false">SUM(M93:S93)-L93</f>
        <v>0</v>
      </c>
      <c r="U93" s="81"/>
      <c r="V93" s="64"/>
      <c r="W93" s="64"/>
      <c r="X93" s="64"/>
      <c r="Y93" s="65"/>
      <c r="Z93" s="82"/>
      <c r="AA93" s="64"/>
      <c r="AB93" s="64"/>
      <c r="AC93" s="65"/>
      <c r="AD93" s="65"/>
      <c r="AE93" s="143"/>
      <c r="AF93" s="143"/>
      <c r="AG93" s="143"/>
      <c r="AH93" s="142" t="n">
        <f aca="false">SUM(U93:AG93)-L93</f>
        <v>0</v>
      </c>
    </row>
    <row r="94" customFormat="false" ht="15.75" hidden="false" customHeight="false" outlineLevel="0" collapsed="false">
      <c r="A94" s="85"/>
      <c r="B94" s="116"/>
      <c r="C94" s="141"/>
      <c r="D94" s="63"/>
      <c r="E94" s="64"/>
      <c r="F94" s="63"/>
      <c r="G94" s="64"/>
      <c r="H94" s="63"/>
      <c r="I94" s="64"/>
      <c r="J94" s="63"/>
      <c r="K94" s="65"/>
      <c r="L94" s="139" t="n">
        <f aca="false">SUM(E94+G94+I94+K94)</f>
        <v>0</v>
      </c>
      <c r="M94" s="78"/>
      <c r="N94" s="64"/>
      <c r="O94" s="64"/>
      <c r="P94" s="64"/>
      <c r="Q94" s="65"/>
      <c r="R94" s="82"/>
      <c r="S94" s="71"/>
      <c r="T94" s="142" t="n">
        <f aca="false">SUM(M94:S94)-L94</f>
        <v>0</v>
      </c>
      <c r="U94" s="81"/>
      <c r="V94" s="64"/>
      <c r="W94" s="64"/>
      <c r="X94" s="64"/>
      <c r="Y94" s="65"/>
      <c r="Z94" s="82"/>
      <c r="AA94" s="64"/>
      <c r="AB94" s="64"/>
      <c r="AC94" s="65"/>
      <c r="AD94" s="65"/>
      <c r="AE94" s="143"/>
      <c r="AF94" s="143"/>
      <c r="AG94" s="143"/>
      <c r="AH94" s="142" t="n">
        <f aca="false">SUM(U94:AG94)-L94</f>
        <v>0</v>
      </c>
    </row>
    <row r="95" customFormat="false" ht="15.75" hidden="false" customHeight="false" outlineLevel="0" collapsed="false">
      <c r="A95" s="85"/>
      <c r="B95" s="116"/>
      <c r="C95" s="141"/>
      <c r="D95" s="63"/>
      <c r="E95" s="64"/>
      <c r="F95" s="63"/>
      <c r="G95" s="64"/>
      <c r="H95" s="63"/>
      <c r="I95" s="64"/>
      <c r="J95" s="63"/>
      <c r="K95" s="65"/>
      <c r="L95" s="139" t="n">
        <f aca="false">SUM(E95+G95+I95+K95)</f>
        <v>0</v>
      </c>
      <c r="M95" s="78"/>
      <c r="N95" s="64"/>
      <c r="O95" s="64"/>
      <c r="P95" s="64"/>
      <c r="Q95" s="65"/>
      <c r="R95" s="82"/>
      <c r="S95" s="71"/>
      <c r="T95" s="142" t="n">
        <f aca="false">SUM(M95:S95)-L95</f>
        <v>0</v>
      </c>
      <c r="U95" s="81"/>
      <c r="V95" s="64"/>
      <c r="W95" s="64"/>
      <c r="X95" s="64"/>
      <c r="Y95" s="65"/>
      <c r="Z95" s="82"/>
      <c r="AA95" s="64"/>
      <c r="AB95" s="64"/>
      <c r="AC95" s="65"/>
      <c r="AD95" s="65"/>
      <c r="AE95" s="143"/>
      <c r="AF95" s="143"/>
      <c r="AG95" s="143"/>
      <c r="AH95" s="142" t="n">
        <f aca="false">SUM(U95:AG95)-L95</f>
        <v>0</v>
      </c>
    </row>
    <row r="96" customFormat="false" ht="15.75" hidden="false" customHeight="false" outlineLevel="0" collapsed="false">
      <c r="A96" s="94" t="s">
        <v>141</v>
      </c>
      <c r="B96" s="94"/>
      <c r="C96" s="94"/>
      <c r="D96" s="95"/>
      <c r="E96" s="96" t="n">
        <f aca="false">SUM(E56:E95)</f>
        <v>0</v>
      </c>
      <c r="F96" s="95"/>
      <c r="G96" s="96" t="n">
        <f aca="false">SUM(G56:G95)</f>
        <v>0</v>
      </c>
      <c r="H96" s="95"/>
      <c r="I96" s="96" t="n">
        <f aca="false">SUM(I56:I95)</f>
        <v>0</v>
      </c>
      <c r="J96" s="95"/>
      <c r="K96" s="97" t="n">
        <f aca="false">SUM(K56:K95)</f>
        <v>0</v>
      </c>
      <c r="L96" s="144" t="n">
        <f aca="false">SUM(L56:L95)</f>
        <v>0</v>
      </c>
      <c r="M96" s="96" t="n">
        <f aca="false">SUM(M56:M95)</f>
        <v>0</v>
      </c>
      <c r="N96" s="96" t="n">
        <f aca="false">SUM(N56:N95)</f>
        <v>0</v>
      </c>
      <c r="O96" s="96" t="n">
        <f aca="false">SUM(O56:O95)</f>
        <v>0</v>
      </c>
      <c r="P96" s="96" t="n">
        <f aca="false">SUM(P56:P95)</f>
        <v>0</v>
      </c>
      <c r="Q96" s="96" t="n">
        <f aca="false">SUM(Q56:Q95)</f>
        <v>0</v>
      </c>
      <c r="R96" s="145"/>
      <c r="S96" s="99" t="n">
        <f aca="false">SUM(S56:S95)</f>
        <v>0</v>
      </c>
      <c r="T96" s="142" t="n">
        <f aca="false">SUM(M96:S96)-L96</f>
        <v>0</v>
      </c>
      <c r="U96" s="100" t="n">
        <f aca="false">SUM(U56:U95)</f>
        <v>0</v>
      </c>
      <c r="V96" s="96" t="n">
        <f aca="false">SUM(V56:V95)</f>
        <v>0</v>
      </c>
      <c r="W96" s="96" t="n">
        <f aca="false">SUM(W56:W95)</f>
        <v>0</v>
      </c>
      <c r="X96" s="96" t="n">
        <f aca="false">SUM(X56:X95)</f>
        <v>0</v>
      </c>
      <c r="Y96" s="96" t="n">
        <f aca="false">SUM(Y56:Y95)</f>
        <v>0</v>
      </c>
      <c r="Z96" s="96" t="n">
        <f aca="false">SUM(Z56:Z95)</f>
        <v>0</v>
      </c>
      <c r="AA96" s="96" t="n">
        <f aca="false">SUM(AA56:AA95)</f>
        <v>0</v>
      </c>
      <c r="AB96" s="96" t="n">
        <f aca="false">SUM(AB56:AB95)</f>
        <v>0</v>
      </c>
      <c r="AC96" s="96" t="n">
        <f aca="false">SUM(AC56:AC95)</f>
        <v>0</v>
      </c>
      <c r="AD96" s="96" t="n">
        <f aca="false">SUM(AD56:AD95)</f>
        <v>0</v>
      </c>
      <c r="AE96" s="146" t="n">
        <f aca="false">SUM(AE56:AE95)</f>
        <v>0</v>
      </c>
      <c r="AF96" s="146" t="n">
        <f aca="false">SUM(AF56:AF95)</f>
        <v>0</v>
      </c>
      <c r="AG96" s="146" t="n">
        <f aca="false">SUM(AG56:AG95)</f>
        <v>0</v>
      </c>
      <c r="AH96" s="142" t="n">
        <f aca="false">SUM(U96:AG96)-L96</f>
        <v>0</v>
      </c>
    </row>
    <row r="97" customFormat="false" ht="15.75" hidden="false" customHeight="false" outlineLevel="0" collapsed="false">
      <c r="A97" s="101" t="s">
        <v>142</v>
      </c>
      <c r="B97" s="101"/>
      <c r="C97" s="101"/>
      <c r="D97" s="102"/>
      <c r="E97" s="103" t="n">
        <f aca="false">SUM(E96+E48)</f>
        <v>7806.06</v>
      </c>
      <c r="F97" s="102"/>
      <c r="G97" s="103" t="n">
        <f aca="false">SUM(G96+G48)</f>
        <v>0</v>
      </c>
      <c r="H97" s="102"/>
      <c r="I97" s="103" t="n">
        <f aca="false">SUM(I96+I48)</f>
        <v>3000</v>
      </c>
      <c r="J97" s="102"/>
      <c r="K97" s="104" t="n">
        <f aca="false">SUM(K96+K48)</f>
        <v>1120</v>
      </c>
      <c r="L97" s="147" t="n">
        <f aca="false">SUM(L96+L48)</f>
        <v>11926.06</v>
      </c>
      <c r="M97" s="103" t="n">
        <f aca="false">SUM(M96+M48)</f>
        <v>3937.71</v>
      </c>
      <c r="N97" s="103" t="n">
        <f aca="false">SUM(N96+N48)</f>
        <v>3440.9</v>
      </c>
      <c r="O97" s="103" t="n">
        <f aca="false">SUM(O96+O48)</f>
        <v>0</v>
      </c>
      <c r="P97" s="103" t="n">
        <f aca="false">SUM(P96+P48)</f>
        <v>159.95</v>
      </c>
      <c r="Q97" s="103" t="n">
        <f aca="false">SUM(Q96+Q48)</f>
        <v>121.98</v>
      </c>
      <c r="R97" s="106"/>
      <c r="S97" s="103" t="n">
        <f aca="false">SUM(S96+S48)</f>
        <v>4080</v>
      </c>
      <c r="T97" s="142" t="n">
        <f aca="false">SUM(M97:S97)-L97</f>
        <v>-185.52</v>
      </c>
      <c r="U97" s="110" t="n">
        <f aca="false">SUM(U96,U48)</f>
        <v>954.66</v>
      </c>
      <c r="V97" s="106" t="n">
        <f aca="false">SUM(V96,V48)</f>
        <v>2900</v>
      </c>
      <c r="W97" s="106" t="n">
        <f aca="false">SUM(W96,W48)</f>
        <v>2788.36</v>
      </c>
      <c r="X97" s="106" t="n">
        <f aca="false">SUM(X96,X48)</f>
        <v>593.32</v>
      </c>
      <c r="Y97" s="106" t="n">
        <f aca="false">SUM(Y96,Y48)</f>
        <v>437.06</v>
      </c>
      <c r="Z97" s="106" t="n">
        <f aca="false">SUM(Z96,Z48)</f>
        <v>0</v>
      </c>
      <c r="AA97" s="106" t="n">
        <f aca="false">SUM(AA96,AA48)</f>
        <v>21.75</v>
      </c>
      <c r="AB97" s="106" t="n">
        <f aca="false">SUM(AB96,AB48)</f>
        <v>36.18</v>
      </c>
      <c r="AC97" s="106" t="n">
        <f aca="false">SUM(AC96,AC48)</f>
        <v>0</v>
      </c>
      <c r="AD97" s="106" t="n">
        <f aca="false">SUM(AD96,AD48)</f>
        <v>2.79</v>
      </c>
      <c r="AE97" s="148" t="n">
        <f aca="false">SUM(AE96,AE48)</f>
        <v>111.94</v>
      </c>
      <c r="AF97" s="148" t="n">
        <f aca="false">SUM(AF96,AF48)</f>
        <v>0</v>
      </c>
      <c r="AG97" s="148" t="n">
        <f aca="false">SUM(AG96,AG48)</f>
        <v>4080</v>
      </c>
      <c r="AH97" s="142" t="n">
        <f aca="false">SUM(U97:AG97)-L97</f>
        <v>0</v>
      </c>
    </row>
    <row r="98" customFormat="false" ht="15" hidden="false" customHeight="false" outlineLevel="0" collapsed="false">
      <c r="AE98" s="130"/>
      <c r="AF98" s="130"/>
      <c r="AG98" s="130"/>
    </row>
    <row r="99" customFormat="false" ht="15.75" hidden="false" customHeight="false" outlineLevel="0" collapsed="false">
      <c r="A99" s="16" t="str">
        <f aca="false">+'COORDONNEES DE LA STRUCTURE'!B$5</f>
        <v>Billard Club de Jambes</v>
      </c>
      <c r="B99" s="14"/>
      <c r="C99" s="127"/>
      <c r="D99" s="15"/>
      <c r="E99" s="16" t="str">
        <f aca="false">+'COORDONNEES DE LA STRUCTURE'!B$8</f>
        <v>ASBL</v>
      </c>
      <c r="F99" s="15"/>
      <c r="G99" s="16" t="str">
        <f aca="false">+'COORDONNEES DE LA STRUCTURE'!B$6</f>
        <v>Av du Parc d’Amée, 90, 5100 Jambes</v>
      </c>
      <c r="H99" s="15"/>
      <c r="I99" s="16"/>
      <c r="J99" s="15"/>
      <c r="K99" s="16"/>
      <c r="L99" s="128"/>
      <c r="M99" s="16"/>
      <c r="N99" s="16"/>
      <c r="O99" s="16" t="s">
        <v>18</v>
      </c>
      <c r="P99" s="14" t="str">
        <f aca="false">+'COORDONNEES DE LA STRUCTURE'!B$9</f>
        <v>2020-2021</v>
      </c>
      <c r="Q99" s="18" t="s">
        <v>201</v>
      </c>
      <c r="R99" s="129" t="s">
        <v>56</v>
      </c>
      <c r="S99" s="20" t="n">
        <v>3</v>
      </c>
      <c r="AE99" s="130"/>
      <c r="AF99" s="130"/>
      <c r="AG99" s="130"/>
    </row>
    <row r="100" customFormat="false" ht="15.75" hidden="false" customHeight="false" outlineLevel="0" collapsed="false">
      <c r="A100" s="21" t="n">
        <f aca="false">+'COORDONNEES DE LA STRUCTURE'!B7</f>
        <v>434018085</v>
      </c>
      <c r="B100" s="21"/>
      <c r="C100" s="21"/>
      <c r="D100" s="15"/>
      <c r="E100" s="16"/>
      <c r="F100" s="15"/>
      <c r="G100" s="16"/>
      <c r="H100" s="15"/>
      <c r="I100" s="16"/>
      <c r="J100" s="15"/>
      <c r="K100" s="16"/>
      <c r="L100" s="127"/>
      <c r="M100" s="16"/>
      <c r="N100" s="16"/>
      <c r="O100" s="16"/>
      <c r="P100" s="16"/>
      <c r="Q100" s="16"/>
      <c r="R100" s="16"/>
      <c r="S100" s="16"/>
      <c r="AE100" s="130"/>
      <c r="AF100" s="130"/>
      <c r="AG100" s="130"/>
    </row>
    <row r="101" customFormat="false" ht="15.75" hidden="false" customHeight="false" outlineLevel="0" collapsed="false">
      <c r="A101" s="22" t="s">
        <v>57</v>
      </c>
      <c r="B101" s="23" t="s">
        <v>58</v>
      </c>
      <c r="C101" s="131" t="s">
        <v>59</v>
      </c>
      <c r="D101" s="25" t="s">
        <v>60</v>
      </c>
      <c r="E101" s="25"/>
      <c r="F101" s="25" t="s">
        <v>61</v>
      </c>
      <c r="G101" s="25"/>
      <c r="H101" s="25" t="s">
        <v>62</v>
      </c>
      <c r="I101" s="25"/>
      <c r="J101" s="26" t="s">
        <v>63</v>
      </c>
      <c r="K101" s="26"/>
      <c r="L101" s="132" t="s">
        <v>64</v>
      </c>
      <c r="M101" s="28" t="s">
        <v>201</v>
      </c>
      <c r="N101" s="28"/>
      <c r="O101" s="28"/>
      <c r="P101" s="28"/>
      <c r="Q101" s="28"/>
      <c r="R101" s="28"/>
      <c r="S101" s="29" t="s">
        <v>65</v>
      </c>
      <c r="U101" s="31" t="s">
        <v>66</v>
      </c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</row>
    <row r="102" customFormat="false" ht="15" hidden="false" customHeight="true" outlineLevel="0" collapsed="false">
      <c r="A102" s="32"/>
      <c r="B102" s="33"/>
      <c r="C102" s="134"/>
      <c r="D102" s="35" t="s">
        <v>18</v>
      </c>
      <c r="E102" s="36"/>
      <c r="F102" s="37" t="s">
        <v>18</v>
      </c>
      <c r="G102" s="38"/>
      <c r="H102" s="39" t="s">
        <v>67</v>
      </c>
      <c r="I102" s="39"/>
      <c r="J102" s="15"/>
      <c r="K102" s="16"/>
      <c r="L102" s="135"/>
      <c r="M102" s="41" t="s">
        <v>202</v>
      </c>
      <c r="N102" s="42" t="s">
        <v>203</v>
      </c>
      <c r="O102" s="42" t="s">
        <v>204</v>
      </c>
      <c r="P102" s="42" t="s">
        <v>205</v>
      </c>
      <c r="Q102" s="43" t="s">
        <v>72</v>
      </c>
      <c r="R102" s="43"/>
      <c r="S102" s="44"/>
      <c r="U102" s="136" t="s">
        <v>206</v>
      </c>
      <c r="V102" s="136" t="s">
        <v>207</v>
      </c>
      <c r="W102" s="136" t="s">
        <v>208</v>
      </c>
      <c r="X102" s="136" t="s">
        <v>209</v>
      </c>
      <c r="Y102" s="136" t="s">
        <v>210</v>
      </c>
      <c r="Z102" s="136" t="s">
        <v>211</v>
      </c>
      <c r="AA102" s="136" t="s">
        <v>275</v>
      </c>
      <c r="AB102" s="136" t="s">
        <v>213</v>
      </c>
      <c r="AC102" s="136" t="s">
        <v>214</v>
      </c>
      <c r="AD102" s="136" t="s">
        <v>215</v>
      </c>
      <c r="AE102" s="137" t="s">
        <v>216</v>
      </c>
      <c r="AF102" s="137" t="s">
        <v>217</v>
      </c>
      <c r="AG102" s="137" t="s">
        <v>217</v>
      </c>
    </row>
    <row r="103" customFormat="false" ht="15.75" hidden="false" customHeight="false" outlineLevel="0" collapsed="false">
      <c r="A103" s="32"/>
      <c r="B103" s="33"/>
      <c r="C103" s="134"/>
      <c r="D103" s="48" t="s">
        <v>57</v>
      </c>
      <c r="E103" s="42" t="s">
        <v>83</v>
      </c>
      <c r="F103" s="48" t="s">
        <v>57</v>
      </c>
      <c r="G103" s="42" t="s">
        <v>83</v>
      </c>
      <c r="H103" s="48" t="s">
        <v>57</v>
      </c>
      <c r="I103" s="42" t="s">
        <v>83</v>
      </c>
      <c r="J103" s="48" t="s">
        <v>57</v>
      </c>
      <c r="K103" s="49" t="s">
        <v>83</v>
      </c>
      <c r="L103" s="135"/>
      <c r="M103" s="36"/>
      <c r="N103" s="59" t="s">
        <v>219</v>
      </c>
      <c r="O103" s="34"/>
      <c r="P103" s="59" t="s">
        <v>220</v>
      </c>
      <c r="Q103" s="49" t="s">
        <v>83</v>
      </c>
      <c r="R103" s="42" t="s">
        <v>84</v>
      </c>
      <c r="S103" s="44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7"/>
      <c r="AF103" s="137"/>
      <c r="AG103" s="137"/>
    </row>
    <row r="104" customFormat="false" ht="15.75" hidden="false" customHeight="false" outlineLevel="0" collapsed="false">
      <c r="A104" s="50"/>
      <c r="B104" s="51"/>
      <c r="C104" s="138"/>
      <c r="D104" s="39"/>
      <c r="E104" s="53"/>
      <c r="F104" s="39"/>
      <c r="G104" s="53"/>
      <c r="H104" s="39"/>
      <c r="I104" s="53"/>
      <c r="J104" s="39"/>
      <c r="K104" s="54"/>
      <c r="L104" s="139"/>
      <c r="M104" s="56"/>
      <c r="N104" s="140" t="s">
        <v>81</v>
      </c>
      <c r="O104" s="57"/>
      <c r="P104" s="140"/>
      <c r="Q104" s="58"/>
      <c r="R104" s="34"/>
      <c r="S104" s="60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7"/>
      <c r="AF104" s="137"/>
      <c r="AG104" s="137"/>
      <c r="AH104" s="142" t="n">
        <f aca="false">SUM(U104:AG104)-L104</f>
        <v>0</v>
      </c>
    </row>
    <row r="105" customFormat="false" ht="15.75" hidden="false" customHeight="false" outlineLevel="0" collapsed="false">
      <c r="A105" s="85"/>
      <c r="B105" s="76"/>
      <c r="C105" s="141"/>
      <c r="D105" s="63"/>
      <c r="E105" s="64"/>
      <c r="F105" s="63"/>
      <c r="G105" s="64"/>
      <c r="H105" s="63"/>
      <c r="I105" s="64"/>
      <c r="J105" s="63"/>
      <c r="K105" s="65"/>
      <c r="L105" s="149" t="n">
        <f aca="false">SUM(E105+G105+I105+K105)</f>
        <v>0</v>
      </c>
      <c r="M105" s="67"/>
      <c r="N105" s="68"/>
      <c r="O105" s="68"/>
      <c r="P105" s="68"/>
      <c r="Q105" s="69"/>
      <c r="R105" s="73"/>
      <c r="S105" s="71"/>
      <c r="T105" s="142" t="n">
        <f aca="false">SUM(M105:S105)-L105</f>
        <v>0</v>
      </c>
      <c r="U105" s="72"/>
      <c r="V105" s="68"/>
      <c r="W105" s="68"/>
      <c r="X105" s="68"/>
      <c r="Y105" s="69"/>
      <c r="Z105" s="73"/>
      <c r="AA105" s="68"/>
      <c r="AB105" s="68"/>
      <c r="AC105" s="69"/>
      <c r="AD105" s="69"/>
      <c r="AE105" s="150"/>
      <c r="AF105" s="150"/>
      <c r="AG105" s="150"/>
      <c r="AH105" s="142" t="n">
        <f aca="false">SUM(U105:AG105)-L105</f>
        <v>0</v>
      </c>
    </row>
    <row r="106" customFormat="false" ht="15.75" hidden="false" customHeight="false" outlineLevel="0" collapsed="false">
      <c r="A106" s="85"/>
      <c r="B106" s="76"/>
      <c r="C106" s="141"/>
      <c r="D106" s="63"/>
      <c r="E106" s="64"/>
      <c r="F106" s="63"/>
      <c r="G106" s="64"/>
      <c r="H106" s="63"/>
      <c r="I106" s="64"/>
      <c r="J106" s="63"/>
      <c r="K106" s="65"/>
      <c r="L106" s="139" t="n">
        <f aca="false">SUM(E106+G106+I106+K106)</f>
        <v>0</v>
      </c>
      <c r="M106" s="78"/>
      <c r="N106" s="64"/>
      <c r="O106" s="64"/>
      <c r="P106" s="64"/>
      <c r="Q106" s="65"/>
      <c r="R106" s="82"/>
      <c r="S106" s="71"/>
      <c r="T106" s="142" t="n">
        <f aca="false">SUM(M106:S106)-L106</f>
        <v>0</v>
      </c>
      <c r="U106" s="81"/>
      <c r="V106" s="64"/>
      <c r="W106" s="64"/>
      <c r="X106" s="64"/>
      <c r="Y106" s="65"/>
      <c r="Z106" s="82"/>
      <c r="AA106" s="64"/>
      <c r="AB106" s="64"/>
      <c r="AC106" s="65"/>
      <c r="AD106" s="65"/>
      <c r="AE106" s="143"/>
      <c r="AF106" s="143"/>
      <c r="AG106" s="143"/>
      <c r="AH106" s="142" t="n">
        <f aca="false">SUM(U106:AG106)-L106</f>
        <v>0</v>
      </c>
    </row>
    <row r="107" customFormat="false" ht="15.75" hidden="false" customHeight="false" outlineLevel="0" collapsed="false">
      <c r="A107" s="85"/>
      <c r="B107" s="76"/>
      <c r="C107" s="141"/>
      <c r="D107" s="63"/>
      <c r="E107" s="64"/>
      <c r="F107" s="63"/>
      <c r="G107" s="64"/>
      <c r="H107" s="63"/>
      <c r="I107" s="64"/>
      <c r="J107" s="63"/>
      <c r="K107" s="65"/>
      <c r="L107" s="139" t="n">
        <f aca="false">SUM(E107+G107+I107+K107)</f>
        <v>0</v>
      </c>
      <c r="M107" s="78"/>
      <c r="N107" s="64"/>
      <c r="O107" s="64"/>
      <c r="P107" s="64"/>
      <c r="Q107" s="65"/>
      <c r="R107" s="82"/>
      <c r="S107" s="71"/>
      <c r="T107" s="142" t="n">
        <f aca="false">SUM(M107:S107)-L107</f>
        <v>0</v>
      </c>
      <c r="U107" s="81"/>
      <c r="V107" s="64"/>
      <c r="W107" s="64"/>
      <c r="X107" s="64"/>
      <c r="Y107" s="65"/>
      <c r="Z107" s="82"/>
      <c r="AA107" s="64"/>
      <c r="AB107" s="64"/>
      <c r="AC107" s="65"/>
      <c r="AD107" s="65"/>
      <c r="AE107" s="143"/>
      <c r="AF107" s="143"/>
      <c r="AG107" s="143"/>
      <c r="AH107" s="142" t="n">
        <f aca="false">SUM(U107:AG107)-L107</f>
        <v>0</v>
      </c>
    </row>
    <row r="108" customFormat="false" ht="15.75" hidden="false" customHeight="false" outlineLevel="0" collapsed="false">
      <c r="A108" s="85"/>
      <c r="B108" s="76"/>
      <c r="C108" s="141"/>
      <c r="D108" s="63"/>
      <c r="E108" s="64"/>
      <c r="F108" s="63"/>
      <c r="G108" s="64"/>
      <c r="H108" s="63"/>
      <c r="I108" s="64"/>
      <c r="J108" s="63"/>
      <c r="K108" s="65"/>
      <c r="L108" s="139" t="n">
        <f aca="false">SUM(E108+G108+I108+K108)</f>
        <v>0</v>
      </c>
      <c r="M108" s="78"/>
      <c r="N108" s="64"/>
      <c r="O108" s="64"/>
      <c r="P108" s="64"/>
      <c r="Q108" s="65"/>
      <c r="R108" s="82"/>
      <c r="S108" s="71"/>
      <c r="T108" s="142" t="n">
        <f aca="false">SUM(M108:S108)-L108</f>
        <v>0</v>
      </c>
      <c r="U108" s="81"/>
      <c r="V108" s="64"/>
      <c r="W108" s="64"/>
      <c r="X108" s="64"/>
      <c r="Y108" s="65"/>
      <c r="Z108" s="82"/>
      <c r="AA108" s="64"/>
      <c r="AB108" s="64"/>
      <c r="AC108" s="65"/>
      <c r="AD108" s="65"/>
      <c r="AE108" s="143"/>
      <c r="AF108" s="143"/>
      <c r="AG108" s="143"/>
      <c r="AH108" s="142" t="n">
        <f aca="false">SUM(U108:AG108)-L108</f>
        <v>0</v>
      </c>
    </row>
    <row r="109" customFormat="false" ht="15.75" hidden="false" customHeight="false" outlineLevel="0" collapsed="false">
      <c r="A109" s="85"/>
      <c r="B109" s="76"/>
      <c r="C109" s="141"/>
      <c r="D109" s="63"/>
      <c r="E109" s="64"/>
      <c r="F109" s="63"/>
      <c r="G109" s="64"/>
      <c r="H109" s="63"/>
      <c r="I109" s="64"/>
      <c r="J109" s="63"/>
      <c r="K109" s="65"/>
      <c r="L109" s="139" t="n">
        <f aca="false">SUM(E109+G109+I109+K109)</f>
        <v>0</v>
      </c>
      <c r="M109" s="78"/>
      <c r="N109" s="64"/>
      <c r="O109" s="64"/>
      <c r="P109" s="64"/>
      <c r="Q109" s="65"/>
      <c r="R109" s="82"/>
      <c r="S109" s="71"/>
      <c r="T109" s="142" t="n">
        <f aca="false">SUM(M109:S109)-L109</f>
        <v>0</v>
      </c>
      <c r="U109" s="81"/>
      <c r="V109" s="64"/>
      <c r="W109" s="64"/>
      <c r="X109" s="64"/>
      <c r="Y109" s="65"/>
      <c r="Z109" s="82"/>
      <c r="AA109" s="64"/>
      <c r="AB109" s="64"/>
      <c r="AC109" s="65"/>
      <c r="AD109" s="65"/>
      <c r="AE109" s="143"/>
      <c r="AF109" s="143"/>
      <c r="AG109" s="143"/>
      <c r="AH109" s="142" t="n">
        <f aca="false">SUM(U109:AG109)-L109</f>
        <v>0</v>
      </c>
    </row>
    <row r="110" customFormat="false" ht="15.75" hidden="false" customHeight="false" outlineLevel="0" collapsed="false">
      <c r="A110" s="85"/>
      <c r="B110" s="76"/>
      <c r="C110" s="141"/>
      <c r="D110" s="63"/>
      <c r="E110" s="64"/>
      <c r="F110" s="63"/>
      <c r="G110" s="64"/>
      <c r="H110" s="63"/>
      <c r="I110" s="64"/>
      <c r="J110" s="63"/>
      <c r="K110" s="65"/>
      <c r="L110" s="139" t="n">
        <f aca="false">SUM(E110+G110+I110+K110)</f>
        <v>0</v>
      </c>
      <c r="M110" s="78"/>
      <c r="N110" s="64"/>
      <c r="O110" s="64"/>
      <c r="P110" s="64"/>
      <c r="Q110" s="65"/>
      <c r="R110" s="82"/>
      <c r="S110" s="71"/>
      <c r="T110" s="142" t="n">
        <f aca="false">SUM(M110:S110)-L110</f>
        <v>0</v>
      </c>
      <c r="U110" s="81"/>
      <c r="V110" s="64"/>
      <c r="W110" s="64"/>
      <c r="X110" s="64"/>
      <c r="Y110" s="65"/>
      <c r="Z110" s="82"/>
      <c r="AA110" s="64"/>
      <c r="AB110" s="64"/>
      <c r="AC110" s="65"/>
      <c r="AD110" s="65"/>
      <c r="AE110" s="143"/>
      <c r="AF110" s="143"/>
      <c r="AG110" s="143"/>
      <c r="AH110" s="142" t="n">
        <f aca="false">SUM(U110:AG110)-L110</f>
        <v>0</v>
      </c>
    </row>
    <row r="111" customFormat="false" ht="15.75" hidden="false" customHeight="false" outlineLevel="0" collapsed="false">
      <c r="A111" s="85"/>
      <c r="B111" s="76"/>
      <c r="C111" s="141"/>
      <c r="D111" s="63"/>
      <c r="E111" s="64"/>
      <c r="F111" s="63"/>
      <c r="G111" s="64"/>
      <c r="H111" s="63"/>
      <c r="I111" s="64"/>
      <c r="J111" s="63"/>
      <c r="K111" s="65"/>
      <c r="L111" s="139" t="n">
        <f aca="false">SUM(E111+G111+I111+K111)</f>
        <v>0</v>
      </c>
      <c r="M111" s="78"/>
      <c r="N111" s="64"/>
      <c r="O111" s="64"/>
      <c r="P111" s="64"/>
      <c r="Q111" s="65"/>
      <c r="R111" s="82"/>
      <c r="S111" s="71"/>
      <c r="T111" s="142" t="n">
        <f aca="false">SUM(M111:S111)-L111</f>
        <v>0</v>
      </c>
      <c r="U111" s="81"/>
      <c r="V111" s="64"/>
      <c r="W111" s="64"/>
      <c r="X111" s="64"/>
      <c r="Y111" s="65"/>
      <c r="Z111" s="82"/>
      <c r="AA111" s="64"/>
      <c r="AB111" s="64"/>
      <c r="AC111" s="65"/>
      <c r="AD111" s="65"/>
      <c r="AE111" s="143"/>
      <c r="AF111" s="143"/>
      <c r="AG111" s="143"/>
      <c r="AH111" s="142" t="n">
        <f aca="false">SUM(U111:AG111)-L111</f>
        <v>0</v>
      </c>
    </row>
    <row r="112" customFormat="false" ht="15.75" hidden="false" customHeight="false" outlineLevel="0" collapsed="false">
      <c r="A112" s="85"/>
      <c r="B112" s="76"/>
      <c r="C112" s="141"/>
      <c r="D112" s="63"/>
      <c r="E112" s="64"/>
      <c r="F112" s="63"/>
      <c r="G112" s="64"/>
      <c r="H112" s="63"/>
      <c r="I112" s="64"/>
      <c r="J112" s="63"/>
      <c r="K112" s="65"/>
      <c r="L112" s="139" t="n">
        <f aca="false">SUM(E112+G112+I112+K112)</f>
        <v>0</v>
      </c>
      <c r="M112" s="78"/>
      <c r="N112" s="64"/>
      <c r="O112" s="64" t="s">
        <v>18</v>
      </c>
      <c r="P112" s="64"/>
      <c r="Q112" s="65"/>
      <c r="R112" s="82"/>
      <c r="S112" s="71"/>
      <c r="T112" s="142" t="n">
        <f aca="false">SUM(M112:S112)-L112</f>
        <v>0</v>
      </c>
      <c r="U112" s="81"/>
      <c r="V112" s="64"/>
      <c r="W112" s="64" t="s">
        <v>18</v>
      </c>
      <c r="X112" s="64"/>
      <c r="Y112" s="65"/>
      <c r="Z112" s="82"/>
      <c r="AA112" s="64" t="s">
        <v>18</v>
      </c>
      <c r="AB112" s="64"/>
      <c r="AC112" s="65"/>
      <c r="AD112" s="65"/>
      <c r="AE112" s="143"/>
      <c r="AF112" s="143"/>
      <c r="AG112" s="143"/>
      <c r="AH112" s="142" t="n">
        <f aca="false">SUM(U112:AG112)-L112</f>
        <v>0</v>
      </c>
    </row>
    <row r="113" customFormat="false" ht="15.75" hidden="false" customHeight="false" outlineLevel="0" collapsed="false">
      <c r="A113" s="85"/>
      <c r="B113" s="76"/>
      <c r="C113" s="141"/>
      <c r="D113" s="63"/>
      <c r="E113" s="64"/>
      <c r="F113" s="63"/>
      <c r="G113" s="64"/>
      <c r="H113" s="63"/>
      <c r="I113" s="64"/>
      <c r="J113" s="63"/>
      <c r="K113" s="65"/>
      <c r="L113" s="139" t="n">
        <f aca="false">SUM(E113+G113+I113+K113)</f>
        <v>0</v>
      </c>
      <c r="M113" s="78"/>
      <c r="N113" s="64"/>
      <c r="O113" s="64"/>
      <c r="P113" s="64"/>
      <c r="Q113" s="65"/>
      <c r="R113" s="82"/>
      <c r="S113" s="71"/>
      <c r="T113" s="142" t="n">
        <f aca="false">SUM(M113:S113)-L113</f>
        <v>0</v>
      </c>
      <c r="U113" s="81"/>
      <c r="V113" s="64"/>
      <c r="W113" s="64"/>
      <c r="X113" s="64"/>
      <c r="Y113" s="65"/>
      <c r="Z113" s="82"/>
      <c r="AA113" s="64"/>
      <c r="AB113" s="64"/>
      <c r="AC113" s="65"/>
      <c r="AD113" s="65"/>
      <c r="AE113" s="143"/>
      <c r="AF113" s="143"/>
      <c r="AG113" s="143"/>
      <c r="AH113" s="142" t="n">
        <f aca="false">SUM(U113:AG113)-L113</f>
        <v>0</v>
      </c>
    </row>
    <row r="114" customFormat="false" ht="15.75" hidden="false" customHeight="false" outlineLevel="0" collapsed="false">
      <c r="A114" s="85"/>
      <c r="B114" s="76"/>
      <c r="C114" s="141"/>
      <c r="D114" s="63"/>
      <c r="E114" s="64"/>
      <c r="F114" s="63"/>
      <c r="G114" s="64"/>
      <c r="H114" s="63"/>
      <c r="I114" s="64"/>
      <c r="J114" s="63"/>
      <c r="K114" s="65"/>
      <c r="L114" s="139" t="n">
        <f aca="false">SUM(E114+G114+I114+K114)</f>
        <v>0</v>
      </c>
      <c r="M114" s="78"/>
      <c r="N114" s="64"/>
      <c r="O114" s="64"/>
      <c r="P114" s="64"/>
      <c r="Q114" s="65"/>
      <c r="R114" s="82"/>
      <c r="S114" s="71"/>
      <c r="T114" s="142" t="n">
        <f aca="false">SUM(M114:S114)-L114</f>
        <v>0</v>
      </c>
      <c r="U114" s="81"/>
      <c r="V114" s="64"/>
      <c r="W114" s="64"/>
      <c r="X114" s="64"/>
      <c r="Y114" s="65"/>
      <c r="Z114" s="82"/>
      <c r="AA114" s="64"/>
      <c r="AB114" s="64"/>
      <c r="AC114" s="65"/>
      <c r="AD114" s="65"/>
      <c r="AE114" s="143"/>
      <c r="AF114" s="143"/>
      <c r="AG114" s="143"/>
      <c r="AH114" s="142" t="n">
        <f aca="false">SUM(U114:AG114)-L114</f>
        <v>0</v>
      </c>
    </row>
    <row r="115" customFormat="false" ht="15.75" hidden="false" customHeight="false" outlineLevel="0" collapsed="false">
      <c r="A115" s="85"/>
      <c r="B115" s="76"/>
      <c r="C115" s="141"/>
      <c r="D115" s="63"/>
      <c r="E115" s="64"/>
      <c r="F115" s="63"/>
      <c r="G115" s="64"/>
      <c r="H115" s="63"/>
      <c r="I115" s="64"/>
      <c r="J115" s="63"/>
      <c r="K115" s="65"/>
      <c r="L115" s="139" t="n">
        <f aca="false">SUM(E115+G115+I115+K115)</f>
        <v>0</v>
      </c>
      <c r="M115" s="78"/>
      <c r="N115" s="64"/>
      <c r="O115" s="64"/>
      <c r="P115" s="64"/>
      <c r="Q115" s="65"/>
      <c r="R115" s="82"/>
      <c r="S115" s="71"/>
      <c r="T115" s="142" t="n">
        <f aca="false">SUM(M115:S115)-L115</f>
        <v>0</v>
      </c>
      <c r="U115" s="81"/>
      <c r="V115" s="64"/>
      <c r="W115" s="64"/>
      <c r="X115" s="64"/>
      <c r="Y115" s="65"/>
      <c r="Z115" s="82"/>
      <c r="AA115" s="64"/>
      <c r="AB115" s="64"/>
      <c r="AC115" s="65"/>
      <c r="AD115" s="65"/>
      <c r="AE115" s="143"/>
      <c r="AF115" s="143"/>
      <c r="AG115" s="143"/>
      <c r="AH115" s="142" t="n">
        <f aca="false">SUM(U115:AG115)-L115</f>
        <v>0</v>
      </c>
    </row>
    <row r="116" customFormat="false" ht="15.75" hidden="false" customHeight="false" outlineLevel="0" collapsed="false">
      <c r="A116" s="85"/>
      <c r="B116" s="76"/>
      <c r="C116" s="141"/>
      <c r="D116" s="63"/>
      <c r="E116" s="64"/>
      <c r="F116" s="63"/>
      <c r="G116" s="64"/>
      <c r="H116" s="63"/>
      <c r="I116" s="64"/>
      <c r="J116" s="63"/>
      <c r="K116" s="65"/>
      <c r="L116" s="139" t="n">
        <f aca="false">SUM(E116+G116+I116+K116)</f>
        <v>0</v>
      </c>
      <c r="M116" s="78"/>
      <c r="N116" s="64"/>
      <c r="O116" s="64"/>
      <c r="P116" s="64"/>
      <c r="Q116" s="65"/>
      <c r="R116" s="82"/>
      <c r="S116" s="71"/>
      <c r="T116" s="142" t="n">
        <f aca="false">SUM(M116:S116)-L116</f>
        <v>0</v>
      </c>
      <c r="U116" s="81"/>
      <c r="V116" s="64"/>
      <c r="W116" s="64"/>
      <c r="X116" s="64"/>
      <c r="Y116" s="65"/>
      <c r="Z116" s="82"/>
      <c r="AA116" s="64"/>
      <c r="AB116" s="64"/>
      <c r="AC116" s="65"/>
      <c r="AD116" s="65"/>
      <c r="AE116" s="143"/>
      <c r="AF116" s="143"/>
      <c r="AG116" s="143"/>
      <c r="AH116" s="142" t="n">
        <f aca="false">SUM(U116:AG116)-L116</f>
        <v>0</v>
      </c>
    </row>
    <row r="117" customFormat="false" ht="15.75" hidden="false" customHeight="false" outlineLevel="0" collapsed="false">
      <c r="A117" s="85"/>
      <c r="B117" s="76"/>
      <c r="C117" s="141"/>
      <c r="D117" s="63"/>
      <c r="E117" s="64"/>
      <c r="F117" s="63"/>
      <c r="G117" s="64"/>
      <c r="H117" s="63"/>
      <c r="I117" s="64"/>
      <c r="J117" s="63"/>
      <c r="K117" s="65"/>
      <c r="L117" s="139" t="n">
        <f aca="false">SUM(E117+G117+I117+K117)</f>
        <v>0</v>
      </c>
      <c r="M117" s="78"/>
      <c r="N117" s="64"/>
      <c r="O117" s="64"/>
      <c r="P117" s="64"/>
      <c r="Q117" s="65"/>
      <c r="R117" s="82"/>
      <c r="S117" s="71"/>
      <c r="T117" s="142" t="n">
        <f aca="false">SUM(M117:S117)-L117</f>
        <v>0</v>
      </c>
      <c r="U117" s="81"/>
      <c r="V117" s="64"/>
      <c r="W117" s="64"/>
      <c r="X117" s="64"/>
      <c r="Y117" s="65"/>
      <c r="Z117" s="82"/>
      <c r="AA117" s="64"/>
      <c r="AB117" s="64"/>
      <c r="AC117" s="65"/>
      <c r="AD117" s="65"/>
      <c r="AE117" s="143"/>
      <c r="AF117" s="143"/>
      <c r="AG117" s="143"/>
      <c r="AH117" s="142" t="n">
        <f aca="false">SUM(U117:AG117)-L117</f>
        <v>0</v>
      </c>
    </row>
    <row r="118" customFormat="false" ht="15.75" hidden="false" customHeight="false" outlineLevel="0" collapsed="false">
      <c r="A118" s="85"/>
      <c r="B118" s="76"/>
      <c r="C118" s="141"/>
      <c r="D118" s="63"/>
      <c r="E118" s="64"/>
      <c r="F118" s="63"/>
      <c r="G118" s="64"/>
      <c r="H118" s="63"/>
      <c r="I118" s="64"/>
      <c r="J118" s="63"/>
      <c r="K118" s="65"/>
      <c r="L118" s="139" t="n">
        <f aca="false">SUM(E118+G118+I118+K118)</f>
        <v>0</v>
      </c>
      <c r="M118" s="78"/>
      <c r="N118" s="64"/>
      <c r="O118" s="64"/>
      <c r="P118" s="64"/>
      <c r="Q118" s="65"/>
      <c r="R118" s="82"/>
      <c r="S118" s="71"/>
      <c r="T118" s="142" t="n">
        <f aca="false">SUM(M118:S118)-L118</f>
        <v>0</v>
      </c>
      <c r="U118" s="81"/>
      <c r="V118" s="64"/>
      <c r="W118" s="64"/>
      <c r="X118" s="64"/>
      <c r="Y118" s="65"/>
      <c r="Z118" s="82"/>
      <c r="AA118" s="64"/>
      <c r="AB118" s="64"/>
      <c r="AC118" s="65"/>
      <c r="AD118" s="65"/>
      <c r="AE118" s="143"/>
      <c r="AF118" s="143"/>
      <c r="AG118" s="143"/>
      <c r="AH118" s="142" t="n">
        <f aca="false">SUM(U118:AG118)-L118</f>
        <v>0</v>
      </c>
    </row>
    <row r="119" customFormat="false" ht="15.75" hidden="false" customHeight="false" outlineLevel="0" collapsed="false">
      <c r="A119" s="85"/>
      <c r="B119" s="76"/>
      <c r="C119" s="141"/>
      <c r="D119" s="63"/>
      <c r="E119" s="64"/>
      <c r="F119" s="63"/>
      <c r="G119" s="64"/>
      <c r="H119" s="63"/>
      <c r="I119" s="64"/>
      <c r="J119" s="63"/>
      <c r="K119" s="65"/>
      <c r="L119" s="139" t="n">
        <f aca="false">SUM(E119+G119+I119+K119)</f>
        <v>0</v>
      </c>
      <c r="M119" s="78"/>
      <c r="N119" s="64"/>
      <c r="O119" s="64"/>
      <c r="P119" s="64"/>
      <c r="Q119" s="65"/>
      <c r="R119" s="82"/>
      <c r="S119" s="71"/>
      <c r="T119" s="142" t="n">
        <f aca="false">SUM(M119:S119)-L119</f>
        <v>0</v>
      </c>
      <c r="U119" s="81"/>
      <c r="V119" s="64"/>
      <c r="W119" s="64"/>
      <c r="X119" s="64"/>
      <c r="Y119" s="65"/>
      <c r="Z119" s="82"/>
      <c r="AA119" s="64"/>
      <c r="AB119" s="64"/>
      <c r="AC119" s="65"/>
      <c r="AD119" s="65"/>
      <c r="AE119" s="143"/>
      <c r="AF119" s="143"/>
      <c r="AG119" s="143"/>
      <c r="AH119" s="142" t="n">
        <f aca="false">SUM(U119:AG119)-L119</f>
        <v>0</v>
      </c>
    </row>
    <row r="120" customFormat="false" ht="15.75" hidden="false" customHeight="false" outlineLevel="0" collapsed="false">
      <c r="A120" s="85"/>
      <c r="B120" s="76"/>
      <c r="C120" s="141"/>
      <c r="D120" s="63"/>
      <c r="E120" s="64"/>
      <c r="F120" s="63"/>
      <c r="G120" s="64"/>
      <c r="H120" s="63"/>
      <c r="I120" s="64"/>
      <c r="J120" s="63"/>
      <c r="K120" s="65"/>
      <c r="L120" s="139" t="n">
        <f aca="false">SUM(E120+G120+I120+K120)</f>
        <v>0</v>
      </c>
      <c r="M120" s="78"/>
      <c r="N120" s="64"/>
      <c r="O120" s="64"/>
      <c r="P120" s="64"/>
      <c r="Q120" s="65"/>
      <c r="R120" s="82"/>
      <c r="S120" s="71"/>
      <c r="T120" s="142" t="n">
        <f aca="false">SUM(M120:S120)-L120</f>
        <v>0</v>
      </c>
      <c r="U120" s="81"/>
      <c r="V120" s="64"/>
      <c r="W120" s="64"/>
      <c r="X120" s="64"/>
      <c r="Y120" s="65"/>
      <c r="Z120" s="82"/>
      <c r="AA120" s="64"/>
      <c r="AB120" s="64"/>
      <c r="AC120" s="65"/>
      <c r="AD120" s="65"/>
      <c r="AE120" s="143"/>
      <c r="AF120" s="143"/>
      <c r="AG120" s="143"/>
      <c r="AH120" s="142" t="n">
        <f aca="false">SUM(U120:AG120)-L120</f>
        <v>0</v>
      </c>
    </row>
    <row r="121" customFormat="false" ht="15.75" hidden="false" customHeight="false" outlineLevel="0" collapsed="false">
      <c r="A121" s="85"/>
      <c r="B121" s="76"/>
      <c r="C121" s="141"/>
      <c r="D121" s="63"/>
      <c r="E121" s="64"/>
      <c r="F121" s="63"/>
      <c r="G121" s="64"/>
      <c r="H121" s="63"/>
      <c r="I121" s="64"/>
      <c r="J121" s="63"/>
      <c r="K121" s="65"/>
      <c r="L121" s="139" t="n">
        <f aca="false">SUM(E121+G121+I121+K121)</f>
        <v>0</v>
      </c>
      <c r="M121" s="78"/>
      <c r="N121" s="64"/>
      <c r="O121" s="64"/>
      <c r="P121" s="64"/>
      <c r="Q121" s="65"/>
      <c r="R121" s="82"/>
      <c r="S121" s="71"/>
      <c r="T121" s="142" t="n">
        <f aca="false">SUM(M121:S121)-L121</f>
        <v>0</v>
      </c>
      <c r="U121" s="81"/>
      <c r="V121" s="64"/>
      <c r="W121" s="64"/>
      <c r="X121" s="64"/>
      <c r="Y121" s="65"/>
      <c r="Z121" s="82"/>
      <c r="AA121" s="64"/>
      <c r="AB121" s="64"/>
      <c r="AC121" s="65"/>
      <c r="AD121" s="65"/>
      <c r="AE121" s="143"/>
      <c r="AF121" s="143"/>
      <c r="AG121" s="143"/>
      <c r="AH121" s="142" t="n">
        <f aca="false">SUM(U121:AG121)-L121</f>
        <v>0</v>
      </c>
    </row>
    <row r="122" customFormat="false" ht="15.75" hidden="false" customHeight="false" outlineLevel="0" collapsed="false">
      <c r="A122" s="85"/>
      <c r="B122" s="76"/>
      <c r="C122" s="141"/>
      <c r="D122" s="63"/>
      <c r="E122" s="64"/>
      <c r="F122" s="63"/>
      <c r="G122" s="64"/>
      <c r="H122" s="63"/>
      <c r="I122" s="64"/>
      <c r="J122" s="63"/>
      <c r="K122" s="65"/>
      <c r="L122" s="139" t="n">
        <f aca="false">SUM(E122+G122+I122+K122)</f>
        <v>0</v>
      </c>
      <c r="M122" s="78"/>
      <c r="N122" s="64"/>
      <c r="O122" s="64"/>
      <c r="P122" s="64"/>
      <c r="Q122" s="65"/>
      <c r="R122" s="82"/>
      <c r="S122" s="71"/>
      <c r="T122" s="142" t="n">
        <f aca="false">SUM(M122:S122)-L122</f>
        <v>0</v>
      </c>
      <c r="U122" s="81"/>
      <c r="V122" s="64"/>
      <c r="W122" s="64"/>
      <c r="X122" s="64"/>
      <c r="Y122" s="65"/>
      <c r="Z122" s="82"/>
      <c r="AA122" s="64"/>
      <c r="AB122" s="64"/>
      <c r="AC122" s="65"/>
      <c r="AD122" s="65"/>
      <c r="AE122" s="143"/>
      <c r="AF122" s="143"/>
      <c r="AG122" s="143"/>
      <c r="AH122" s="142" t="n">
        <f aca="false">SUM(U122:AG122)-L122</f>
        <v>0</v>
      </c>
    </row>
    <row r="123" customFormat="false" ht="15.75" hidden="false" customHeight="false" outlineLevel="0" collapsed="false">
      <c r="A123" s="85"/>
      <c r="B123" s="76"/>
      <c r="C123" s="141"/>
      <c r="D123" s="63"/>
      <c r="E123" s="64"/>
      <c r="F123" s="63"/>
      <c r="G123" s="64"/>
      <c r="H123" s="63"/>
      <c r="I123" s="64"/>
      <c r="J123" s="63"/>
      <c r="K123" s="65"/>
      <c r="L123" s="139" t="n">
        <f aca="false">SUM(E123+G123+I123+K123)</f>
        <v>0</v>
      </c>
      <c r="M123" s="78"/>
      <c r="N123" s="64"/>
      <c r="O123" s="64"/>
      <c r="P123" s="64"/>
      <c r="Q123" s="65"/>
      <c r="R123" s="82"/>
      <c r="S123" s="71"/>
      <c r="T123" s="142" t="n">
        <f aca="false">SUM(M123:S123)-L123</f>
        <v>0</v>
      </c>
      <c r="U123" s="81"/>
      <c r="V123" s="64"/>
      <c r="W123" s="64"/>
      <c r="X123" s="64"/>
      <c r="Y123" s="65"/>
      <c r="Z123" s="82"/>
      <c r="AA123" s="64"/>
      <c r="AB123" s="64"/>
      <c r="AC123" s="65"/>
      <c r="AD123" s="65"/>
      <c r="AE123" s="143"/>
      <c r="AF123" s="143"/>
      <c r="AG123" s="143"/>
      <c r="AH123" s="142" t="n">
        <f aca="false">SUM(U123:AG123)-L123</f>
        <v>0</v>
      </c>
    </row>
    <row r="124" customFormat="false" ht="15.75" hidden="false" customHeight="false" outlineLevel="0" collapsed="false">
      <c r="A124" s="85"/>
      <c r="B124" s="76"/>
      <c r="C124" s="141"/>
      <c r="D124" s="63"/>
      <c r="E124" s="64"/>
      <c r="F124" s="63"/>
      <c r="G124" s="64"/>
      <c r="H124" s="63"/>
      <c r="I124" s="64"/>
      <c r="J124" s="63"/>
      <c r="K124" s="65"/>
      <c r="L124" s="139" t="n">
        <f aca="false">SUM(E124+G124+I124+K124)</f>
        <v>0</v>
      </c>
      <c r="M124" s="78"/>
      <c r="N124" s="64"/>
      <c r="O124" s="64"/>
      <c r="P124" s="64"/>
      <c r="Q124" s="65"/>
      <c r="R124" s="82"/>
      <c r="S124" s="71"/>
      <c r="T124" s="142" t="n">
        <f aca="false">SUM(M124:S124)-L124</f>
        <v>0</v>
      </c>
      <c r="U124" s="81"/>
      <c r="V124" s="64"/>
      <c r="W124" s="64"/>
      <c r="X124" s="64"/>
      <c r="Y124" s="65"/>
      <c r="Z124" s="82"/>
      <c r="AA124" s="64"/>
      <c r="AB124" s="64"/>
      <c r="AC124" s="65"/>
      <c r="AD124" s="65"/>
      <c r="AE124" s="143"/>
      <c r="AF124" s="143"/>
      <c r="AG124" s="143"/>
      <c r="AH124" s="142" t="n">
        <f aca="false">SUM(U124:AG124)-L124</f>
        <v>0</v>
      </c>
    </row>
    <row r="125" customFormat="false" ht="15.75" hidden="false" customHeight="false" outlineLevel="0" collapsed="false">
      <c r="A125" s="85"/>
      <c r="B125" s="76"/>
      <c r="C125" s="141"/>
      <c r="D125" s="63"/>
      <c r="E125" s="64"/>
      <c r="F125" s="63"/>
      <c r="G125" s="64"/>
      <c r="H125" s="63"/>
      <c r="I125" s="64"/>
      <c r="J125" s="63"/>
      <c r="K125" s="65"/>
      <c r="L125" s="139" t="n">
        <f aca="false">SUM(E125+G125+I125+K125)</f>
        <v>0</v>
      </c>
      <c r="M125" s="78"/>
      <c r="N125" s="64"/>
      <c r="O125" s="64"/>
      <c r="P125" s="64"/>
      <c r="Q125" s="65"/>
      <c r="R125" s="82"/>
      <c r="S125" s="71"/>
      <c r="T125" s="142" t="n">
        <f aca="false">SUM(M125:S125)-L125</f>
        <v>0</v>
      </c>
      <c r="U125" s="81"/>
      <c r="V125" s="64"/>
      <c r="W125" s="64"/>
      <c r="X125" s="64"/>
      <c r="Y125" s="65"/>
      <c r="Z125" s="82"/>
      <c r="AA125" s="64"/>
      <c r="AB125" s="64"/>
      <c r="AC125" s="65"/>
      <c r="AD125" s="65"/>
      <c r="AE125" s="143"/>
      <c r="AF125" s="143"/>
      <c r="AG125" s="143"/>
      <c r="AH125" s="142" t="n">
        <f aca="false">SUM(U125:AG125)-L125</f>
        <v>0</v>
      </c>
    </row>
    <row r="126" customFormat="false" ht="15.75" hidden="false" customHeight="false" outlineLevel="0" collapsed="false">
      <c r="A126" s="85"/>
      <c r="B126" s="76"/>
      <c r="C126" s="141"/>
      <c r="D126" s="63"/>
      <c r="E126" s="64"/>
      <c r="F126" s="63"/>
      <c r="G126" s="64"/>
      <c r="H126" s="63"/>
      <c r="I126" s="64"/>
      <c r="J126" s="63"/>
      <c r="K126" s="65"/>
      <c r="L126" s="139" t="n">
        <f aca="false">SUM(E126+G126+I126+K126)</f>
        <v>0</v>
      </c>
      <c r="M126" s="78"/>
      <c r="N126" s="64"/>
      <c r="O126" s="64"/>
      <c r="P126" s="64"/>
      <c r="Q126" s="65"/>
      <c r="R126" s="82"/>
      <c r="S126" s="71"/>
      <c r="T126" s="142" t="n">
        <f aca="false">SUM(M126:S126)-L126</f>
        <v>0</v>
      </c>
      <c r="U126" s="81"/>
      <c r="V126" s="64"/>
      <c r="W126" s="64"/>
      <c r="X126" s="64"/>
      <c r="Y126" s="65"/>
      <c r="Z126" s="82"/>
      <c r="AA126" s="64"/>
      <c r="AB126" s="64"/>
      <c r="AC126" s="65"/>
      <c r="AD126" s="65"/>
      <c r="AE126" s="143"/>
      <c r="AF126" s="143"/>
      <c r="AG126" s="143"/>
      <c r="AH126" s="142" t="n">
        <f aca="false">SUM(U126:AG126)-L126</f>
        <v>0</v>
      </c>
    </row>
    <row r="127" customFormat="false" ht="15.75" hidden="false" customHeight="false" outlineLevel="0" collapsed="false">
      <c r="A127" s="85"/>
      <c r="B127" s="76"/>
      <c r="C127" s="141"/>
      <c r="D127" s="63"/>
      <c r="E127" s="64"/>
      <c r="F127" s="63"/>
      <c r="G127" s="64"/>
      <c r="H127" s="63"/>
      <c r="I127" s="64"/>
      <c r="J127" s="63"/>
      <c r="K127" s="65"/>
      <c r="L127" s="139" t="n">
        <f aca="false">SUM(E127+G127+I127+K127)</f>
        <v>0</v>
      </c>
      <c r="M127" s="78"/>
      <c r="N127" s="64"/>
      <c r="O127" s="64"/>
      <c r="P127" s="64"/>
      <c r="Q127" s="65"/>
      <c r="R127" s="82"/>
      <c r="S127" s="71"/>
      <c r="T127" s="142" t="n">
        <f aca="false">SUM(M127:S127)-L127</f>
        <v>0</v>
      </c>
      <c r="U127" s="81"/>
      <c r="V127" s="64"/>
      <c r="W127" s="64"/>
      <c r="X127" s="64"/>
      <c r="Y127" s="65"/>
      <c r="Z127" s="82"/>
      <c r="AA127" s="64"/>
      <c r="AB127" s="64"/>
      <c r="AC127" s="65"/>
      <c r="AD127" s="65"/>
      <c r="AE127" s="143"/>
      <c r="AF127" s="143"/>
      <c r="AG127" s="143"/>
      <c r="AH127" s="142" t="n">
        <f aca="false">SUM(U127:AG127)-L127</f>
        <v>0</v>
      </c>
    </row>
    <row r="128" customFormat="false" ht="15.75" hidden="false" customHeight="false" outlineLevel="0" collapsed="false">
      <c r="A128" s="85"/>
      <c r="B128" s="76"/>
      <c r="C128" s="141"/>
      <c r="D128" s="63"/>
      <c r="E128" s="64"/>
      <c r="F128" s="63"/>
      <c r="G128" s="64"/>
      <c r="H128" s="63"/>
      <c r="I128" s="64"/>
      <c r="J128" s="63"/>
      <c r="K128" s="65"/>
      <c r="L128" s="139" t="n">
        <f aca="false">SUM(E128+G128+I128+K128)</f>
        <v>0</v>
      </c>
      <c r="M128" s="78"/>
      <c r="N128" s="64"/>
      <c r="O128" s="64"/>
      <c r="P128" s="64"/>
      <c r="Q128" s="65"/>
      <c r="R128" s="82"/>
      <c r="S128" s="71"/>
      <c r="T128" s="142" t="n">
        <f aca="false">SUM(M128:S128)-L128</f>
        <v>0</v>
      </c>
      <c r="U128" s="81"/>
      <c r="V128" s="64"/>
      <c r="W128" s="64"/>
      <c r="X128" s="64"/>
      <c r="Y128" s="65"/>
      <c r="Z128" s="82"/>
      <c r="AA128" s="64"/>
      <c r="AB128" s="64"/>
      <c r="AC128" s="65"/>
      <c r="AD128" s="65"/>
      <c r="AE128" s="143"/>
      <c r="AF128" s="143"/>
      <c r="AG128" s="143"/>
      <c r="AH128" s="142" t="n">
        <f aca="false">SUM(U128:AG128)-L128</f>
        <v>0</v>
      </c>
    </row>
    <row r="129" customFormat="false" ht="15.75" hidden="false" customHeight="false" outlineLevel="0" collapsed="false">
      <c r="A129" s="85"/>
      <c r="B129" s="76"/>
      <c r="C129" s="141"/>
      <c r="D129" s="63"/>
      <c r="E129" s="64"/>
      <c r="F129" s="63"/>
      <c r="G129" s="64"/>
      <c r="H129" s="63"/>
      <c r="I129" s="64"/>
      <c r="J129" s="63"/>
      <c r="K129" s="65"/>
      <c r="L129" s="139" t="n">
        <f aca="false">SUM(E129+G129+I129+K129)</f>
        <v>0</v>
      </c>
      <c r="M129" s="78"/>
      <c r="N129" s="64"/>
      <c r="O129" s="64"/>
      <c r="P129" s="64"/>
      <c r="Q129" s="65"/>
      <c r="R129" s="82"/>
      <c r="S129" s="71"/>
      <c r="T129" s="142" t="n">
        <f aca="false">SUM(M129:S129)-L129</f>
        <v>0</v>
      </c>
      <c r="U129" s="81"/>
      <c r="V129" s="64"/>
      <c r="W129" s="64"/>
      <c r="X129" s="64"/>
      <c r="Y129" s="65"/>
      <c r="Z129" s="82"/>
      <c r="AA129" s="64"/>
      <c r="AB129" s="64"/>
      <c r="AC129" s="65"/>
      <c r="AD129" s="65"/>
      <c r="AE129" s="143"/>
      <c r="AF129" s="143"/>
      <c r="AG129" s="143"/>
      <c r="AH129" s="142" t="n">
        <f aca="false">SUM(U129:AG129)-L129</f>
        <v>0</v>
      </c>
    </row>
    <row r="130" customFormat="false" ht="15.75" hidden="false" customHeight="false" outlineLevel="0" collapsed="false">
      <c r="A130" s="85"/>
      <c r="B130" s="76"/>
      <c r="C130" s="141"/>
      <c r="D130" s="63"/>
      <c r="E130" s="64"/>
      <c r="F130" s="63"/>
      <c r="G130" s="64"/>
      <c r="H130" s="63"/>
      <c r="I130" s="64"/>
      <c r="J130" s="63"/>
      <c r="K130" s="65"/>
      <c r="L130" s="139" t="n">
        <f aca="false">SUM(E130+G130+I130+K130)</f>
        <v>0</v>
      </c>
      <c r="M130" s="78"/>
      <c r="N130" s="64"/>
      <c r="O130" s="64"/>
      <c r="P130" s="64"/>
      <c r="Q130" s="65"/>
      <c r="R130" s="82"/>
      <c r="S130" s="71"/>
      <c r="T130" s="142" t="n">
        <f aca="false">SUM(M130:S130)-L130</f>
        <v>0</v>
      </c>
      <c r="U130" s="81"/>
      <c r="V130" s="64"/>
      <c r="W130" s="64"/>
      <c r="X130" s="64"/>
      <c r="Y130" s="65"/>
      <c r="Z130" s="82"/>
      <c r="AA130" s="64"/>
      <c r="AB130" s="64"/>
      <c r="AC130" s="65"/>
      <c r="AD130" s="65"/>
      <c r="AE130" s="143"/>
      <c r="AF130" s="143"/>
      <c r="AG130" s="143"/>
      <c r="AH130" s="142" t="n">
        <f aca="false">SUM(U130:AG130)-L130</f>
        <v>0</v>
      </c>
    </row>
    <row r="131" customFormat="false" ht="15.75" hidden="false" customHeight="false" outlineLevel="0" collapsed="false">
      <c r="A131" s="85"/>
      <c r="B131" s="76"/>
      <c r="C131" s="141"/>
      <c r="D131" s="63"/>
      <c r="E131" s="64"/>
      <c r="F131" s="63"/>
      <c r="G131" s="64"/>
      <c r="H131" s="63"/>
      <c r="I131" s="64"/>
      <c r="J131" s="63"/>
      <c r="K131" s="65"/>
      <c r="L131" s="139" t="n">
        <f aca="false">SUM(E131+G131+I131+K131)</f>
        <v>0</v>
      </c>
      <c r="M131" s="78"/>
      <c r="N131" s="64"/>
      <c r="O131" s="64"/>
      <c r="P131" s="64"/>
      <c r="Q131" s="65"/>
      <c r="R131" s="82"/>
      <c r="S131" s="71"/>
      <c r="T131" s="142" t="n">
        <f aca="false">SUM(M131:S131)-L131</f>
        <v>0</v>
      </c>
      <c r="U131" s="81"/>
      <c r="V131" s="64"/>
      <c r="W131" s="64"/>
      <c r="X131" s="64"/>
      <c r="Y131" s="65"/>
      <c r="Z131" s="82"/>
      <c r="AA131" s="64"/>
      <c r="AB131" s="64"/>
      <c r="AC131" s="65"/>
      <c r="AD131" s="65"/>
      <c r="AE131" s="143"/>
      <c r="AF131" s="143"/>
      <c r="AG131" s="143"/>
      <c r="AH131" s="142" t="n">
        <f aca="false">SUM(U131:AG131)-L131</f>
        <v>0</v>
      </c>
    </row>
    <row r="132" customFormat="false" ht="15.75" hidden="false" customHeight="false" outlineLevel="0" collapsed="false">
      <c r="A132" s="85"/>
      <c r="B132" s="76"/>
      <c r="C132" s="141"/>
      <c r="D132" s="63"/>
      <c r="E132" s="64"/>
      <c r="F132" s="63"/>
      <c r="G132" s="64"/>
      <c r="H132" s="63"/>
      <c r="I132" s="64"/>
      <c r="J132" s="63"/>
      <c r="K132" s="65"/>
      <c r="L132" s="139" t="n">
        <f aca="false">SUM(E132+G132+I132+K132)</f>
        <v>0</v>
      </c>
      <c r="M132" s="78"/>
      <c r="N132" s="64"/>
      <c r="O132" s="64"/>
      <c r="P132" s="64"/>
      <c r="Q132" s="65"/>
      <c r="R132" s="82"/>
      <c r="S132" s="71"/>
      <c r="T132" s="142" t="n">
        <f aca="false">SUM(M132:S132)-L132</f>
        <v>0</v>
      </c>
      <c r="U132" s="81"/>
      <c r="V132" s="64"/>
      <c r="W132" s="64"/>
      <c r="X132" s="64"/>
      <c r="Y132" s="65"/>
      <c r="Z132" s="82"/>
      <c r="AA132" s="64"/>
      <c r="AB132" s="64"/>
      <c r="AC132" s="65"/>
      <c r="AD132" s="65"/>
      <c r="AE132" s="143"/>
      <c r="AF132" s="143"/>
      <c r="AG132" s="143"/>
      <c r="AH132" s="142" t="n">
        <f aca="false">SUM(U132:AG132)-L132</f>
        <v>0</v>
      </c>
    </row>
    <row r="133" customFormat="false" ht="15.75" hidden="false" customHeight="false" outlineLevel="0" collapsed="false">
      <c r="A133" s="85"/>
      <c r="B133" s="76"/>
      <c r="C133" s="141"/>
      <c r="D133" s="63"/>
      <c r="E133" s="64"/>
      <c r="F133" s="63"/>
      <c r="G133" s="64"/>
      <c r="H133" s="63"/>
      <c r="I133" s="64"/>
      <c r="J133" s="63"/>
      <c r="K133" s="65"/>
      <c r="L133" s="139" t="n">
        <f aca="false">SUM(E133+G133+I133+K133)</f>
        <v>0</v>
      </c>
      <c r="M133" s="78"/>
      <c r="N133" s="64"/>
      <c r="O133" s="64"/>
      <c r="P133" s="64"/>
      <c r="Q133" s="65"/>
      <c r="R133" s="82"/>
      <c r="S133" s="71"/>
      <c r="T133" s="142" t="n">
        <f aca="false">SUM(M133:S133)-L133</f>
        <v>0</v>
      </c>
      <c r="U133" s="81"/>
      <c r="V133" s="64"/>
      <c r="W133" s="64"/>
      <c r="X133" s="64"/>
      <c r="Y133" s="65"/>
      <c r="Z133" s="82"/>
      <c r="AA133" s="64"/>
      <c r="AB133" s="64"/>
      <c r="AC133" s="65"/>
      <c r="AD133" s="65"/>
      <c r="AE133" s="143"/>
      <c r="AF133" s="143"/>
      <c r="AG133" s="143"/>
      <c r="AH133" s="142" t="n">
        <f aca="false">SUM(U133:AG133)-L133</f>
        <v>0</v>
      </c>
    </row>
    <row r="134" customFormat="false" ht="15.75" hidden="false" customHeight="false" outlineLevel="0" collapsed="false">
      <c r="A134" s="85"/>
      <c r="B134" s="76"/>
      <c r="C134" s="141"/>
      <c r="D134" s="63"/>
      <c r="E134" s="64"/>
      <c r="F134" s="63"/>
      <c r="G134" s="64"/>
      <c r="H134" s="63"/>
      <c r="I134" s="64"/>
      <c r="J134" s="63"/>
      <c r="K134" s="65"/>
      <c r="L134" s="139" t="n">
        <f aca="false">SUM(E134+G134+I134+K134)</f>
        <v>0</v>
      </c>
      <c r="M134" s="78"/>
      <c r="N134" s="64"/>
      <c r="O134" s="64"/>
      <c r="P134" s="64"/>
      <c r="Q134" s="65"/>
      <c r="R134" s="82"/>
      <c r="S134" s="71"/>
      <c r="T134" s="142" t="n">
        <f aca="false">SUM(M134:S134)-L134</f>
        <v>0</v>
      </c>
      <c r="U134" s="81"/>
      <c r="V134" s="64"/>
      <c r="W134" s="64"/>
      <c r="X134" s="64"/>
      <c r="Y134" s="65"/>
      <c r="Z134" s="82"/>
      <c r="AA134" s="64"/>
      <c r="AB134" s="64"/>
      <c r="AC134" s="65"/>
      <c r="AD134" s="65"/>
      <c r="AE134" s="143"/>
      <c r="AF134" s="143"/>
      <c r="AG134" s="143"/>
      <c r="AH134" s="142" t="n">
        <f aca="false">SUM(U134:AG134)-L134</f>
        <v>0</v>
      </c>
    </row>
    <row r="135" customFormat="false" ht="15.75" hidden="false" customHeight="false" outlineLevel="0" collapsed="false">
      <c r="A135" s="85"/>
      <c r="B135" s="76"/>
      <c r="C135" s="141"/>
      <c r="D135" s="63"/>
      <c r="E135" s="64"/>
      <c r="F135" s="63"/>
      <c r="G135" s="64"/>
      <c r="H135" s="63"/>
      <c r="I135" s="64"/>
      <c r="J135" s="63"/>
      <c r="K135" s="65"/>
      <c r="L135" s="139" t="n">
        <f aca="false">SUM(E135+G135+I135+K135)</f>
        <v>0</v>
      </c>
      <c r="M135" s="78"/>
      <c r="N135" s="64"/>
      <c r="O135" s="64"/>
      <c r="P135" s="64"/>
      <c r="Q135" s="65"/>
      <c r="R135" s="82"/>
      <c r="S135" s="71"/>
      <c r="T135" s="142" t="n">
        <f aca="false">SUM(M135:S135)-L135</f>
        <v>0</v>
      </c>
      <c r="U135" s="81"/>
      <c r="V135" s="64"/>
      <c r="W135" s="64"/>
      <c r="X135" s="64"/>
      <c r="Y135" s="65"/>
      <c r="Z135" s="82"/>
      <c r="AA135" s="64"/>
      <c r="AB135" s="64"/>
      <c r="AC135" s="65"/>
      <c r="AD135" s="65"/>
      <c r="AE135" s="143"/>
      <c r="AF135" s="143"/>
      <c r="AG135" s="143"/>
      <c r="AH135" s="142" t="n">
        <f aca="false">SUM(U135:AG135)-L135</f>
        <v>0</v>
      </c>
    </row>
    <row r="136" customFormat="false" ht="15.75" hidden="false" customHeight="false" outlineLevel="0" collapsed="false">
      <c r="A136" s="85"/>
      <c r="B136" s="76"/>
      <c r="C136" s="141"/>
      <c r="D136" s="63"/>
      <c r="E136" s="64"/>
      <c r="F136" s="63"/>
      <c r="G136" s="64"/>
      <c r="H136" s="63"/>
      <c r="I136" s="64"/>
      <c r="J136" s="63"/>
      <c r="K136" s="65"/>
      <c r="L136" s="139" t="n">
        <f aca="false">SUM(E136+G136+I136+K136)</f>
        <v>0</v>
      </c>
      <c r="M136" s="78"/>
      <c r="N136" s="64"/>
      <c r="O136" s="64"/>
      <c r="P136" s="64"/>
      <c r="Q136" s="65"/>
      <c r="R136" s="82"/>
      <c r="S136" s="71"/>
      <c r="T136" s="142" t="n">
        <f aca="false">SUM(M136:S136)-L136</f>
        <v>0</v>
      </c>
      <c r="U136" s="81"/>
      <c r="V136" s="64"/>
      <c r="W136" s="64"/>
      <c r="X136" s="64"/>
      <c r="Y136" s="65"/>
      <c r="Z136" s="82"/>
      <c r="AA136" s="64"/>
      <c r="AB136" s="64"/>
      <c r="AC136" s="65"/>
      <c r="AD136" s="65"/>
      <c r="AE136" s="143"/>
      <c r="AF136" s="143"/>
      <c r="AG136" s="143"/>
      <c r="AH136" s="142" t="n">
        <f aca="false">SUM(U136:AG136)-L136</f>
        <v>0</v>
      </c>
    </row>
    <row r="137" customFormat="false" ht="15.75" hidden="false" customHeight="false" outlineLevel="0" collapsed="false">
      <c r="A137" s="85"/>
      <c r="B137" s="76"/>
      <c r="C137" s="141"/>
      <c r="D137" s="63"/>
      <c r="E137" s="64"/>
      <c r="F137" s="63"/>
      <c r="G137" s="64"/>
      <c r="H137" s="63"/>
      <c r="I137" s="64"/>
      <c r="J137" s="63"/>
      <c r="K137" s="65"/>
      <c r="L137" s="139" t="n">
        <f aca="false">SUM(E137+G137+I137+K137)</f>
        <v>0</v>
      </c>
      <c r="M137" s="78"/>
      <c r="N137" s="64"/>
      <c r="O137" s="64"/>
      <c r="P137" s="64"/>
      <c r="Q137" s="65"/>
      <c r="R137" s="82"/>
      <c r="S137" s="71"/>
      <c r="T137" s="142" t="n">
        <f aca="false">SUM(M137:S137)-L137</f>
        <v>0</v>
      </c>
      <c r="U137" s="81"/>
      <c r="V137" s="64"/>
      <c r="W137" s="64"/>
      <c r="X137" s="64"/>
      <c r="Y137" s="65"/>
      <c r="Z137" s="82"/>
      <c r="AA137" s="64"/>
      <c r="AB137" s="64"/>
      <c r="AC137" s="65"/>
      <c r="AD137" s="65"/>
      <c r="AE137" s="143"/>
      <c r="AF137" s="143"/>
      <c r="AG137" s="143"/>
      <c r="AH137" s="142" t="n">
        <f aca="false">SUM(U137:AG137)-L137</f>
        <v>0</v>
      </c>
    </row>
    <row r="138" customFormat="false" ht="15.75" hidden="false" customHeight="false" outlineLevel="0" collapsed="false">
      <c r="A138" s="85"/>
      <c r="B138" s="76"/>
      <c r="C138" s="141"/>
      <c r="D138" s="63"/>
      <c r="E138" s="64"/>
      <c r="F138" s="63"/>
      <c r="G138" s="64"/>
      <c r="H138" s="63"/>
      <c r="I138" s="64"/>
      <c r="J138" s="63"/>
      <c r="K138" s="65"/>
      <c r="L138" s="139" t="n">
        <f aca="false">SUM(E138+G138+I138+K138)</f>
        <v>0</v>
      </c>
      <c r="M138" s="78"/>
      <c r="N138" s="64"/>
      <c r="O138" s="64"/>
      <c r="P138" s="64"/>
      <c r="Q138" s="65"/>
      <c r="R138" s="82"/>
      <c r="S138" s="71"/>
      <c r="T138" s="142" t="n">
        <f aca="false">SUM(M138:S138)-L138</f>
        <v>0</v>
      </c>
      <c r="U138" s="81"/>
      <c r="V138" s="64"/>
      <c r="W138" s="64"/>
      <c r="X138" s="64"/>
      <c r="Y138" s="65"/>
      <c r="Z138" s="82"/>
      <c r="AA138" s="64"/>
      <c r="AB138" s="64"/>
      <c r="AC138" s="65"/>
      <c r="AD138" s="65"/>
      <c r="AE138" s="143"/>
      <c r="AF138" s="143"/>
      <c r="AG138" s="143"/>
      <c r="AH138" s="142" t="n">
        <f aca="false">SUM(U138:AG138)-L138</f>
        <v>0</v>
      </c>
    </row>
    <row r="139" customFormat="false" ht="15.75" hidden="false" customHeight="false" outlineLevel="0" collapsed="false">
      <c r="A139" s="85"/>
      <c r="B139" s="76"/>
      <c r="C139" s="141"/>
      <c r="D139" s="63"/>
      <c r="E139" s="64"/>
      <c r="F139" s="63"/>
      <c r="G139" s="64"/>
      <c r="H139" s="63"/>
      <c r="I139" s="64"/>
      <c r="J139" s="63"/>
      <c r="K139" s="65"/>
      <c r="L139" s="139" t="n">
        <f aca="false">SUM(E139+G139+I139+K139)</f>
        <v>0</v>
      </c>
      <c r="M139" s="78"/>
      <c r="N139" s="64"/>
      <c r="O139" s="64"/>
      <c r="P139" s="64"/>
      <c r="Q139" s="65"/>
      <c r="R139" s="82"/>
      <c r="S139" s="71"/>
      <c r="T139" s="142" t="n">
        <f aca="false">SUM(M139:S139)-L139</f>
        <v>0</v>
      </c>
      <c r="U139" s="81"/>
      <c r="V139" s="64"/>
      <c r="W139" s="64"/>
      <c r="X139" s="64"/>
      <c r="Y139" s="65"/>
      <c r="Z139" s="82"/>
      <c r="AA139" s="64"/>
      <c r="AB139" s="64"/>
      <c r="AC139" s="65"/>
      <c r="AD139" s="65"/>
      <c r="AE139" s="143"/>
      <c r="AF139" s="143"/>
      <c r="AG139" s="143"/>
      <c r="AH139" s="142" t="n">
        <f aca="false">SUM(U139:AG139)-L139</f>
        <v>0</v>
      </c>
    </row>
    <row r="140" customFormat="false" ht="15.75" hidden="false" customHeight="false" outlineLevel="0" collapsed="false">
      <c r="A140" s="85"/>
      <c r="B140" s="76"/>
      <c r="C140" s="141"/>
      <c r="D140" s="63"/>
      <c r="E140" s="64"/>
      <c r="F140" s="63"/>
      <c r="G140" s="64"/>
      <c r="H140" s="63"/>
      <c r="I140" s="64"/>
      <c r="J140" s="63"/>
      <c r="K140" s="65"/>
      <c r="L140" s="139" t="n">
        <f aca="false">SUM(E140+G140+I140+K140)</f>
        <v>0</v>
      </c>
      <c r="M140" s="78"/>
      <c r="N140" s="64"/>
      <c r="O140" s="64"/>
      <c r="P140" s="64"/>
      <c r="Q140" s="65"/>
      <c r="R140" s="82"/>
      <c r="S140" s="71"/>
      <c r="T140" s="142" t="n">
        <f aca="false">SUM(M140:S140)-L140</f>
        <v>0</v>
      </c>
      <c r="U140" s="81"/>
      <c r="V140" s="64"/>
      <c r="W140" s="64"/>
      <c r="X140" s="64"/>
      <c r="Y140" s="65"/>
      <c r="Z140" s="82"/>
      <c r="AA140" s="64"/>
      <c r="AB140" s="64"/>
      <c r="AC140" s="65"/>
      <c r="AD140" s="65"/>
      <c r="AE140" s="143"/>
      <c r="AF140" s="143"/>
      <c r="AG140" s="143"/>
      <c r="AH140" s="142" t="n">
        <f aca="false">SUM(U140:AG140)-L140</f>
        <v>0</v>
      </c>
    </row>
    <row r="141" customFormat="false" ht="15.75" hidden="false" customHeight="false" outlineLevel="0" collapsed="false">
      <c r="A141" s="85"/>
      <c r="B141" s="76"/>
      <c r="C141" s="141"/>
      <c r="D141" s="63"/>
      <c r="E141" s="64"/>
      <c r="F141" s="63"/>
      <c r="G141" s="64"/>
      <c r="H141" s="63"/>
      <c r="I141" s="64"/>
      <c r="J141" s="63"/>
      <c r="K141" s="65"/>
      <c r="L141" s="139" t="n">
        <f aca="false">SUM(E141+G141+I141+K141)</f>
        <v>0</v>
      </c>
      <c r="M141" s="78"/>
      <c r="N141" s="64"/>
      <c r="O141" s="64"/>
      <c r="P141" s="64"/>
      <c r="Q141" s="65"/>
      <c r="R141" s="82"/>
      <c r="S141" s="71"/>
      <c r="T141" s="142" t="n">
        <f aca="false">SUM(M141:S141)-L141</f>
        <v>0</v>
      </c>
      <c r="U141" s="81"/>
      <c r="V141" s="64"/>
      <c r="W141" s="64"/>
      <c r="X141" s="64"/>
      <c r="Y141" s="65"/>
      <c r="Z141" s="82"/>
      <c r="AA141" s="64"/>
      <c r="AB141" s="64"/>
      <c r="AC141" s="65"/>
      <c r="AD141" s="65"/>
      <c r="AE141" s="143"/>
      <c r="AF141" s="143"/>
      <c r="AG141" s="143"/>
      <c r="AH141" s="142" t="n">
        <f aca="false">SUM(U141:AG141)-L141</f>
        <v>0</v>
      </c>
    </row>
    <row r="142" customFormat="false" ht="15.75" hidden="false" customHeight="false" outlineLevel="0" collapsed="false">
      <c r="A142" s="85"/>
      <c r="B142" s="116"/>
      <c r="C142" s="141"/>
      <c r="D142" s="63"/>
      <c r="E142" s="64"/>
      <c r="F142" s="63"/>
      <c r="G142" s="64"/>
      <c r="H142" s="63"/>
      <c r="I142" s="64"/>
      <c r="J142" s="63"/>
      <c r="K142" s="65"/>
      <c r="L142" s="139" t="n">
        <f aca="false">SUM(E142+G142+I142+K142)</f>
        <v>0</v>
      </c>
      <c r="M142" s="78"/>
      <c r="N142" s="64"/>
      <c r="O142" s="64"/>
      <c r="P142" s="64"/>
      <c r="Q142" s="65"/>
      <c r="R142" s="82"/>
      <c r="S142" s="71"/>
      <c r="T142" s="142" t="n">
        <f aca="false">SUM(M142:S142)-L142</f>
        <v>0</v>
      </c>
      <c r="U142" s="81"/>
      <c r="V142" s="64"/>
      <c r="W142" s="64"/>
      <c r="X142" s="64"/>
      <c r="Y142" s="65"/>
      <c r="Z142" s="82"/>
      <c r="AA142" s="64"/>
      <c r="AB142" s="64"/>
      <c r="AC142" s="65"/>
      <c r="AD142" s="65"/>
      <c r="AE142" s="143"/>
      <c r="AF142" s="143"/>
      <c r="AG142" s="143"/>
      <c r="AH142" s="142" t="n">
        <f aca="false">SUM(U142:AG142)-L142</f>
        <v>0</v>
      </c>
    </row>
    <row r="143" customFormat="false" ht="15.75" hidden="false" customHeight="false" outlineLevel="0" collapsed="false">
      <c r="A143" s="85"/>
      <c r="B143" s="116"/>
      <c r="C143" s="141"/>
      <c r="D143" s="63"/>
      <c r="E143" s="64"/>
      <c r="F143" s="63"/>
      <c r="G143" s="64"/>
      <c r="H143" s="63"/>
      <c r="I143" s="64"/>
      <c r="J143" s="63"/>
      <c r="K143" s="65"/>
      <c r="L143" s="139" t="n">
        <f aca="false">SUM(E143+G143+I143+K143)</f>
        <v>0</v>
      </c>
      <c r="M143" s="78"/>
      <c r="N143" s="64"/>
      <c r="O143" s="64"/>
      <c r="P143" s="64"/>
      <c r="Q143" s="65"/>
      <c r="R143" s="82"/>
      <c r="S143" s="71"/>
      <c r="T143" s="142" t="n">
        <f aca="false">SUM(M143:S143)-L143</f>
        <v>0</v>
      </c>
      <c r="U143" s="81"/>
      <c r="V143" s="64"/>
      <c r="W143" s="64"/>
      <c r="X143" s="64"/>
      <c r="Y143" s="65"/>
      <c r="Z143" s="82"/>
      <c r="AA143" s="64"/>
      <c r="AB143" s="64"/>
      <c r="AC143" s="65"/>
      <c r="AD143" s="65"/>
      <c r="AE143" s="143"/>
      <c r="AF143" s="143"/>
      <c r="AG143" s="143"/>
      <c r="AH143" s="142" t="n">
        <f aca="false">SUM(U143:AG143)-L143</f>
        <v>0</v>
      </c>
    </row>
    <row r="144" customFormat="false" ht="15.75" hidden="false" customHeight="false" outlineLevel="0" collapsed="false">
      <c r="A144" s="85"/>
      <c r="B144" s="116"/>
      <c r="C144" s="141"/>
      <c r="D144" s="63"/>
      <c r="E144" s="64"/>
      <c r="F144" s="63"/>
      <c r="G144" s="64"/>
      <c r="H144" s="63"/>
      <c r="I144" s="64"/>
      <c r="J144" s="63"/>
      <c r="K144" s="65"/>
      <c r="L144" s="139" t="n">
        <f aca="false">SUM(E144+G144+I144+K144)</f>
        <v>0</v>
      </c>
      <c r="M144" s="78"/>
      <c r="N144" s="64"/>
      <c r="O144" s="64"/>
      <c r="P144" s="64"/>
      <c r="Q144" s="65"/>
      <c r="R144" s="82"/>
      <c r="S144" s="71"/>
      <c r="T144" s="142" t="n">
        <f aca="false">SUM(M144:S144)-L144</f>
        <v>0</v>
      </c>
      <c r="U144" s="81"/>
      <c r="V144" s="64"/>
      <c r="W144" s="64"/>
      <c r="X144" s="64"/>
      <c r="Y144" s="65"/>
      <c r="Z144" s="82"/>
      <c r="AA144" s="64"/>
      <c r="AB144" s="64"/>
      <c r="AC144" s="65"/>
      <c r="AD144" s="65"/>
      <c r="AE144" s="143"/>
      <c r="AF144" s="143"/>
      <c r="AG144" s="143"/>
      <c r="AH144" s="142" t="n">
        <f aca="false">SUM(U144:AG144)-L144</f>
        <v>0</v>
      </c>
    </row>
    <row r="145" customFormat="false" ht="15.75" hidden="false" customHeight="false" outlineLevel="0" collapsed="false">
      <c r="A145" s="94" t="s">
        <v>141</v>
      </c>
      <c r="B145" s="94"/>
      <c r="C145" s="94"/>
      <c r="D145" s="95"/>
      <c r="E145" s="96" t="n">
        <f aca="false">SUM(E105:E144)</f>
        <v>0</v>
      </c>
      <c r="F145" s="95"/>
      <c r="G145" s="96" t="n">
        <f aca="false">SUM(G105:G144)</f>
        <v>0</v>
      </c>
      <c r="H145" s="95"/>
      <c r="I145" s="96" t="n">
        <f aca="false">SUM(I105:I144)</f>
        <v>0</v>
      </c>
      <c r="J145" s="95"/>
      <c r="K145" s="97" t="n">
        <f aca="false">SUM(K105:K144)</f>
        <v>0</v>
      </c>
      <c r="L145" s="144" t="n">
        <f aca="false">SUM(L105:L144)</f>
        <v>0</v>
      </c>
      <c r="M145" s="96" t="n">
        <f aca="false">SUM(M105:M144)</f>
        <v>0</v>
      </c>
      <c r="N145" s="96" t="n">
        <f aca="false">SUM(N105:N144)</f>
        <v>0</v>
      </c>
      <c r="O145" s="96" t="n">
        <f aca="false">SUM(O105:O144)</f>
        <v>0</v>
      </c>
      <c r="P145" s="96" t="n">
        <f aca="false">SUM(P105:P144)</f>
        <v>0</v>
      </c>
      <c r="Q145" s="96" t="n">
        <f aca="false">SUM(Q105:Q144)</f>
        <v>0</v>
      </c>
      <c r="R145" s="145"/>
      <c r="S145" s="99" t="n">
        <f aca="false">SUM(S105:S144)</f>
        <v>0</v>
      </c>
      <c r="T145" s="142" t="n">
        <f aca="false">SUM(M145:S145)-L145</f>
        <v>0</v>
      </c>
      <c r="U145" s="100" t="n">
        <f aca="false">SUM(U105:U144)</f>
        <v>0</v>
      </c>
      <c r="V145" s="96" t="n">
        <f aca="false">SUM(V105:V144)</f>
        <v>0</v>
      </c>
      <c r="W145" s="96" t="n">
        <f aca="false">SUM(W105:W144)</f>
        <v>0</v>
      </c>
      <c r="X145" s="96" t="n">
        <f aca="false">SUM(X105:X144)</f>
        <v>0</v>
      </c>
      <c r="Y145" s="96" t="n">
        <f aca="false">SUM(Y105:Y144)</f>
        <v>0</v>
      </c>
      <c r="Z145" s="96" t="n">
        <f aca="false">SUM(Z105:Z144)</f>
        <v>0</v>
      </c>
      <c r="AA145" s="96" t="n">
        <f aca="false">SUM(AA105:AA144)</f>
        <v>0</v>
      </c>
      <c r="AB145" s="96" t="n">
        <f aca="false">SUM(AB105:AB144)</f>
        <v>0</v>
      </c>
      <c r="AC145" s="96" t="n">
        <f aca="false">SUM(AC105:AC144)</f>
        <v>0</v>
      </c>
      <c r="AD145" s="96" t="n">
        <f aca="false">SUM(AD105:AD144)</f>
        <v>0</v>
      </c>
      <c r="AE145" s="146" t="n">
        <f aca="false">SUM(AE105:AE144)</f>
        <v>0</v>
      </c>
      <c r="AF145" s="146" t="n">
        <f aca="false">SUM(AF105:AF144)</f>
        <v>0</v>
      </c>
      <c r="AG145" s="146" t="n">
        <f aca="false">SUM(AG105:AG144)</f>
        <v>0</v>
      </c>
      <c r="AH145" s="142" t="n">
        <f aca="false">SUM(U145:AG145)-L145</f>
        <v>0</v>
      </c>
    </row>
    <row r="146" customFormat="false" ht="15.75" hidden="false" customHeight="false" outlineLevel="0" collapsed="false">
      <c r="A146" s="101" t="s">
        <v>142</v>
      </c>
      <c r="B146" s="101"/>
      <c r="C146" s="101"/>
      <c r="D146" s="102"/>
      <c r="E146" s="103" t="n">
        <f aca="false">SUM(E145+E97)</f>
        <v>7806.06</v>
      </c>
      <c r="F146" s="102"/>
      <c r="G146" s="103" t="n">
        <f aca="false">SUM(G145+G97)</f>
        <v>0</v>
      </c>
      <c r="H146" s="102"/>
      <c r="I146" s="103" t="n">
        <f aca="false">SUM(I145+I97)</f>
        <v>3000</v>
      </c>
      <c r="J146" s="102"/>
      <c r="K146" s="104" t="n">
        <f aca="false">SUM(K145+K97)</f>
        <v>1120</v>
      </c>
      <c r="L146" s="147" t="n">
        <f aca="false">SUM(L145+L97)</f>
        <v>11926.06</v>
      </c>
      <c r="M146" s="103" t="n">
        <f aca="false">SUM(M145+M97)</f>
        <v>3937.71</v>
      </c>
      <c r="N146" s="103" t="n">
        <f aca="false">SUM(N145+N97)</f>
        <v>3440.9</v>
      </c>
      <c r="O146" s="103" t="n">
        <f aca="false">SUM(O145+O97)</f>
        <v>0</v>
      </c>
      <c r="P146" s="103" t="n">
        <f aca="false">SUM(P145+P97)</f>
        <v>159.95</v>
      </c>
      <c r="Q146" s="103" t="n">
        <f aca="false">SUM(Q145+Q97)</f>
        <v>121.98</v>
      </c>
      <c r="R146" s="106"/>
      <c r="S146" s="117" t="n">
        <f aca="false">SUM(S145+S97)</f>
        <v>4080</v>
      </c>
      <c r="T146" s="142" t="n">
        <f aca="false">SUM(M146:S146)-L146</f>
        <v>-185.52</v>
      </c>
      <c r="U146" s="110" t="n">
        <f aca="false">SUM(U145,U97)</f>
        <v>954.66</v>
      </c>
      <c r="V146" s="106" t="n">
        <f aca="false">SUM(V145,V97)</f>
        <v>2900</v>
      </c>
      <c r="W146" s="106" t="n">
        <f aca="false">SUM(W145,W97)</f>
        <v>2788.36</v>
      </c>
      <c r="X146" s="106" t="n">
        <f aca="false">SUM(X145,X97)</f>
        <v>593.32</v>
      </c>
      <c r="Y146" s="106" t="n">
        <f aca="false">SUM(Y145,Y97)</f>
        <v>437.06</v>
      </c>
      <c r="Z146" s="106" t="n">
        <f aca="false">SUM(Z145,Z97)</f>
        <v>0</v>
      </c>
      <c r="AA146" s="106" t="n">
        <f aca="false">SUM(AA145,AA97)</f>
        <v>21.75</v>
      </c>
      <c r="AB146" s="106" t="n">
        <f aca="false">SUM(AB145,AB97)</f>
        <v>36.18</v>
      </c>
      <c r="AC146" s="106" t="n">
        <f aca="false">SUM(AC145,AC97)</f>
        <v>0</v>
      </c>
      <c r="AD146" s="106" t="n">
        <f aca="false">SUM(AD145,AD97)</f>
        <v>2.79</v>
      </c>
      <c r="AE146" s="148" t="n">
        <f aca="false">SUM(AE145,AE97)</f>
        <v>111.94</v>
      </c>
      <c r="AF146" s="148" t="n">
        <f aca="false">SUM(AF145,AF97)</f>
        <v>0</v>
      </c>
      <c r="AG146" s="148" t="n">
        <f aca="false">SUM(AG145,AG97)</f>
        <v>4080</v>
      </c>
      <c r="AH146" s="142" t="n">
        <f aca="false">SUM(U146:AG146)-L146</f>
        <v>0</v>
      </c>
    </row>
    <row r="147" customFormat="false" ht="15" hidden="false" customHeight="false" outlineLevel="0" collapsed="false">
      <c r="AE147" s="130"/>
      <c r="AF147" s="130"/>
      <c r="AG147" s="130"/>
    </row>
    <row r="148" customFormat="false" ht="15.75" hidden="false" customHeight="false" outlineLevel="0" collapsed="false">
      <c r="A148" s="16" t="str">
        <f aca="false">+'COORDONNEES DE LA STRUCTURE'!B$5</f>
        <v>Billard Club de Jambes</v>
      </c>
      <c r="B148" s="14"/>
      <c r="C148" s="127"/>
      <c r="D148" s="15"/>
      <c r="E148" s="16" t="str">
        <f aca="false">+'COORDONNEES DE LA STRUCTURE'!B$8</f>
        <v>ASBL</v>
      </c>
      <c r="F148" s="15"/>
      <c r="G148" s="16" t="str">
        <f aca="false">+'COORDONNEES DE LA STRUCTURE'!B$6</f>
        <v>Av du Parc d’Amée, 90, 5100 Jambes</v>
      </c>
      <c r="H148" s="15"/>
      <c r="I148" s="16"/>
      <c r="J148" s="15"/>
      <c r="K148" s="16"/>
      <c r="L148" s="128"/>
      <c r="M148" s="16"/>
      <c r="N148" s="16"/>
      <c r="O148" s="16" t="s">
        <v>18</v>
      </c>
      <c r="P148" s="14" t="str">
        <f aca="false">+'COORDONNEES DE LA STRUCTURE'!B$9</f>
        <v>2020-2021</v>
      </c>
      <c r="Q148" s="18" t="s">
        <v>201</v>
      </c>
      <c r="R148" s="129" t="s">
        <v>56</v>
      </c>
      <c r="S148" s="20" t="n">
        <v>4</v>
      </c>
      <c r="AE148" s="130"/>
      <c r="AF148" s="130"/>
      <c r="AG148" s="130"/>
    </row>
    <row r="149" customFormat="false" ht="15.75" hidden="false" customHeight="false" outlineLevel="0" collapsed="false">
      <c r="A149" s="21" t="n">
        <f aca="false">+'COORDONNEES DE LA STRUCTURE'!B7</f>
        <v>434018085</v>
      </c>
      <c r="B149" s="21"/>
      <c r="C149" s="21"/>
      <c r="D149" s="15"/>
      <c r="E149" s="16"/>
      <c r="F149" s="15"/>
      <c r="G149" s="16"/>
      <c r="H149" s="15"/>
      <c r="I149" s="16"/>
      <c r="J149" s="15"/>
      <c r="K149" s="16"/>
      <c r="L149" s="127"/>
      <c r="M149" s="16"/>
      <c r="N149" s="16"/>
      <c r="O149" s="16"/>
      <c r="P149" s="16"/>
      <c r="Q149" s="16"/>
      <c r="R149" s="16"/>
      <c r="S149" s="16"/>
      <c r="AE149" s="130"/>
      <c r="AF149" s="130"/>
      <c r="AG149" s="130"/>
    </row>
    <row r="150" customFormat="false" ht="15.75" hidden="false" customHeight="false" outlineLevel="0" collapsed="false">
      <c r="A150" s="22" t="s">
        <v>57</v>
      </c>
      <c r="B150" s="23" t="s">
        <v>58</v>
      </c>
      <c r="C150" s="131" t="s">
        <v>59</v>
      </c>
      <c r="D150" s="25" t="s">
        <v>60</v>
      </c>
      <c r="E150" s="25"/>
      <c r="F150" s="25" t="s">
        <v>61</v>
      </c>
      <c r="G150" s="25"/>
      <c r="H150" s="25" t="s">
        <v>62</v>
      </c>
      <c r="I150" s="25"/>
      <c r="J150" s="26" t="s">
        <v>63</v>
      </c>
      <c r="K150" s="26"/>
      <c r="L150" s="132" t="s">
        <v>64</v>
      </c>
      <c r="M150" s="28" t="s">
        <v>201</v>
      </c>
      <c r="N150" s="28"/>
      <c r="O150" s="28"/>
      <c r="P150" s="28"/>
      <c r="Q150" s="28"/>
      <c r="R150" s="28"/>
      <c r="S150" s="29" t="s">
        <v>65</v>
      </c>
      <c r="U150" s="31" t="s">
        <v>66</v>
      </c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</row>
    <row r="151" customFormat="false" ht="15" hidden="false" customHeight="true" outlineLevel="0" collapsed="false">
      <c r="A151" s="32"/>
      <c r="B151" s="33"/>
      <c r="C151" s="134"/>
      <c r="D151" s="35" t="s">
        <v>18</v>
      </c>
      <c r="E151" s="36"/>
      <c r="F151" s="37" t="s">
        <v>18</v>
      </c>
      <c r="G151" s="38"/>
      <c r="H151" s="39" t="s">
        <v>67</v>
      </c>
      <c r="I151" s="39"/>
      <c r="J151" s="15"/>
      <c r="K151" s="16"/>
      <c r="L151" s="135"/>
      <c r="M151" s="41" t="s">
        <v>202</v>
      </c>
      <c r="N151" s="42" t="s">
        <v>203</v>
      </c>
      <c r="O151" s="42" t="s">
        <v>204</v>
      </c>
      <c r="P151" s="42" t="s">
        <v>205</v>
      </c>
      <c r="Q151" s="43" t="s">
        <v>72</v>
      </c>
      <c r="R151" s="43"/>
      <c r="S151" s="44"/>
      <c r="U151" s="136" t="s">
        <v>206</v>
      </c>
      <c r="V151" s="136" t="s">
        <v>207</v>
      </c>
      <c r="W151" s="136" t="s">
        <v>208</v>
      </c>
      <c r="X151" s="136" t="s">
        <v>209</v>
      </c>
      <c r="Y151" s="136" t="s">
        <v>210</v>
      </c>
      <c r="Z151" s="136" t="s">
        <v>211</v>
      </c>
      <c r="AA151" s="136" t="s">
        <v>275</v>
      </c>
      <c r="AB151" s="136" t="s">
        <v>213</v>
      </c>
      <c r="AC151" s="136" t="s">
        <v>214</v>
      </c>
      <c r="AD151" s="136" t="s">
        <v>215</v>
      </c>
      <c r="AE151" s="137" t="s">
        <v>216</v>
      </c>
      <c r="AF151" s="137" t="s">
        <v>217</v>
      </c>
      <c r="AG151" s="137" t="s">
        <v>217</v>
      </c>
    </row>
    <row r="152" customFormat="false" ht="15.75" hidden="false" customHeight="false" outlineLevel="0" collapsed="false">
      <c r="A152" s="32"/>
      <c r="B152" s="33"/>
      <c r="C152" s="134"/>
      <c r="D152" s="48" t="s">
        <v>57</v>
      </c>
      <c r="E152" s="42" t="s">
        <v>83</v>
      </c>
      <c r="F152" s="48" t="s">
        <v>57</v>
      </c>
      <c r="G152" s="42" t="s">
        <v>83</v>
      </c>
      <c r="H152" s="48" t="s">
        <v>57</v>
      </c>
      <c r="I152" s="42" t="s">
        <v>83</v>
      </c>
      <c r="J152" s="48" t="s">
        <v>57</v>
      </c>
      <c r="K152" s="49" t="s">
        <v>83</v>
      </c>
      <c r="L152" s="135"/>
      <c r="M152" s="36"/>
      <c r="N152" s="59" t="s">
        <v>219</v>
      </c>
      <c r="O152" s="34"/>
      <c r="P152" s="59" t="s">
        <v>220</v>
      </c>
      <c r="Q152" s="49" t="s">
        <v>83</v>
      </c>
      <c r="R152" s="42" t="s">
        <v>84</v>
      </c>
      <c r="S152" s="44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7"/>
      <c r="AF152" s="137"/>
      <c r="AG152" s="137"/>
    </row>
    <row r="153" customFormat="false" ht="15.75" hidden="false" customHeight="false" outlineLevel="0" collapsed="false">
      <c r="A153" s="50"/>
      <c r="B153" s="51"/>
      <c r="C153" s="138"/>
      <c r="D153" s="39"/>
      <c r="E153" s="53"/>
      <c r="F153" s="39"/>
      <c r="G153" s="53"/>
      <c r="H153" s="39"/>
      <c r="I153" s="53"/>
      <c r="J153" s="39"/>
      <c r="K153" s="54"/>
      <c r="L153" s="139"/>
      <c r="M153" s="56"/>
      <c r="N153" s="140" t="s">
        <v>81</v>
      </c>
      <c r="O153" s="57"/>
      <c r="P153" s="140"/>
      <c r="Q153" s="58"/>
      <c r="R153" s="34"/>
      <c r="S153" s="60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7"/>
      <c r="AF153" s="137"/>
      <c r="AG153" s="137"/>
    </row>
    <row r="154" customFormat="false" ht="15.75" hidden="false" customHeight="false" outlineLevel="0" collapsed="false">
      <c r="A154" s="85"/>
      <c r="B154" s="76"/>
      <c r="C154" s="141"/>
      <c r="D154" s="63"/>
      <c r="E154" s="64"/>
      <c r="F154" s="63"/>
      <c r="G154" s="64"/>
      <c r="H154" s="63"/>
      <c r="I154" s="64"/>
      <c r="J154" s="63"/>
      <c r="K154" s="65"/>
      <c r="L154" s="149" t="n">
        <f aca="false">SUM(E154+G154+I154+K154)</f>
        <v>0</v>
      </c>
      <c r="M154" s="67"/>
      <c r="N154" s="68"/>
      <c r="O154" s="68"/>
      <c r="P154" s="68"/>
      <c r="Q154" s="69"/>
      <c r="R154" s="73"/>
      <c r="S154" s="71"/>
      <c r="T154" s="142" t="n">
        <f aca="false">SUM(M154:S154)-L154</f>
        <v>0</v>
      </c>
      <c r="U154" s="72"/>
      <c r="V154" s="68"/>
      <c r="W154" s="68"/>
      <c r="X154" s="68"/>
      <c r="Y154" s="69"/>
      <c r="Z154" s="73"/>
      <c r="AA154" s="68"/>
      <c r="AB154" s="68"/>
      <c r="AC154" s="69"/>
      <c r="AD154" s="69"/>
      <c r="AE154" s="150"/>
      <c r="AF154" s="150"/>
      <c r="AG154" s="150"/>
      <c r="AH154" s="142" t="n">
        <f aca="false">SUM(U154:AG154)-L154</f>
        <v>0</v>
      </c>
    </row>
    <row r="155" customFormat="false" ht="15.75" hidden="false" customHeight="false" outlineLevel="0" collapsed="false">
      <c r="A155" s="85"/>
      <c r="B155" s="76"/>
      <c r="C155" s="141"/>
      <c r="D155" s="63"/>
      <c r="E155" s="64"/>
      <c r="F155" s="63"/>
      <c r="G155" s="64"/>
      <c r="H155" s="63"/>
      <c r="I155" s="64"/>
      <c r="J155" s="63"/>
      <c r="K155" s="65"/>
      <c r="L155" s="139" t="n">
        <f aca="false">SUM(E155+G155+I155+K155)</f>
        <v>0</v>
      </c>
      <c r="M155" s="78"/>
      <c r="N155" s="64"/>
      <c r="O155" s="64"/>
      <c r="P155" s="64"/>
      <c r="Q155" s="65"/>
      <c r="R155" s="82"/>
      <c r="S155" s="71"/>
      <c r="T155" s="142" t="n">
        <f aca="false">SUM(M155:S155)-L155</f>
        <v>0</v>
      </c>
      <c r="U155" s="81"/>
      <c r="V155" s="64"/>
      <c r="W155" s="64"/>
      <c r="X155" s="64"/>
      <c r="Y155" s="65"/>
      <c r="Z155" s="82"/>
      <c r="AA155" s="64"/>
      <c r="AB155" s="64"/>
      <c r="AC155" s="65"/>
      <c r="AD155" s="65"/>
      <c r="AE155" s="143"/>
      <c r="AF155" s="143"/>
      <c r="AG155" s="143"/>
      <c r="AH155" s="142" t="n">
        <f aca="false">SUM(U155:AG155)-L155</f>
        <v>0</v>
      </c>
    </row>
    <row r="156" customFormat="false" ht="15.75" hidden="false" customHeight="false" outlineLevel="0" collapsed="false">
      <c r="A156" s="85"/>
      <c r="B156" s="76"/>
      <c r="C156" s="141"/>
      <c r="D156" s="63"/>
      <c r="E156" s="64"/>
      <c r="F156" s="63"/>
      <c r="G156" s="64"/>
      <c r="H156" s="63"/>
      <c r="I156" s="64"/>
      <c r="J156" s="63"/>
      <c r="K156" s="65"/>
      <c r="L156" s="139" t="n">
        <f aca="false">SUM(E156+G156+I156+K156)</f>
        <v>0</v>
      </c>
      <c r="M156" s="78"/>
      <c r="N156" s="64"/>
      <c r="O156" s="64"/>
      <c r="P156" s="64"/>
      <c r="Q156" s="65"/>
      <c r="R156" s="82"/>
      <c r="S156" s="71"/>
      <c r="T156" s="142" t="n">
        <f aca="false">SUM(M156:S156)-L156</f>
        <v>0</v>
      </c>
      <c r="U156" s="81"/>
      <c r="V156" s="64"/>
      <c r="W156" s="64"/>
      <c r="X156" s="64"/>
      <c r="Y156" s="65"/>
      <c r="Z156" s="82"/>
      <c r="AA156" s="64"/>
      <c r="AB156" s="64"/>
      <c r="AC156" s="65"/>
      <c r="AD156" s="65"/>
      <c r="AE156" s="143"/>
      <c r="AF156" s="143"/>
      <c r="AG156" s="143"/>
      <c r="AH156" s="142" t="n">
        <f aca="false">SUM(U156:AG156)-L156</f>
        <v>0</v>
      </c>
    </row>
    <row r="157" customFormat="false" ht="15.75" hidden="false" customHeight="false" outlineLevel="0" collapsed="false">
      <c r="A157" s="85"/>
      <c r="B157" s="76"/>
      <c r="C157" s="141"/>
      <c r="D157" s="63"/>
      <c r="E157" s="64"/>
      <c r="F157" s="63"/>
      <c r="G157" s="64"/>
      <c r="H157" s="63"/>
      <c r="I157" s="64"/>
      <c r="J157" s="63"/>
      <c r="K157" s="65"/>
      <c r="L157" s="139" t="n">
        <f aca="false">SUM(E157+G157+I157+K157)</f>
        <v>0</v>
      </c>
      <c r="M157" s="78"/>
      <c r="N157" s="64"/>
      <c r="O157" s="64"/>
      <c r="P157" s="64"/>
      <c r="Q157" s="65"/>
      <c r="R157" s="82"/>
      <c r="S157" s="71"/>
      <c r="T157" s="142" t="n">
        <f aca="false">SUM(M157:S157)-L157</f>
        <v>0</v>
      </c>
      <c r="U157" s="81"/>
      <c r="V157" s="64"/>
      <c r="W157" s="64"/>
      <c r="X157" s="64"/>
      <c r="Y157" s="65"/>
      <c r="Z157" s="82"/>
      <c r="AA157" s="64"/>
      <c r="AB157" s="64"/>
      <c r="AC157" s="65"/>
      <c r="AD157" s="65"/>
      <c r="AE157" s="143"/>
      <c r="AF157" s="143"/>
      <c r="AG157" s="143"/>
      <c r="AH157" s="142" t="n">
        <f aca="false">SUM(U157:AG157)-L157</f>
        <v>0</v>
      </c>
    </row>
    <row r="158" customFormat="false" ht="15.75" hidden="false" customHeight="false" outlineLevel="0" collapsed="false">
      <c r="A158" s="85"/>
      <c r="B158" s="76"/>
      <c r="C158" s="141"/>
      <c r="D158" s="63"/>
      <c r="E158" s="64"/>
      <c r="F158" s="63"/>
      <c r="G158" s="64"/>
      <c r="H158" s="63"/>
      <c r="I158" s="64"/>
      <c r="J158" s="63"/>
      <c r="K158" s="65"/>
      <c r="L158" s="139" t="n">
        <f aca="false">SUM(E158+G158+I158+K158)</f>
        <v>0</v>
      </c>
      <c r="M158" s="78"/>
      <c r="N158" s="64"/>
      <c r="O158" s="64"/>
      <c r="P158" s="64"/>
      <c r="Q158" s="65"/>
      <c r="R158" s="82"/>
      <c r="S158" s="71"/>
      <c r="T158" s="142" t="n">
        <f aca="false">SUM(M158:S158)-L158</f>
        <v>0</v>
      </c>
      <c r="U158" s="81"/>
      <c r="V158" s="64"/>
      <c r="W158" s="64"/>
      <c r="X158" s="64"/>
      <c r="Y158" s="65"/>
      <c r="Z158" s="82"/>
      <c r="AA158" s="64"/>
      <c r="AB158" s="64"/>
      <c r="AC158" s="65"/>
      <c r="AD158" s="65"/>
      <c r="AE158" s="143"/>
      <c r="AF158" s="143"/>
      <c r="AG158" s="143"/>
      <c r="AH158" s="142" t="n">
        <f aca="false">SUM(U158:AG158)-L158</f>
        <v>0</v>
      </c>
    </row>
    <row r="159" customFormat="false" ht="15.75" hidden="false" customHeight="false" outlineLevel="0" collapsed="false">
      <c r="A159" s="85"/>
      <c r="B159" s="76"/>
      <c r="C159" s="141"/>
      <c r="D159" s="63"/>
      <c r="E159" s="64"/>
      <c r="F159" s="63"/>
      <c r="G159" s="64"/>
      <c r="H159" s="63"/>
      <c r="I159" s="64"/>
      <c r="J159" s="63"/>
      <c r="K159" s="65"/>
      <c r="L159" s="139" t="n">
        <f aca="false">SUM(E159+G159+I159+K159)</f>
        <v>0</v>
      </c>
      <c r="M159" s="78"/>
      <c r="N159" s="64"/>
      <c r="O159" s="64"/>
      <c r="P159" s="64"/>
      <c r="Q159" s="65"/>
      <c r="R159" s="82"/>
      <c r="S159" s="71"/>
      <c r="T159" s="142" t="n">
        <f aca="false">SUM(M159:S159)-L159</f>
        <v>0</v>
      </c>
      <c r="U159" s="81"/>
      <c r="V159" s="64"/>
      <c r="W159" s="64"/>
      <c r="X159" s="64"/>
      <c r="Y159" s="65"/>
      <c r="Z159" s="82"/>
      <c r="AA159" s="64"/>
      <c r="AB159" s="64"/>
      <c r="AC159" s="65"/>
      <c r="AD159" s="65"/>
      <c r="AE159" s="143"/>
      <c r="AF159" s="143"/>
      <c r="AG159" s="143"/>
      <c r="AH159" s="142" t="n">
        <f aca="false">SUM(U159:AG159)-L159</f>
        <v>0</v>
      </c>
    </row>
    <row r="160" customFormat="false" ht="15.75" hidden="false" customHeight="false" outlineLevel="0" collapsed="false">
      <c r="A160" s="85"/>
      <c r="B160" s="76"/>
      <c r="C160" s="141"/>
      <c r="D160" s="63"/>
      <c r="E160" s="64"/>
      <c r="F160" s="63"/>
      <c r="G160" s="64"/>
      <c r="H160" s="63"/>
      <c r="I160" s="64"/>
      <c r="J160" s="63"/>
      <c r="K160" s="65"/>
      <c r="L160" s="139" t="n">
        <f aca="false">SUM(E160+G160+I160+K160)</f>
        <v>0</v>
      </c>
      <c r="M160" s="78"/>
      <c r="N160" s="64"/>
      <c r="O160" s="64"/>
      <c r="P160" s="64"/>
      <c r="Q160" s="65"/>
      <c r="R160" s="82"/>
      <c r="S160" s="71"/>
      <c r="T160" s="142" t="n">
        <f aca="false">SUM(M160:S160)-L160</f>
        <v>0</v>
      </c>
      <c r="U160" s="81"/>
      <c r="V160" s="64"/>
      <c r="W160" s="64"/>
      <c r="X160" s="64"/>
      <c r="Y160" s="65"/>
      <c r="Z160" s="82"/>
      <c r="AA160" s="64"/>
      <c r="AB160" s="64"/>
      <c r="AC160" s="65"/>
      <c r="AD160" s="65"/>
      <c r="AE160" s="143"/>
      <c r="AF160" s="143"/>
      <c r="AG160" s="143"/>
      <c r="AH160" s="142" t="n">
        <f aca="false">SUM(U160:AG160)-L160</f>
        <v>0</v>
      </c>
    </row>
    <row r="161" customFormat="false" ht="15.75" hidden="false" customHeight="false" outlineLevel="0" collapsed="false">
      <c r="A161" s="85"/>
      <c r="B161" s="76"/>
      <c r="C161" s="141"/>
      <c r="D161" s="63"/>
      <c r="E161" s="64"/>
      <c r="F161" s="63"/>
      <c r="G161" s="64"/>
      <c r="H161" s="63"/>
      <c r="I161" s="64"/>
      <c r="J161" s="63"/>
      <c r="K161" s="65"/>
      <c r="L161" s="139" t="n">
        <f aca="false">SUM(E161+G161+I161+K161)</f>
        <v>0</v>
      </c>
      <c r="M161" s="78"/>
      <c r="N161" s="64"/>
      <c r="O161" s="64" t="s">
        <v>18</v>
      </c>
      <c r="P161" s="64"/>
      <c r="Q161" s="65"/>
      <c r="R161" s="82"/>
      <c r="S161" s="71"/>
      <c r="T161" s="142" t="n">
        <f aca="false">SUM(M161:S161)-L161</f>
        <v>0</v>
      </c>
      <c r="U161" s="81"/>
      <c r="V161" s="64"/>
      <c r="W161" s="64" t="s">
        <v>18</v>
      </c>
      <c r="X161" s="64"/>
      <c r="Y161" s="65"/>
      <c r="Z161" s="82"/>
      <c r="AA161" s="64" t="s">
        <v>18</v>
      </c>
      <c r="AB161" s="64"/>
      <c r="AC161" s="65"/>
      <c r="AD161" s="65"/>
      <c r="AE161" s="143"/>
      <c r="AF161" s="143"/>
      <c r="AG161" s="143"/>
      <c r="AH161" s="142" t="n">
        <f aca="false">SUM(U161:AG161)-L161</f>
        <v>0</v>
      </c>
    </row>
    <row r="162" customFormat="false" ht="15.75" hidden="false" customHeight="false" outlineLevel="0" collapsed="false">
      <c r="A162" s="85"/>
      <c r="B162" s="76"/>
      <c r="C162" s="141"/>
      <c r="D162" s="63"/>
      <c r="E162" s="64"/>
      <c r="F162" s="63"/>
      <c r="G162" s="64"/>
      <c r="H162" s="63"/>
      <c r="I162" s="64"/>
      <c r="J162" s="63"/>
      <c r="K162" s="65"/>
      <c r="L162" s="139" t="n">
        <f aca="false">SUM(E162+G162+I162+K162)</f>
        <v>0</v>
      </c>
      <c r="M162" s="78"/>
      <c r="N162" s="64"/>
      <c r="O162" s="64"/>
      <c r="P162" s="64"/>
      <c r="Q162" s="65"/>
      <c r="R162" s="82"/>
      <c r="S162" s="71"/>
      <c r="T162" s="142" t="n">
        <f aca="false">SUM(M162:S162)-L162</f>
        <v>0</v>
      </c>
      <c r="U162" s="81"/>
      <c r="V162" s="64"/>
      <c r="W162" s="64"/>
      <c r="X162" s="64"/>
      <c r="Y162" s="65"/>
      <c r="Z162" s="82"/>
      <c r="AA162" s="64"/>
      <c r="AB162" s="64"/>
      <c r="AC162" s="65"/>
      <c r="AD162" s="65"/>
      <c r="AE162" s="143"/>
      <c r="AF162" s="143"/>
      <c r="AG162" s="143"/>
      <c r="AH162" s="142" t="n">
        <f aca="false">SUM(U162:AG162)-L162</f>
        <v>0</v>
      </c>
    </row>
    <row r="163" customFormat="false" ht="15.75" hidden="false" customHeight="false" outlineLevel="0" collapsed="false">
      <c r="A163" s="85"/>
      <c r="B163" s="76"/>
      <c r="C163" s="141"/>
      <c r="D163" s="63"/>
      <c r="E163" s="64"/>
      <c r="F163" s="63"/>
      <c r="G163" s="64"/>
      <c r="H163" s="63"/>
      <c r="I163" s="64"/>
      <c r="J163" s="63"/>
      <c r="K163" s="65"/>
      <c r="L163" s="139" t="n">
        <f aca="false">SUM(E163+G163+I163+K163)</f>
        <v>0</v>
      </c>
      <c r="M163" s="78"/>
      <c r="N163" s="64"/>
      <c r="O163" s="64"/>
      <c r="P163" s="64"/>
      <c r="Q163" s="65"/>
      <c r="R163" s="82"/>
      <c r="S163" s="71"/>
      <c r="T163" s="142" t="n">
        <f aca="false">SUM(M163:S163)-L163</f>
        <v>0</v>
      </c>
      <c r="U163" s="81"/>
      <c r="V163" s="64"/>
      <c r="W163" s="64"/>
      <c r="X163" s="64"/>
      <c r="Y163" s="65"/>
      <c r="Z163" s="82"/>
      <c r="AA163" s="64"/>
      <c r="AB163" s="64"/>
      <c r="AC163" s="65"/>
      <c r="AD163" s="65"/>
      <c r="AE163" s="143"/>
      <c r="AF163" s="143"/>
      <c r="AG163" s="143"/>
      <c r="AH163" s="142" t="n">
        <f aca="false">SUM(U163:AG163)-L163</f>
        <v>0</v>
      </c>
    </row>
    <row r="164" customFormat="false" ht="15.75" hidden="false" customHeight="false" outlineLevel="0" collapsed="false">
      <c r="A164" s="85"/>
      <c r="B164" s="76"/>
      <c r="C164" s="141"/>
      <c r="D164" s="63"/>
      <c r="E164" s="64"/>
      <c r="F164" s="63"/>
      <c r="G164" s="64"/>
      <c r="H164" s="63"/>
      <c r="I164" s="64"/>
      <c r="J164" s="63"/>
      <c r="K164" s="65"/>
      <c r="L164" s="139" t="n">
        <f aca="false">SUM(E164+G164+I164+K164)</f>
        <v>0</v>
      </c>
      <c r="M164" s="78"/>
      <c r="N164" s="64"/>
      <c r="O164" s="64"/>
      <c r="P164" s="64"/>
      <c r="Q164" s="65"/>
      <c r="R164" s="82"/>
      <c r="S164" s="71"/>
      <c r="T164" s="142" t="n">
        <f aca="false">SUM(M164:S164)-L164</f>
        <v>0</v>
      </c>
      <c r="U164" s="81"/>
      <c r="V164" s="64"/>
      <c r="W164" s="64"/>
      <c r="X164" s="64"/>
      <c r="Y164" s="65"/>
      <c r="Z164" s="82"/>
      <c r="AA164" s="64"/>
      <c r="AB164" s="64"/>
      <c r="AC164" s="65"/>
      <c r="AD164" s="65"/>
      <c r="AE164" s="143"/>
      <c r="AF164" s="143"/>
      <c r="AG164" s="143"/>
      <c r="AH164" s="142" t="n">
        <f aca="false">SUM(U164:AG164)-L164</f>
        <v>0</v>
      </c>
    </row>
    <row r="165" customFormat="false" ht="15.75" hidden="false" customHeight="false" outlineLevel="0" collapsed="false">
      <c r="A165" s="85"/>
      <c r="B165" s="76"/>
      <c r="C165" s="141"/>
      <c r="D165" s="63"/>
      <c r="E165" s="64"/>
      <c r="F165" s="63"/>
      <c r="G165" s="64"/>
      <c r="H165" s="63"/>
      <c r="I165" s="64"/>
      <c r="J165" s="63"/>
      <c r="K165" s="65"/>
      <c r="L165" s="139" t="n">
        <f aca="false">SUM(E165+G165+I165+K165)</f>
        <v>0</v>
      </c>
      <c r="M165" s="78"/>
      <c r="N165" s="64"/>
      <c r="O165" s="64"/>
      <c r="P165" s="64"/>
      <c r="Q165" s="65"/>
      <c r="R165" s="82"/>
      <c r="S165" s="71"/>
      <c r="T165" s="142" t="n">
        <f aca="false">SUM(M165:S165)-L165</f>
        <v>0</v>
      </c>
      <c r="U165" s="81"/>
      <c r="V165" s="64"/>
      <c r="W165" s="64"/>
      <c r="X165" s="64"/>
      <c r="Y165" s="65"/>
      <c r="Z165" s="82"/>
      <c r="AA165" s="64"/>
      <c r="AB165" s="64"/>
      <c r="AC165" s="65"/>
      <c r="AD165" s="65"/>
      <c r="AE165" s="143"/>
      <c r="AF165" s="143"/>
      <c r="AG165" s="143"/>
      <c r="AH165" s="142" t="n">
        <f aca="false">SUM(U165:AG165)-L165</f>
        <v>0</v>
      </c>
    </row>
    <row r="166" customFormat="false" ht="15.75" hidden="false" customHeight="false" outlineLevel="0" collapsed="false">
      <c r="A166" s="85"/>
      <c r="B166" s="76"/>
      <c r="C166" s="141"/>
      <c r="D166" s="63"/>
      <c r="E166" s="64"/>
      <c r="F166" s="63"/>
      <c r="G166" s="64"/>
      <c r="H166" s="63"/>
      <c r="I166" s="64"/>
      <c r="J166" s="63"/>
      <c r="K166" s="65"/>
      <c r="L166" s="139" t="n">
        <f aca="false">SUM(E166+G166+I166+K166)</f>
        <v>0</v>
      </c>
      <c r="M166" s="78"/>
      <c r="N166" s="64"/>
      <c r="O166" s="64"/>
      <c r="P166" s="64"/>
      <c r="Q166" s="65"/>
      <c r="R166" s="82"/>
      <c r="S166" s="71"/>
      <c r="T166" s="142" t="n">
        <f aca="false">SUM(M166:S166)-L166</f>
        <v>0</v>
      </c>
      <c r="U166" s="81"/>
      <c r="V166" s="64"/>
      <c r="W166" s="64"/>
      <c r="X166" s="64"/>
      <c r="Y166" s="65"/>
      <c r="Z166" s="82"/>
      <c r="AA166" s="64"/>
      <c r="AB166" s="64"/>
      <c r="AC166" s="65"/>
      <c r="AD166" s="65"/>
      <c r="AE166" s="143"/>
      <c r="AF166" s="143"/>
      <c r="AG166" s="143"/>
      <c r="AH166" s="142" t="n">
        <f aca="false">SUM(U166:AG166)-L166</f>
        <v>0</v>
      </c>
    </row>
    <row r="167" customFormat="false" ht="15.75" hidden="false" customHeight="false" outlineLevel="0" collapsed="false">
      <c r="A167" s="85"/>
      <c r="B167" s="76"/>
      <c r="C167" s="141"/>
      <c r="D167" s="63"/>
      <c r="E167" s="64"/>
      <c r="F167" s="63"/>
      <c r="G167" s="64"/>
      <c r="H167" s="63"/>
      <c r="I167" s="64"/>
      <c r="J167" s="63"/>
      <c r="K167" s="65"/>
      <c r="L167" s="139" t="n">
        <f aca="false">SUM(E167+G167+I167+K167)</f>
        <v>0</v>
      </c>
      <c r="M167" s="78"/>
      <c r="N167" s="64"/>
      <c r="O167" s="64"/>
      <c r="P167" s="64"/>
      <c r="Q167" s="65"/>
      <c r="R167" s="82"/>
      <c r="S167" s="71"/>
      <c r="T167" s="142" t="n">
        <f aca="false">SUM(M167:S167)-L167</f>
        <v>0</v>
      </c>
      <c r="U167" s="81"/>
      <c r="V167" s="64"/>
      <c r="W167" s="64"/>
      <c r="X167" s="64"/>
      <c r="Y167" s="65"/>
      <c r="Z167" s="82"/>
      <c r="AA167" s="64"/>
      <c r="AB167" s="64"/>
      <c r="AC167" s="65"/>
      <c r="AD167" s="65"/>
      <c r="AE167" s="143"/>
      <c r="AF167" s="143"/>
      <c r="AG167" s="143"/>
      <c r="AH167" s="142" t="n">
        <f aca="false">SUM(U167:AG167)-L167</f>
        <v>0</v>
      </c>
    </row>
    <row r="168" customFormat="false" ht="15.75" hidden="false" customHeight="false" outlineLevel="0" collapsed="false">
      <c r="A168" s="85"/>
      <c r="B168" s="76"/>
      <c r="C168" s="141"/>
      <c r="D168" s="63"/>
      <c r="E168" s="64"/>
      <c r="F168" s="63"/>
      <c r="G168" s="64"/>
      <c r="H168" s="63"/>
      <c r="I168" s="64"/>
      <c r="J168" s="63"/>
      <c r="K168" s="65"/>
      <c r="L168" s="139" t="n">
        <f aca="false">SUM(E168+G168+I168+K168)</f>
        <v>0</v>
      </c>
      <c r="M168" s="78"/>
      <c r="N168" s="64"/>
      <c r="O168" s="64"/>
      <c r="P168" s="64"/>
      <c r="Q168" s="65"/>
      <c r="R168" s="82"/>
      <c r="S168" s="71"/>
      <c r="T168" s="142" t="n">
        <f aca="false">SUM(M168:S168)-L168</f>
        <v>0</v>
      </c>
      <c r="U168" s="81"/>
      <c r="V168" s="64"/>
      <c r="W168" s="64"/>
      <c r="X168" s="64"/>
      <c r="Y168" s="65"/>
      <c r="Z168" s="82"/>
      <c r="AA168" s="64"/>
      <c r="AB168" s="64"/>
      <c r="AC168" s="65"/>
      <c r="AD168" s="65"/>
      <c r="AE168" s="143"/>
      <c r="AF168" s="143"/>
      <c r="AG168" s="143"/>
      <c r="AH168" s="142" t="n">
        <f aca="false">SUM(U168:AG168)-L168</f>
        <v>0</v>
      </c>
    </row>
    <row r="169" customFormat="false" ht="15.75" hidden="false" customHeight="false" outlineLevel="0" collapsed="false">
      <c r="A169" s="85"/>
      <c r="B169" s="76"/>
      <c r="C169" s="141"/>
      <c r="D169" s="63"/>
      <c r="E169" s="64"/>
      <c r="F169" s="63"/>
      <c r="G169" s="64"/>
      <c r="H169" s="63"/>
      <c r="I169" s="64"/>
      <c r="J169" s="63"/>
      <c r="K169" s="65"/>
      <c r="L169" s="139" t="n">
        <f aca="false">SUM(E169+G169+I169+K169)</f>
        <v>0</v>
      </c>
      <c r="M169" s="78"/>
      <c r="N169" s="64"/>
      <c r="O169" s="64"/>
      <c r="P169" s="64"/>
      <c r="Q169" s="65"/>
      <c r="R169" s="82"/>
      <c r="S169" s="71"/>
      <c r="T169" s="142" t="n">
        <f aca="false">SUM(M169:S169)-L169</f>
        <v>0</v>
      </c>
      <c r="U169" s="81"/>
      <c r="V169" s="64"/>
      <c r="W169" s="64"/>
      <c r="X169" s="64"/>
      <c r="Y169" s="65"/>
      <c r="Z169" s="82"/>
      <c r="AA169" s="64"/>
      <c r="AB169" s="64"/>
      <c r="AC169" s="65"/>
      <c r="AD169" s="65"/>
      <c r="AE169" s="143"/>
      <c r="AF169" s="143"/>
      <c r="AG169" s="143"/>
      <c r="AH169" s="142" t="n">
        <f aca="false">SUM(U169:AG169)-L169</f>
        <v>0</v>
      </c>
    </row>
    <row r="170" customFormat="false" ht="15.75" hidden="false" customHeight="false" outlineLevel="0" collapsed="false">
      <c r="A170" s="85"/>
      <c r="B170" s="76"/>
      <c r="C170" s="141"/>
      <c r="D170" s="63"/>
      <c r="E170" s="64"/>
      <c r="F170" s="63"/>
      <c r="G170" s="64"/>
      <c r="H170" s="63"/>
      <c r="I170" s="64"/>
      <c r="J170" s="63"/>
      <c r="K170" s="65"/>
      <c r="L170" s="139" t="n">
        <f aca="false">SUM(E170+G170+I170+K170)</f>
        <v>0</v>
      </c>
      <c r="M170" s="78"/>
      <c r="N170" s="64"/>
      <c r="O170" s="64"/>
      <c r="P170" s="64"/>
      <c r="Q170" s="65"/>
      <c r="R170" s="82"/>
      <c r="S170" s="71"/>
      <c r="T170" s="142" t="n">
        <f aca="false">SUM(M170:S170)-L170</f>
        <v>0</v>
      </c>
      <c r="U170" s="81"/>
      <c r="V170" s="64"/>
      <c r="W170" s="64"/>
      <c r="X170" s="64"/>
      <c r="Y170" s="65"/>
      <c r="Z170" s="82"/>
      <c r="AA170" s="64"/>
      <c r="AB170" s="64"/>
      <c r="AC170" s="65"/>
      <c r="AD170" s="65"/>
      <c r="AE170" s="143"/>
      <c r="AF170" s="143"/>
      <c r="AG170" s="143"/>
      <c r="AH170" s="142" t="n">
        <f aca="false">SUM(U170:AG170)-L170</f>
        <v>0</v>
      </c>
    </row>
    <row r="171" customFormat="false" ht="15.75" hidden="false" customHeight="false" outlineLevel="0" collapsed="false">
      <c r="A171" s="85"/>
      <c r="B171" s="76"/>
      <c r="C171" s="141"/>
      <c r="D171" s="63"/>
      <c r="E171" s="64"/>
      <c r="F171" s="63"/>
      <c r="G171" s="64"/>
      <c r="H171" s="63"/>
      <c r="I171" s="64"/>
      <c r="J171" s="63"/>
      <c r="K171" s="65"/>
      <c r="L171" s="139" t="n">
        <f aca="false">SUM(E171+G171+I171+K171)</f>
        <v>0</v>
      </c>
      <c r="M171" s="78"/>
      <c r="N171" s="64"/>
      <c r="O171" s="64"/>
      <c r="P171" s="64"/>
      <c r="Q171" s="65"/>
      <c r="R171" s="82"/>
      <c r="S171" s="71"/>
      <c r="T171" s="142" t="n">
        <f aca="false">SUM(M171:S171)-L171</f>
        <v>0</v>
      </c>
      <c r="U171" s="81"/>
      <c r="V171" s="64"/>
      <c r="W171" s="64"/>
      <c r="X171" s="64"/>
      <c r="Y171" s="65"/>
      <c r="Z171" s="82"/>
      <c r="AA171" s="64"/>
      <c r="AB171" s="64"/>
      <c r="AC171" s="65"/>
      <c r="AD171" s="65"/>
      <c r="AE171" s="143"/>
      <c r="AF171" s="143"/>
      <c r="AG171" s="143"/>
      <c r="AH171" s="142" t="n">
        <f aca="false">SUM(U171:AG171)-L171</f>
        <v>0</v>
      </c>
    </row>
    <row r="172" customFormat="false" ht="15.75" hidden="false" customHeight="false" outlineLevel="0" collapsed="false">
      <c r="A172" s="85"/>
      <c r="B172" s="76"/>
      <c r="C172" s="141"/>
      <c r="D172" s="63"/>
      <c r="E172" s="64"/>
      <c r="F172" s="63"/>
      <c r="G172" s="64"/>
      <c r="H172" s="63"/>
      <c r="I172" s="64"/>
      <c r="J172" s="63"/>
      <c r="K172" s="65"/>
      <c r="L172" s="139" t="n">
        <f aca="false">SUM(E172+G172+I172+K172)</f>
        <v>0</v>
      </c>
      <c r="M172" s="78"/>
      <c r="N172" s="64"/>
      <c r="O172" s="64"/>
      <c r="P172" s="64"/>
      <c r="Q172" s="65"/>
      <c r="R172" s="82"/>
      <c r="S172" s="71"/>
      <c r="T172" s="142" t="n">
        <f aca="false">SUM(M172:S172)-L172</f>
        <v>0</v>
      </c>
      <c r="U172" s="81"/>
      <c r="V172" s="64"/>
      <c r="W172" s="64"/>
      <c r="X172" s="64"/>
      <c r="Y172" s="65"/>
      <c r="Z172" s="82"/>
      <c r="AA172" s="64"/>
      <c r="AB172" s="64"/>
      <c r="AC172" s="65"/>
      <c r="AD172" s="65"/>
      <c r="AE172" s="143"/>
      <c r="AF172" s="143"/>
      <c r="AG172" s="143"/>
      <c r="AH172" s="142" t="n">
        <f aca="false">SUM(U172:AG172)-L172</f>
        <v>0</v>
      </c>
    </row>
    <row r="173" customFormat="false" ht="15.75" hidden="false" customHeight="false" outlineLevel="0" collapsed="false">
      <c r="A173" s="85"/>
      <c r="B173" s="76"/>
      <c r="C173" s="141"/>
      <c r="D173" s="63"/>
      <c r="E173" s="64"/>
      <c r="F173" s="63"/>
      <c r="G173" s="64"/>
      <c r="H173" s="63"/>
      <c r="I173" s="64"/>
      <c r="J173" s="63"/>
      <c r="K173" s="65"/>
      <c r="L173" s="139" t="n">
        <f aca="false">SUM(E173+G173+I173+K173)</f>
        <v>0</v>
      </c>
      <c r="M173" s="78"/>
      <c r="N173" s="64"/>
      <c r="O173" s="64"/>
      <c r="P173" s="64"/>
      <c r="Q173" s="65"/>
      <c r="R173" s="82"/>
      <c r="S173" s="71"/>
      <c r="T173" s="142" t="n">
        <f aca="false">SUM(M173:S173)-L173</f>
        <v>0</v>
      </c>
      <c r="U173" s="81"/>
      <c r="V173" s="64"/>
      <c r="W173" s="64"/>
      <c r="X173" s="64"/>
      <c r="Y173" s="65"/>
      <c r="Z173" s="82"/>
      <c r="AA173" s="64"/>
      <c r="AB173" s="64"/>
      <c r="AC173" s="65"/>
      <c r="AD173" s="65"/>
      <c r="AE173" s="143"/>
      <c r="AF173" s="143"/>
      <c r="AG173" s="143"/>
      <c r="AH173" s="142" t="n">
        <f aca="false">SUM(U173:AG173)-L173</f>
        <v>0</v>
      </c>
    </row>
    <row r="174" customFormat="false" ht="15.75" hidden="false" customHeight="false" outlineLevel="0" collapsed="false">
      <c r="A174" s="85"/>
      <c r="B174" s="76"/>
      <c r="C174" s="141"/>
      <c r="D174" s="63"/>
      <c r="E174" s="64"/>
      <c r="F174" s="63"/>
      <c r="G174" s="64"/>
      <c r="H174" s="63"/>
      <c r="I174" s="64"/>
      <c r="J174" s="63"/>
      <c r="K174" s="65"/>
      <c r="L174" s="139" t="n">
        <f aca="false">SUM(E174+G174+I174+K174)</f>
        <v>0</v>
      </c>
      <c r="M174" s="78"/>
      <c r="N174" s="64"/>
      <c r="O174" s="64"/>
      <c r="P174" s="64"/>
      <c r="Q174" s="65"/>
      <c r="R174" s="82"/>
      <c r="S174" s="71"/>
      <c r="T174" s="142" t="n">
        <f aca="false">SUM(M174:S174)-L174</f>
        <v>0</v>
      </c>
      <c r="U174" s="81"/>
      <c r="V174" s="64"/>
      <c r="W174" s="64"/>
      <c r="X174" s="64"/>
      <c r="Y174" s="65"/>
      <c r="Z174" s="82"/>
      <c r="AA174" s="64"/>
      <c r="AB174" s="64"/>
      <c r="AC174" s="65"/>
      <c r="AD174" s="65"/>
      <c r="AE174" s="143"/>
      <c r="AF174" s="143"/>
      <c r="AG174" s="143"/>
      <c r="AH174" s="142" t="n">
        <f aca="false">SUM(U174:AG174)-L174</f>
        <v>0</v>
      </c>
    </row>
    <row r="175" customFormat="false" ht="15.75" hidden="false" customHeight="false" outlineLevel="0" collapsed="false">
      <c r="A175" s="85"/>
      <c r="B175" s="76"/>
      <c r="C175" s="141"/>
      <c r="D175" s="63"/>
      <c r="E175" s="64"/>
      <c r="F175" s="63"/>
      <c r="G175" s="64"/>
      <c r="H175" s="63"/>
      <c r="I175" s="64"/>
      <c r="J175" s="63"/>
      <c r="K175" s="65"/>
      <c r="L175" s="139" t="n">
        <f aca="false">SUM(E175+G175+I175+K175)</f>
        <v>0</v>
      </c>
      <c r="M175" s="78"/>
      <c r="N175" s="64"/>
      <c r="O175" s="64"/>
      <c r="P175" s="64"/>
      <c r="Q175" s="65"/>
      <c r="R175" s="82"/>
      <c r="S175" s="71"/>
      <c r="T175" s="142" t="n">
        <f aca="false">SUM(M175:S175)-L175</f>
        <v>0</v>
      </c>
      <c r="U175" s="81"/>
      <c r="V175" s="64"/>
      <c r="W175" s="64"/>
      <c r="X175" s="64"/>
      <c r="Y175" s="65"/>
      <c r="Z175" s="82"/>
      <c r="AA175" s="64"/>
      <c r="AB175" s="64"/>
      <c r="AC175" s="65"/>
      <c r="AD175" s="65"/>
      <c r="AE175" s="143"/>
      <c r="AF175" s="143"/>
      <c r="AG175" s="143"/>
      <c r="AH175" s="142" t="n">
        <f aca="false">SUM(U175:AG175)-L175</f>
        <v>0</v>
      </c>
    </row>
    <row r="176" customFormat="false" ht="15.75" hidden="false" customHeight="false" outlineLevel="0" collapsed="false">
      <c r="A176" s="85"/>
      <c r="B176" s="76"/>
      <c r="C176" s="141"/>
      <c r="D176" s="63"/>
      <c r="E176" s="64"/>
      <c r="F176" s="63"/>
      <c r="G176" s="64"/>
      <c r="H176" s="63"/>
      <c r="I176" s="64"/>
      <c r="J176" s="63"/>
      <c r="K176" s="65"/>
      <c r="L176" s="139" t="n">
        <f aca="false">SUM(E176+G176+I176+K176)</f>
        <v>0</v>
      </c>
      <c r="M176" s="78"/>
      <c r="N176" s="64"/>
      <c r="O176" s="64"/>
      <c r="P176" s="64"/>
      <c r="Q176" s="65"/>
      <c r="R176" s="82"/>
      <c r="S176" s="71"/>
      <c r="T176" s="142" t="n">
        <f aca="false">SUM(M176:S176)-L176</f>
        <v>0</v>
      </c>
      <c r="U176" s="81"/>
      <c r="V176" s="64"/>
      <c r="W176" s="64"/>
      <c r="X176" s="64"/>
      <c r="Y176" s="65"/>
      <c r="Z176" s="82"/>
      <c r="AA176" s="64"/>
      <c r="AB176" s="64"/>
      <c r="AC176" s="65"/>
      <c r="AD176" s="65"/>
      <c r="AE176" s="143"/>
      <c r="AF176" s="143"/>
      <c r="AG176" s="143"/>
      <c r="AH176" s="142" t="n">
        <f aca="false">SUM(U176:AG176)-L176</f>
        <v>0</v>
      </c>
    </row>
    <row r="177" customFormat="false" ht="15.75" hidden="false" customHeight="false" outlineLevel="0" collapsed="false">
      <c r="A177" s="85"/>
      <c r="B177" s="76"/>
      <c r="C177" s="141"/>
      <c r="D177" s="63"/>
      <c r="E177" s="64"/>
      <c r="F177" s="63"/>
      <c r="G177" s="64"/>
      <c r="H177" s="63"/>
      <c r="I177" s="64"/>
      <c r="J177" s="63"/>
      <c r="K177" s="65"/>
      <c r="L177" s="139" t="n">
        <f aca="false">SUM(E177+G177+I177+K177)</f>
        <v>0</v>
      </c>
      <c r="M177" s="78"/>
      <c r="N177" s="64"/>
      <c r="O177" s="64"/>
      <c r="P177" s="64"/>
      <c r="Q177" s="65"/>
      <c r="R177" s="82"/>
      <c r="S177" s="71"/>
      <c r="T177" s="142" t="n">
        <f aca="false">SUM(M177:S177)-L177</f>
        <v>0</v>
      </c>
      <c r="U177" s="81"/>
      <c r="V177" s="64"/>
      <c r="W177" s="64"/>
      <c r="X177" s="64"/>
      <c r="Y177" s="65"/>
      <c r="Z177" s="82"/>
      <c r="AA177" s="64"/>
      <c r="AB177" s="64"/>
      <c r="AC177" s="65"/>
      <c r="AD177" s="65"/>
      <c r="AE177" s="143"/>
      <c r="AF177" s="143"/>
      <c r="AG177" s="143"/>
      <c r="AH177" s="142" t="n">
        <f aca="false">SUM(U177:AG177)-L177</f>
        <v>0</v>
      </c>
    </row>
    <row r="178" customFormat="false" ht="15.75" hidden="false" customHeight="false" outlineLevel="0" collapsed="false">
      <c r="A178" s="85"/>
      <c r="B178" s="76"/>
      <c r="C178" s="141"/>
      <c r="D178" s="63"/>
      <c r="E178" s="64"/>
      <c r="F178" s="63"/>
      <c r="G178" s="64"/>
      <c r="H178" s="63"/>
      <c r="I178" s="64"/>
      <c r="J178" s="63"/>
      <c r="K178" s="65"/>
      <c r="L178" s="139" t="n">
        <f aca="false">SUM(E178+G178+I178+K178)</f>
        <v>0</v>
      </c>
      <c r="M178" s="78"/>
      <c r="N178" s="64"/>
      <c r="O178" s="64"/>
      <c r="P178" s="64"/>
      <c r="Q178" s="65"/>
      <c r="R178" s="82"/>
      <c r="S178" s="71"/>
      <c r="T178" s="142" t="n">
        <f aca="false">SUM(M178:S178)-L178</f>
        <v>0</v>
      </c>
      <c r="U178" s="81"/>
      <c r="V178" s="64"/>
      <c r="W178" s="64"/>
      <c r="X178" s="64"/>
      <c r="Y178" s="65"/>
      <c r="Z178" s="82"/>
      <c r="AA178" s="64"/>
      <c r="AB178" s="64"/>
      <c r="AC178" s="65"/>
      <c r="AD178" s="65"/>
      <c r="AE178" s="143"/>
      <c r="AF178" s="143"/>
      <c r="AG178" s="143"/>
      <c r="AH178" s="142" t="n">
        <f aca="false">SUM(U178:AG178)-L178</f>
        <v>0</v>
      </c>
    </row>
    <row r="179" customFormat="false" ht="15.75" hidden="false" customHeight="false" outlineLevel="0" collapsed="false">
      <c r="A179" s="85"/>
      <c r="B179" s="76"/>
      <c r="C179" s="141"/>
      <c r="D179" s="63"/>
      <c r="E179" s="64"/>
      <c r="F179" s="63"/>
      <c r="G179" s="64"/>
      <c r="H179" s="63"/>
      <c r="I179" s="64"/>
      <c r="J179" s="63"/>
      <c r="K179" s="65"/>
      <c r="L179" s="139" t="n">
        <f aca="false">SUM(E179+G179+I179+K179)</f>
        <v>0</v>
      </c>
      <c r="M179" s="78"/>
      <c r="N179" s="64"/>
      <c r="O179" s="64"/>
      <c r="P179" s="64"/>
      <c r="Q179" s="65"/>
      <c r="R179" s="82"/>
      <c r="S179" s="71"/>
      <c r="T179" s="142" t="n">
        <f aca="false">SUM(M179:S179)-L179</f>
        <v>0</v>
      </c>
      <c r="U179" s="81"/>
      <c r="V179" s="64"/>
      <c r="W179" s="64"/>
      <c r="X179" s="64"/>
      <c r="Y179" s="65"/>
      <c r="Z179" s="82"/>
      <c r="AA179" s="64"/>
      <c r="AB179" s="64"/>
      <c r="AC179" s="65"/>
      <c r="AD179" s="65"/>
      <c r="AE179" s="143"/>
      <c r="AF179" s="143"/>
      <c r="AG179" s="143"/>
      <c r="AH179" s="142" t="n">
        <f aca="false">SUM(U179:AG179)-L179</f>
        <v>0</v>
      </c>
    </row>
    <row r="180" customFormat="false" ht="15.75" hidden="false" customHeight="false" outlineLevel="0" collapsed="false">
      <c r="A180" s="85"/>
      <c r="B180" s="76"/>
      <c r="C180" s="141"/>
      <c r="D180" s="63"/>
      <c r="E180" s="64"/>
      <c r="F180" s="63"/>
      <c r="G180" s="64"/>
      <c r="H180" s="63"/>
      <c r="I180" s="64"/>
      <c r="J180" s="63"/>
      <c r="K180" s="65"/>
      <c r="L180" s="139" t="n">
        <f aca="false">SUM(E180+G180+I180+K180)</f>
        <v>0</v>
      </c>
      <c r="M180" s="78"/>
      <c r="N180" s="64"/>
      <c r="O180" s="64"/>
      <c r="P180" s="64"/>
      <c r="Q180" s="65"/>
      <c r="R180" s="82"/>
      <c r="S180" s="71"/>
      <c r="T180" s="142" t="n">
        <f aca="false">SUM(M180:S180)-L180</f>
        <v>0</v>
      </c>
      <c r="U180" s="81"/>
      <c r="V180" s="64"/>
      <c r="W180" s="64"/>
      <c r="X180" s="64"/>
      <c r="Y180" s="65"/>
      <c r="Z180" s="82"/>
      <c r="AA180" s="64"/>
      <c r="AB180" s="64"/>
      <c r="AC180" s="65"/>
      <c r="AD180" s="65"/>
      <c r="AE180" s="143"/>
      <c r="AF180" s="143"/>
      <c r="AG180" s="143"/>
      <c r="AH180" s="142" t="n">
        <f aca="false">SUM(U180:AG180)-L180</f>
        <v>0</v>
      </c>
    </row>
    <row r="181" customFormat="false" ht="15.75" hidden="false" customHeight="false" outlineLevel="0" collapsed="false">
      <c r="A181" s="85"/>
      <c r="B181" s="76"/>
      <c r="C181" s="141"/>
      <c r="D181" s="63"/>
      <c r="E181" s="64"/>
      <c r="F181" s="63"/>
      <c r="G181" s="64"/>
      <c r="H181" s="63"/>
      <c r="I181" s="64"/>
      <c r="J181" s="63"/>
      <c r="K181" s="65"/>
      <c r="L181" s="139" t="n">
        <f aca="false">SUM(E181+G181+I181+K181)</f>
        <v>0</v>
      </c>
      <c r="M181" s="78"/>
      <c r="N181" s="64"/>
      <c r="O181" s="64"/>
      <c r="P181" s="64"/>
      <c r="Q181" s="65"/>
      <c r="R181" s="82"/>
      <c r="S181" s="71"/>
      <c r="T181" s="142" t="n">
        <f aca="false">SUM(M181:S181)-L181</f>
        <v>0</v>
      </c>
      <c r="U181" s="81"/>
      <c r="V181" s="64"/>
      <c r="W181" s="64"/>
      <c r="X181" s="64"/>
      <c r="Y181" s="65"/>
      <c r="Z181" s="82"/>
      <c r="AA181" s="64"/>
      <c r="AB181" s="64"/>
      <c r="AC181" s="65"/>
      <c r="AD181" s="65"/>
      <c r="AE181" s="143"/>
      <c r="AF181" s="143"/>
      <c r="AG181" s="143"/>
      <c r="AH181" s="142" t="n">
        <f aca="false">SUM(U181:AG181)-L181</f>
        <v>0</v>
      </c>
    </row>
    <row r="182" customFormat="false" ht="15.75" hidden="false" customHeight="false" outlineLevel="0" collapsed="false">
      <c r="A182" s="85"/>
      <c r="B182" s="76"/>
      <c r="C182" s="141"/>
      <c r="D182" s="63"/>
      <c r="E182" s="64"/>
      <c r="F182" s="63"/>
      <c r="G182" s="64"/>
      <c r="H182" s="63"/>
      <c r="I182" s="64"/>
      <c r="J182" s="63"/>
      <c r="K182" s="65"/>
      <c r="L182" s="139" t="n">
        <f aca="false">SUM(E182+G182+I182+K182)</f>
        <v>0</v>
      </c>
      <c r="M182" s="78"/>
      <c r="N182" s="64"/>
      <c r="O182" s="64"/>
      <c r="P182" s="64"/>
      <c r="Q182" s="65"/>
      <c r="R182" s="82"/>
      <c r="S182" s="71"/>
      <c r="T182" s="142" t="n">
        <f aca="false">SUM(M182:S182)-L182</f>
        <v>0</v>
      </c>
      <c r="U182" s="81"/>
      <c r="V182" s="64"/>
      <c r="W182" s="64"/>
      <c r="X182" s="64"/>
      <c r="Y182" s="65"/>
      <c r="Z182" s="82"/>
      <c r="AA182" s="64"/>
      <c r="AB182" s="64"/>
      <c r="AC182" s="65"/>
      <c r="AD182" s="65"/>
      <c r="AE182" s="143"/>
      <c r="AF182" s="143"/>
      <c r="AG182" s="143"/>
      <c r="AH182" s="142" t="n">
        <f aca="false">SUM(U182:AG182)-L182</f>
        <v>0</v>
      </c>
    </row>
    <row r="183" customFormat="false" ht="15.75" hidden="false" customHeight="false" outlineLevel="0" collapsed="false">
      <c r="A183" s="85"/>
      <c r="B183" s="76"/>
      <c r="C183" s="141"/>
      <c r="D183" s="63"/>
      <c r="E183" s="64"/>
      <c r="F183" s="63"/>
      <c r="G183" s="64"/>
      <c r="H183" s="63"/>
      <c r="I183" s="64"/>
      <c r="J183" s="63"/>
      <c r="K183" s="65"/>
      <c r="L183" s="139" t="n">
        <f aca="false">SUM(E183+G183+I183+K183)</f>
        <v>0</v>
      </c>
      <c r="M183" s="78"/>
      <c r="N183" s="64"/>
      <c r="O183" s="64"/>
      <c r="P183" s="64"/>
      <c r="Q183" s="65"/>
      <c r="R183" s="82"/>
      <c r="S183" s="71"/>
      <c r="T183" s="142" t="n">
        <f aca="false">SUM(M183:S183)-L183</f>
        <v>0</v>
      </c>
      <c r="U183" s="81"/>
      <c r="V183" s="64"/>
      <c r="W183" s="64"/>
      <c r="X183" s="64"/>
      <c r="Y183" s="65"/>
      <c r="Z183" s="82"/>
      <c r="AA183" s="64"/>
      <c r="AB183" s="64"/>
      <c r="AC183" s="65"/>
      <c r="AD183" s="65"/>
      <c r="AE183" s="143"/>
      <c r="AF183" s="143"/>
      <c r="AG183" s="143"/>
      <c r="AH183" s="142" t="n">
        <f aca="false">SUM(U183:AG183)-L183</f>
        <v>0</v>
      </c>
    </row>
    <row r="184" customFormat="false" ht="15.75" hidden="false" customHeight="false" outlineLevel="0" collapsed="false">
      <c r="A184" s="85"/>
      <c r="B184" s="76"/>
      <c r="C184" s="141"/>
      <c r="D184" s="63"/>
      <c r="E184" s="64"/>
      <c r="F184" s="63"/>
      <c r="G184" s="64"/>
      <c r="H184" s="63"/>
      <c r="I184" s="64"/>
      <c r="J184" s="63"/>
      <c r="K184" s="65"/>
      <c r="L184" s="139" t="n">
        <f aca="false">SUM(E184+G184+I184+K184)</f>
        <v>0</v>
      </c>
      <c r="M184" s="78"/>
      <c r="N184" s="64"/>
      <c r="O184" s="64"/>
      <c r="P184" s="64"/>
      <c r="Q184" s="65"/>
      <c r="R184" s="82"/>
      <c r="S184" s="71"/>
      <c r="T184" s="142" t="n">
        <f aca="false">SUM(M184:S184)-L184</f>
        <v>0</v>
      </c>
      <c r="U184" s="81"/>
      <c r="V184" s="64"/>
      <c r="W184" s="64"/>
      <c r="X184" s="64"/>
      <c r="Y184" s="65"/>
      <c r="Z184" s="82"/>
      <c r="AA184" s="64"/>
      <c r="AB184" s="64"/>
      <c r="AC184" s="65"/>
      <c r="AD184" s="65"/>
      <c r="AE184" s="143"/>
      <c r="AF184" s="143"/>
      <c r="AG184" s="143"/>
      <c r="AH184" s="142" t="n">
        <f aca="false">SUM(U184:AG184)-L184</f>
        <v>0</v>
      </c>
    </row>
    <row r="185" customFormat="false" ht="15.75" hidden="false" customHeight="false" outlineLevel="0" collapsed="false">
      <c r="A185" s="85"/>
      <c r="B185" s="76"/>
      <c r="C185" s="141"/>
      <c r="D185" s="63"/>
      <c r="E185" s="64"/>
      <c r="F185" s="63"/>
      <c r="G185" s="64"/>
      <c r="H185" s="63"/>
      <c r="I185" s="64"/>
      <c r="J185" s="63"/>
      <c r="K185" s="65"/>
      <c r="L185" s="139" t="n">
        <f aca="false">SUM(E185+G185+I185+K185)</f>
        <v>0</v>
      </c>
      <c r="M185" s="78"/>
      <c r="N185" s="64"/>
      <c r="O185" s="64"/>
      <c r="P185" s="64"/>
      <c r="Q185" s="65"/>
      <c r="R185" s="82"/>
      <c r="S185" s="71"/>
      <c r="T185" s="142" t="n">
        <f aca="false">SUM(M185:S185)-L185</f>
        <v>0</v>
      </c>
      <c r="U185" s="81"/>
      <c r="V185" s="64"/>
      <c r="W185" s="64"/>
      <c r="X185" s="64"/>
      <c r="Y185" s="65"/>
      <c r="Z185" s="82"/>
      <c r="AA185" s="64"/>
      <c r="AB185" s="64"/>
      <c r="AC185" s="65"/>
      <c r="AD185" s="65"/>
      <c r="AE185" s="143"/>
      <c r="AF185" s="143"/>
      <c r="AG185" s="143"/>
      <c r="AH185" s="142" t="n">
        <f aca="false">SUM(U185:AG185)-L185</f>
        <v>0</v>
      </c>
    </row>
    <row r="186" customFormat="false" ht="15.75" hidden="false" customHeight="false" outlineLevel="0" collapsed="false">
      <c r="A186" s="85"/>
      <c r="B186" s="76"/>
      <c r="C186" s="141"/>
      <c r="D186" s="63"/>
      <c r="E186" s="64"/>
      <c r="F186" s="63"/>
      <c r="G186" s="64"/>
      <c r="H186" s="63"/>
      <c r="I186" s="64"/>
      <c r="J186" s="63"/>
      <c r="K186" s="65"/>
      <c r="L186" s="139" t="n">
        <f aca="false">SUM(E186+G186+I186+K186)</f>
        <v>0</v>
      </c>
      <c r="M186" s="78"/>
      <c r="N186" s="64"/>
      <c r="O186" s="64"/>
      <c r="P186" s="64"/>
      <c r="Q186" s="65"/>
      <c r="R186" s="82"/>
      <c r="S186" s="71"/>
      <c r="T186" s="142" t="n">
        <f aca="false">SUM(M186:S186)-L186</f>
        <v>0</v>
      </c>
      <c r="U186" s="81"/>
      <c r="V186" s="64"/>
      <c r="W186" s="64"/>
      <c r="X186" s="64"/>
      <c r="Y186" s="65"/>
      <c r="Z186" s="82"/>
      <c r="AA186" s="64"/>
      <c r="AB186" s="64"/>
      <c r="AC186" s="65"/>
      <c r="AD186" s="65"/>
      <c r="AE186" s="143"/>
      <c r="AF186" s="143"/>
      <c r="AG186" s="143"/>
      <c r="AH186" s="142" t="n">
        <f aca="false">SUM(U186:AG186)-L186</f>
        <v>0</v>
      </c>
    </row>
    <row r="187" customFormat="false" ht="15.75" hidden="false" customHeight="false" outlineLevel="0" collapsed="false">
      <c r="A187" s="85"/>
      <c r="B187" s="76"/>
      <c r="C187" s="141"/>
      <c r="D187" s="63"/>
      <c r="E187" s="64"/>
      <c r="F187" s="63"/>
      <c r="G187" s="64"/>
      <c r="H187" s="63"/>
      <c r="I187" s="64"/>
      <c r="J187" s="63"/>
      <c r="K187" s="65"/>
      <c r="L187" s="139" t="n">
        <f aca="false">SUM(E187+G187+I187+K187)</f>
        <v>0</v>
      </c>
      <c r="M187" s="78"/>
      <c r="N187" s="64"/>
      <c r="O187" s="64"/>
      <c r="P187" s="64"/>
      <c r="Q187" s="65"/>
      <c r="R187" s="82"/>
      <c r="S187" s="71"/>
      <c r="T187" s="142" t="n">
        <f aca="false">SUM(M187:S187)-L187</f>
        <v>0</v>
      </c>
      <c r="U187" s="81"/>
      <c r="V187" s="64"/>
      <c r="W187" s="64"/>
      <c r="X187" s="64"/>
      <c r="Y187" s="65"/>
      <c r="Z187" s="82"/>
      <c r="AA187" s="64"/>
      <c r="AB187" s="64"/>
      <c r="AC187" s="65"/>
      <c r="AD187" s="65"/>
      <c r="AE187" s="143"/>
      <c r="AF187" s="143"/>
      <c r="AG187" s="143"/>
      <c r="AH187" s="142" t="n">
        <f aca="false">SUM(U187:AG187)-L187</f>
        <v>0</v>
      </c>
    </row>
    <row r="188" customFormat="false" ht="15.75" hidden="false" customHeight="false" outlineLevel="0" collapsed="false">
      <c r="A188" s="85"/>
      <c r="B188" s="76"/>
      <c r="C188" s="141"/>
      <c r="D188" s="63"/>
      <c r="E188" s="64"/>
      <c r="F188" s="63"/>
      <c r="G188" s="64"/>
      <c r="H188" s="63"/>
      <c r="I188" s="64"/>
      <c r="J188" s="63"/>
      <c r="K188" s="65"/>
      <c r="L188" s="139" t="n">
        <f aca="false">SUM(E188+G188+I188+K188)</f>
        <v>0</v>
      </c>
      <c r="M188" s="78"/>
      <c r="N188" s="64"/>
      <c r="O188" s="64"/>
      <c r="P188" s="64"/>
      <c r="Q188" s="65"/>
      <c r="R188" s="82"/>
      <c r="S188" s="71"/>
      <c r="T188" s="142" t="n">
        <f aca="false">SUM(M188:S188)-L188</f>
        <v>0</v>
      </c>
      <c r="U188" s="81"/>
      <c r="V188" s="64"/>
      <c r="W188" s="64"/>
      <c r="X188" s="64"/>
      <c r="Y188" s="65"/>
      <c r="Z188" s="82"/>
      <c r="AA188" s="64"/>
      <c r="AB188" s="64"/>
      <c r="AC188" s="65"/>
      <c r="AD188" s="65"/>
      <c r="AE188" s="143"/>
      <c r="AF188" s="143"/>
      <c r="AG188" s="143"/>
      <c r="AH188" s="142" t="n">
        <f aca="false">SUM(U188:AG188)-L188</f>
        <v>0</v>
      </c>
    </row>
    <row r="189" customFormat="false" ht="15.75" hidden="false" customHeight="false" outlineLevel="0" collapsed="false">
      <c r="A189" s="85"/>
      <c r="B189" s="76"/>
      <c r="C189" s="141"/>
      <c r="D189" s="63"/>
      <c r="E189" s="64"/>
      <c r="F189" s="63"/>
      <c r="G189" s="64"/>
      <c r="H189" s="63"/>
      <c r="I189" s="64"/>
      <c r="J189" s="63"/>
      <c r="K189" s="65"/>
      <c r="L189" s="139" t="n">
        <f aca="false">SUM(E189+G189+I189+K189)</f>
        <v>0</v>
      </c>
      <c r="M189" s="78"/>
      <c r="N189" s="64"/>
      <c r="O189" s="64"/>
      <c r="P189" s="64"/>
      <c r="Q189" s="65"/>
      <c r="R189" s="82"/>
      <c r="S189" s="71"/>
      <c r="T189" s="142" t="n">
        <f aca="false">SUM(M189:S189)-L189</f>
        <v>0</v>
      </c>
      <c r="U189" s="81"/>
      <c r="V189" s="64"/>
      <c r="W189" s="64"/>
      <c r="X189" s="64"/>
      <c r="Y189" s="65"/>
      <c r="Z189" s="82"/>
      <c r="AA189" s="64"/>
      <c r="AB189" s="64"/>
      <c r="AC189" s="65"/>
      <c r="AD189" s="65"/>
      <c r="AE189" s="143"/>
      <c r="AF189" s="143"/>
      <c r="AG189" s="143"/>
      <c r="AH189" s="142" t="n">
        <f aca="false">SUM(U189:AG189)-L189</f>
        <v>0</v>
      </c>
    </row>
    <row r="190" customFormat="false" ht="15.75" hidden="false" customHeight="false" outlineLevel="0" collapsed="false">
      <c r="A190" s="85"/>
      <c r="B190" s="76"/>
      <c r="C190" s="141"/>
      <c r="D190" s="63"/>
      <c r="E190" s="64"/>
      <c r="F190" s="63"/>
      <c r="G190" s="64"/>
      <c r="H190" s="63"/>
      <c r="I190" s="64"/>
      <c r="J190" s="63"/>
      <c r="K190" s="65"/>
      <c r="L190" s="139" t="n">
        <f aca="false">SUM(E190+G190+I190+K190)</f>
        <v>0</v>
      </c>
      <c r="M190" s="78"/>
      <c r="N190" s="64"/>
      <c r="O190" s="64"/>
      <c r="P190" s="64"/>
      <c r="Q190" s="65"/>
      <c r="R190" s="82"/>
      <c r="S190" s="71"/>
      <c r="T190" s="142" t="n">
        <f aca="false">SUM(M190:S190)-L190</f>
        <v>0</v>
      </c>
      <c r="U190" s="81"/>
      <c r="V190" s="64"/>
      <c r="W190" s="64"/>
      <c r="X190" s="64"/>
      <c r="Y190" s="65"/>
      <c r="Z190" s="82"/>
      <c r="AA190" s="64"/>
      <c r="AB190" s="64"/>
      <c r="AC190" s="65"/>
      <c r="AD190" s="65"/>
      <c r="AE190" s="143"/>
      <c r="AF190" s="143"/>
      <c r="AG190" s="143"/>
      <c r="AH190" s="142" t="n">
        <f aca="false">SUM(U190:AG190)-L190</f>
        <v>0</v>
      </c>
    </row>
    <row r="191" customFormat="false" ht="15.75" hidden="false" customHeight="false" outlineLevel="0" collapsed="false">
      <c r="A191" s="85"/>
      <c r="B191" s="116"/>
      <c r="C191" s="141"/>
      <c r="D191" s="63"/>
      <c r="E191" s="64"/>
      <c r="F191" s="63"/>
      <c r="G191" s="64"/>
      <c r="H191" s="63"/>
      <c r="I191" s="64"/>
      <c r="J191" s="63"/>
      <c r="K191" s="65"/>
      <c r="L191" s="139" t="n">
        <f aca="false">SUM(E191+G191+I191+K191)</f>
        <v>0</v>
      </c>
      <c r="M191" s="78"/>
      <c r="N191" s="64"/>
      <c r="O191" s="64"/>
      <c r="P191" s="64"/>
      <c r="Q191" s="65"/>
      <c r="R191" s="82"/>
      <c r="S191" s="71"/>
      <c r="T191" s="142" t="n">
        <f aca="false">SUM(M191:S191)-L191</f>
        <v>0</v>
      </c>
      <c r="U191" s="81"/>
      <c r="V191" s="64"/>
      <c r="W191" s="64"/>
      <c r="X191" s="64"/>
      <c r="Y191" s="65"/>
      <c r="Z191" s="82"/>
      <c r="AA191" s="64"/>
      <c r="AB191" s="64"/>
      <c r="AC191" s="65"/>
      <c r="AD191" s="65"/>
      <c r="AE191" s="143"/>
      <c r="AF191" s="143"/>
      <c r="AG191" s="143"/>
      <c r="AH191" s="142" t="n">
        <f aca="false">SUM(U191:AG191)-L191</f>
        <v>0</v>
      </c>
    </row>
    <row r="192" customFormat="false" ht="15.75" hidden="false" customHeight="false" outlineLevel="0" collapsed="false">
      <c r="A192" s="85"/>
      <c r="B192" s="116"/>
      <c r="C192" s="141"/>
      <c r="D192" s="63"/>
      <c r="E192" s="64"/>
      <c r="F192" s="63"/>
      <c r="G192" s="64"/>
      <c r="H192" s="63"/>
      <c r="I192" s="64"/>
      <c r="J192" s="63"/>
      <c r="K192" s="65"/>
      <c r="L192" s="139" t="n">
        <f aca="false">SUM(E192+G192+I192+K192)</f>
        <v>0</v>
      </c>
      <c r="M192" s="78"/>
      <c r="N192" s="64"/>
      <c r="O192" s="64"/>
      <c r="P192" s="64"/>
      <c r="Q192" s="65"/>
      <c r="R192" s="82"/>
      <c r="S192" s="71"/>
      <c r="T192" s="142" t="n">
        <f aca="false">SUM(M192:S192)-L192</f>
        <v>0</v>
      </c>
      <c r="U192" s="81"/>
      <c r="V192" s="64"/>
      <c r="W192" s="64"/>
      <c r="X192" s="64"/>
      <c r="Y192" s="65"/>
      <c r="Z192" s="82"/>
      <c r="AA192" s="64"/>
      <c r="AB192" s="64"/>
      <c r="AC192" s="65"/>
      <c r="AD192" s="65"/>
      <c r="AE192" s="143"/>
      <c r="AF192" s="143"/>
      <c r="AG192" s="143"/>
      <c r="AH192" s="142" t="n">
        <f aca="false">SUM(U192:AG192)-L192</f>
        <v>0</v>
      </c>
    </row>
    <row r="193" customFormat="false" ht="15.75" hidden="false" customHeight="false" outlineLevel="0" collapsed="false">
      <c r="A193" s="85"/>
      <c r="B193" s="116"/>
      <c r="C193" s="141"/>
      <c r="D193" s="63"/>
      <c r="E193" s="64"/>
      <c r="F193" s="63"/>
      <c r="G193" s="64"/>
      <c r="H193" s="63"/>
      <c r="I193" s="64"/>
      <c r="J193" s="63"/>
      <c r="K193" s="65"/>
      <c r="L193" s="139" t="n">
        <f aca="false">SUM(E193+G193+I193+K193)</f>
        <v>0</v>
      </c>
      <c r="M193" s="78"/>
      <c r="N193" s="64"/>
      <c r="O193" s="64"/>
      <c r="P193" s="64"/>
      <c r="Q193" s="65"/>
      <c r="R193" s="82"/>
      <c r="S193" s="71"/>
      <c r="T193" s="142" t="n">
        <f aca="false">SUM(M193:S193)-L193</f>
        <v>0</v>
      </c>
      <c r="U193" s="81"/>
      <c r="V193" s="64"/>
      <c r="W193" s="64"/>
      <c r="X193" s="64"/>
      <c r="Y193" s="65"/>
      <c r="Z193" s="82"/>
      <c r="AA193" s="64"/>
      <c r="AB193" s="64"/>
      <c r="AC193" s="65"/>
      <c r="AD193" s="65"/>
      <c r="AE193" s="143"/>
      <c r="AF193" s="143"/>
      <c r="AG193" s="143"/>
      <c r="AH193" s="142" t="n">
        <f aca="false">SUM(U193:AG193)-L193</f>
        <v>0</v>
      </c>
    </row>
    <row r="194" customFormat="false" ht="15.75" hidden="false" customHeight="false" outlineLevel="0" collapsed="false">
      <c r="A194" s="94" t="s">
        <v>141</v>
      </c>
      <c r="B194" s="94"/>
      <c r="C194" s="94"/>
      <c r="D194" s="95"/>
      <c r="E194" s="96" t="n">
        <f aca="false">SUM(E154:E193)</f>
        <v>0</v>
      </c>
      <c r="F194" s="95"/>
      <c r="G194" s="96" t="n">
        <f aca="false">SUM(G154:G193)</f>
        <v>0</v>
      </c>
      <c r="H194" s="95"/>
      <c r="I194" s="96" t="n">
        <f aca="false">SUM(I154:I193)</f>
        <v>0</v>
      </c>
      <c r="J194" s="95"/>
      <c r="K194" s="97" t="n">
        <f aca="false">SUM(K154:K193)</f>
        <v>0</v>
      </c>
      <c r="L194" s="144" t="n">
        <f aca="false">SUM(L154:L193)</f>
        <v>0</v>
      </c>
      <c r="M194" s="96" t="n">
        <f aca="false">SUM(M154:M193)</f>
        <v>0</v>
      </c>
      <c r="N194" s="96" t="n">
        <f aca="false">SUM(N154:N193)</f>
        <v>0</v>
      </c>
      <c r="O194" s="96" t="n">
        <f aca="false">SUM(O154:O193)</f>
        <v>0</v>
      </c>
      <c r="P194" s="96" t="n">
        <f aca="false">SUM(P154:P193)</f>
        <v>0</v>
      </c>
      <c r="Q194" s="96" t="n">
        <f aca="false">SUM(Q154:Q193)</f>
        <v>0</v>
      </c>
      <c r="R194" s="145"/>
      <c r="S194" s="99" t="n">
        <f aca="false">SUM(S154:S193)</f>
        <v>0</v>
      </c>
      <c r="T194" s="142" t="n">
        <f aca="false">SUM(M194:S194)-L194</f>
        <v>0</v>
      </c>
      <c r="U194" s="100" t="n">
        <f aca="false">SUM(U154:U193)</f>
        <v>0</v>
      </c>
      <c r="V194" s="96" t="n">
        <f aca="false">SUM(V154:V193)</f>
        <v>0</v>
      </c>
      <c r="W194" s="96" t="n">
        <f aca="false">SUM(W154:W193)</f>
        <v>0</v>
      </c>
      <c r="X194" s="96" t="n">
        <f aca="false">SUM(X154:X193)</f>
        <v>0</v>
      </c>
      <c r="Y194" s="96" t="n">
        <f aca="false">SUM(Y154:Y193)</f>
        <v>0</v>
      </c>
      <c r="Z194" s="96" t="n">
        <f aca="false">SUM(Z154:Z193)</f>
        <v>0</v>
      </c>
      <c r="AA194" s="96" t="n">
        <f aca="false">SUM(AA154:AA193)</f>
        <v>0</v>
      </c>
      <c r="AB194" s="96" t="n">
        <f aca="false">SUM(AB154:AB193)</f>
        <v>0</v>
      </c>
      <c r="AC194" s="96" t="n">
        <f aca="false">SUM(AC154:AC193)</f>
        <v>0</v>
      </c>
      <c r="AD194" s="96" t="n">
        <f aca="false">SUM(AD154:AD193)</f>
        <v>0</v>
      </c>
      <c r="AE194" s="146" t="n">
        <f aca="false">SUM(AE154:AE193)</f>
        <v>0</v>
      </c>
      <c r="AF194" s="146" t="n">
        <f aca="false">SUM(AF154:AF193)</f>
        <v>0</v>
      </c>
      <c r="AG194" s="146" t="n">
        <f aca="false">SUM(AG154:AG193)</f>
        <v>0</v>
      </c>
      <c r="AH194" s="142" t="n">
        <f aca="false">SUM(U194:AG194)-L194</f>
        <v>0</v>
      </c>
    </row>
    <row r="195" customFormat="false" ht="15.75" hidden="false" customHeight="false" outlineLevel="0" collapsed="false">
      <c r="A195" s="101" t="s">
        <v>142</v>
      </c>
      <c r="B195" s="101"/>
      <c r="C195" s="101"/>
      <c r="D195" s="102"/>
      <c r="E195" s="103" t="n">
        <f aca="false">SUM(E194+E146)</f>
        <v>7806.06</v>
      </c>
      <c r="F195" s="102"/>
      <c r="G195" s="103" t="n">
        <f aca="false">SUM(G194+G146)</f>
        <v>0</v>
      </c>
      <c r="H195" s="102"/>
      <c r="I195" s="103" t="n">
        <f aca="false">SUM(I194+I146)</f>
        <v>3000</v>
      </c>
      <c r="J195" s="102"/>
      <c r="K195" s="104" t="n">
        <f aca="false">SUM(K194+K146)</f>
        <v>1120</v>
      </c>
      <c r="L195" s="147" t="n">
        <f aca="false">SUM(L194+L146)</f>
        <v>11926.06</v>
      </c>
      <c r="M195" s="103" t="n">
        <f aca="false">SUM(M194+M146)</f>
        <v>3937.71</v>
      </c>
      <c r="N195" s="103" t="n">
        <f aca="false">SUM(N194+N146)</f>
        <v>3440.9</v>
      </c>
      <c r="O195" s="103" t="n">
        <f aca="false">SUM(O194+O146)</f>
        <v>0</v>
      </c>
      <c r="P195" s="103" t="n">
        <f aca="false">SUM(P194+P146)</f>
        <v>159.95</v>
      </c>
      <c r="Q195" s="103" t="n">
        <f aca="false">SUM(Q194+Q146)</f>
        <v>121.98</v>
      </c>
      <c r="R195" s="106"/>
      <c r="S195" s="117" t="n">
        <f aca="false">SUM(S194+S146)</f>
        <v>4080</v>
      </c>
      <c r="T195" s="142" t="n">
        <f aca="false">SUM(M195:S195)-L195</f>
        <v>-185.52</v>
      </c>
      <c r="U195" s="110" t="n">
        <f aca="false">SUM(U194,U146)</f>
        <v>954.66</v>
      </c>
      <c r="V195" s="106" t="n">
        <f aca="false">SUM(V194,V146)</f>
        <v>2900</v>
      </c>
      <c r="W195" s="106" t="n">
        <f aca="false">SUM(W194,W146)</f>
        <v>2788.36</v>
      </c>
      <c r="X195" s="106" t="n">
        <f aca="false">SUM(X194,X146)</f>
        <v>593.32</v>
      </c>
      <c r="Y195" s="106" t="n">
        <f aca="false">SUM(Y194,Y146)</f>
        <v>437.06</v>
      </c>
      <c r="Z195" s="106" t="n">
        <f aca="false">SUM(Z194,Z146)</f>
        <v>0</v>
      </c>
      <c r="AA195" s="106" t="n">
        <f aca="false">SUM(AA194,AA146)</f>
        <v>21.75</v>
      </c>
      <c r="AB195" s="106" t="n">
        <f aca="false">SUM(AB194,AB146)</f>
        <v>36.18</v>
      </c>
      <c r="AC195" s="106" t="n">
        <f aca="false">SUM(AC194,AC146)</f>
        <v>0</v>
      </c>
      <c r="AD195" s="106" t="n">
        <f aca="false">SUM(AD194,AD146)</f>
        <v>2.79</v>
      </c>
      <c r="AE195" s="148" t="n">
        <f aca="false">SUM(AE194,AE146)</f>
        <v>111.94</v>
      </c>
      <c r="AF195" s="148" t="n">
        <f aca="false">SUM(AF194,AF146)</f>
        <v>0</v>
      </c>
      <c r="AG195" s="148" t="n">
        <f aca="false">SUM(AG194,AG146)</f>
        <v>4080</v>
      </c>
      <c r="AH195" s="142" t="n">
        <f aca="false">SUM(U195:AG195)-L195</f>
        <v>0</v>
      </c>
    </row>
    <row r="196" customFormat="false" ht="15" hidden="false" customHeight="false" outlineLevel="0" collapsed="false">
      <c r="AE196" s="130"/>
      <c r="AF196" s="130"/>
      <c r="AG196" s="130"/>
    </row>
    <row r="197" customFormat="false" ht="15.75" hidden="false" customHeight="false" outlineLevel="0" collapsed="false">
      <c r="A197" s="16" t="str">
        <f aca="false">+'COORDONNEES DE LA STRUCTURE'!B$5</f>
        <v>Billard Club de Jambes</v>
      </c>
      <c r="B197" s="14"/>
      <c r="C197" s="127"/>
      <c r="D197" s="15"/>
      <c r="E197" s="16" t="str">
        <f aca="false">+'COORDONNEES DE LA STRUCTURE'!B$8</f>
        <v>ASBL</v>
      </c>
      <c r="F197" s="15"/>
      <c r="G197" s="16" t="str">
        <f aca="false">+'COORDONNEES DE LA STRUCTURE'!B$6</f>
        <v>Av du Parc d’Amée, 90, 5100 Jambes</v>
      </c>
      <c r="H197" s="15"/>
      <c r="I197" s="16"/>
      <c r="J197" s="15"/>
      <c r="K197" s="16"/>
      <c r="L197" s="128"/>
      <c r="M197" s="16"/>
      <c r="N197" s="16"/>
      <c r="O197" s="16" t="s">
        <v>18</v>
      </c>
      <c r="P197" s="14" t="str">
        <f aca="false">+'COORDONNEES DE LA STRUCTURE'!B$9</f>
        <v>2020-2021</v>
      </c>
      <c r="Q197" s="18" t="s">
        <v>201</v>
      </c>
      <c r="R197" s="129" t="s">
        <v>56</v>
      </c>
      <c r="S197" s="20" t="n">
        <v>5</v>
      </c>
      <c r="AE197" s="130"/>
      <c r="AF197" s="130"/>
      <c r="AG197" s="130"/>
    </row>
    <row r="198" customFormat="false" ht="15.75" hidden="false" customHeight="false" outlineLevel="0" collapsed="false">
      <c r="A198" s="21" t="n">
        <f aca="false">+'COORDONNEES DE LA STRUCTURE'!B7</f>
        <v>434018085</v>
      </c>
      <c r="B198" s="21"/>
      <c r="C198" s="21"/>
      <c r="D198" s="15"/>
      <c r="E198" s="16"/>
      <c r="F198" s="15"/>
      <c r="G198" s="16"/>
      <c r="H198" s="15"/>
      <c r="I198" s="16"/>
      <c r="J198" s="15"/>
      <c r="K198" s="16"/>
      <c r="L198" s="127"/>
      <c r="M198" s="16"/>
      <c r="N198" s="16"/>
      <c r="O198" s="16"/>
      <c r="P198" s="16"/>
      <c r="Q198" s="16"/>
      <c r="R198" s="16"/>
      <c r="S198" s="16"/>
      <c r="AE198" s="130"/>
      <c r="AF198" s="130"/>
      <c r="AG198" s="130"/>
    </row>
    <row r="199" customFormat="false" ht="15.75" hidden="false" customHeight="false" outlineLevel="0" collapsed="false">
      <c r="A199" s="22" t="s">
        <v>57</v>
      </c>
      <c r="B199" s="23" t="s">
        <v>58</v>
      </c>
      <c r="C199" s="131" t="s">
        <v>59</v>
      </c>
      <c r="D199" s="25" t="s">
        <v>60</v>
      </c>
      <c r="E199" s="25"/>
      <c r="F199" s="25" t="s">
        <v>61</v>
      </c>
      <c r="G199" s="25"/>
      <c r="H199" s="25" t="s">
        <v>62</v>
      </c>
      <c r="I199" s="25"/>
      <c r="J199" s="26" t="s">
        <v>63</v>
      </c>
      <c r="K199" s="26"/>
      <c r="L199" s="132" t="s">
        <v>64</v>
      </c>
      <c r="M199" s="28" t="s">
        <v>201</v>
      </c>
      <c r="N199" s="28"/>
      <c r="O199" s="28"/>
      <c r="P199" s="28"/>
      <c r="Q199" s="28"/>
      <c r="R199" s="28"/>
      <c r="S199" s="29" t="s">
        <v>65</v>
      </c>
      <c r="U199" s="31" t="s">
        <v>66</v>
      </c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</row>
    <row r="200" customFormat="false" ht="15" hidden="false" customHeight="true" outlineLevel="0" collapsed="false">
      <c r="A200" s="32"/>
      <c r="B200" s="33"/>
      <c r="C200" s="134"/>
      <c r="D200" s="35" t="s">
        <v>18</v>
      </c>
      <c r="E200" s="36"/>
      <c r="F200" s="37" t="s">
        <v>18</v>
      </c>
      <c r="G200" s="38"/>
      <c r="H200" s="39" t="s">
        <v>67</v>
      </c>
      <c r="I200" s="39"/>
      <c r="J200" s="15"/>
      <c r="K200" s="16"/>
      <c r="L200" s="135"/>
      <c r="M200" s="41" t="s">
        <v>202</v>
      </c>
      <c r="N200" s="42" t="s">
        <v>203</v>
      </c>
      <c r="O200" s="42" t="s">
        <v>204</v>
      </c>
      <c r="P200" s="42" t="s">
        <v>205</v>
      </c>
      <c r="Q200" s="43" t="s">
        <v>72</v>
      </c>
      <c r="R200" s="43"/>
      <c r="S200" s="44"/>
      <c r="U200" s="136" t="s">
        <v>206</v>
      </c>
      <c r="V200" s="136" t="s">
        <v>207</v>
      </c>
      <c r="W200" s="136" t="s">
        <v>208</v>
      </c>
      <c r="X200" s="136" t="s">
        <v>209</v>
      </c>
      <c r="Y200" s="136" t="s">
        <v>210</v>
      </c>
      <c r="Z200" s="136" t="s">
        <v>211</v>
      </c>
      <c r="AA200" s="136" t="s">
        <v>275</v>
      </c>
      <c r="AB200" s="136" t="s">
        <v>213</v>
      </c>
      <c r="AC200" s="136" t="s">
        <v>214</v>
      </c>
      <c r="AD200" s="136" t="s">
        <v>215</v>
      </c>
      <c r="AE200" s="137" t="s">
        <v>216</v>
      </c>
      <c r="AF200" s="137" t="s">
        <v>217</v>
      </c>
      <c r="AG200" s="137" t="s">
        <v>217</v>
      </c>
    </row>
    <row r="201" customFormat="false" ht="15.75" hidden="false" customHeight="false" outlineLevel="0" collapsed="false">
      <c r="A201" s="32"/>
      <c r="B201" s="33"/>
      <c r="C201" s="134"/>
      <c r="D201" s="48" t="s">
        <v>57</v>
      </c>
      <c r="E201" s="42" t="s">
        <v>83</v>
      </c>
      <c r="F201" s="48" t="s">
        <v>57</v>
      </c>
      <c r="G201" s="42" t="s">
        <v>83</v>
      </c>
      <c r="H201" s="48" t="s">
        <v>57</v>
      </c>
      <c r="I201" s="42" t="s">
        <v>83</v>
      </c>
      <c r="J201" s="48" t="s">
        <v>57</v>
      </c>
      <c r="K201" s="49" t="s">
        <v>83</v>
      </c>
      <c r="L201" s="135"/>
      <c r="M201" s="36"/>
      <c r="N201" s="59" t="s">
        <v>219</v>
      </c>
      <c r="O201" s="34"/>
      <c r="P201" s="59" t="s">
        <v>220</v>
      </c>
      <c r="Q201" s="49" t="s">
        <v>83</v>
      </c>
      <c r="R201" s="42" t="s">
        <v>84</v>
      </c>
      <c r="S201" s="44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6"/>
      <c r="AE201" s="137"/>
      <c r="AF201" s="137"/>
      <c r="AG201" s="137"/>
    </row>
    <row r="202" customFormat="false" ht="15.75" hidden="false" customHeight="false" outlineLevel="0" collapsed="false">
      <c r="A202" s="50"/>
      <c r="B202" s="51"/>
      <c r="C202" s="138"/>
      <c r="D202" s="39"/>
      <c r="E202" s="53"/>
      <c r="F202" s="39"/>
      <c r="G202" s="53"/>
      <c r="H202" s="39"/>
      <c r="I202" s="53"/>
      <c r="J202" s="39"/>
      <c r="K202" s="54"/>
      <c r="L202" s="139"/>
      <c r="M202" s="56"/>
      <c r="N202" s="140" t="s">
        <v>81</v>
      </c>
      <c r="O202" s="57"/>
      <c r="P202" s="140"/>
      <c r="Q202" s="58"/>
      <c r="R202" s="34"/>
      <c r="S202" s="60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6"/>
      <c r="AE202" s="137"/>
      <c r="AF202" s="137"/>
      <c r="AG202" s="137"/>
    </row>
    <row r="203" customFormat="false" ht="15.75" hidden="false" customHeight="false" outlineLevel="0" collapsed="false">
      <c r="A203" s="85"/>
      <c r="B203" s="76"/>
      <c r="C203" s="141"/>
      <c r="D203" s="63"/>
      <c r="E203" s="64"/>
      <c r="F203" s="63"/>
      <c r="G203" s="64"/>
      <c r="H203" s="63"/>
      <c r="I203" s="64"/>
      <c r="J203" s="63"/>
      <c r="K203" s="65"/>
      <c r="L203" s="149" t="n">
        <f aca="false">SUM(E203+G203+I203+K203)</f>
        <v>0</v>
      </c>
      <c r="M203" s="67"/>
      <c r="N203" s="68"/>
      <c r="O203" s="68"/>
      <c r="P203" s="68"/>
      <c r="Q203" s="69"/>
      <c r="R203" s="73"/>
      <c r="S203" s="71"/>
      <c r="T203" s="142" t="n">
        <f aca="false">SUM(M203:S203)-L203</f>
        <v>0</v>
      </c>
      <c r="U203" s="72"/>
      <c r="V203" s="68"/>
      <c r="W203" s="68"/>
      <c r="X203" s="68"/>
      <c r="Y203" s="69"/>
      <c r="Z203" s="73"/>
      <c r="AA203" s="68"/>
      <c r="AB203" s="68"/>
      <c r="AC203" s="69"/>
      <c r="AD203" s="69"/>
      <c r="AE203" s="150"/>
      <c r="AF203" s="150"/>
      <c r="AG203" s="150"/>
      <c r="AH203" s="142" t="n">
        <f aca="false">SUM(U203:AG203)-L203</f>
        <v>0</v>
      </c>
    </row>
    <row r="204" customFormat="false" ht="15.75" hidden="false" customHeight="false" outlineLevel="0" collapsed="false">
      <c r="A204" s="85"/>
      <c r="B204" s="76"/>
      <c r="C204" s="141"/>
      <c r="D204" s="63"/>
      <c r="E204" s="64"/>
      <c r="F204" s="63"/>
      <c r="G204" s="64"/>
      <c r="H204" s="63"/>
      <c r="I204" s="64"/>
      <c r="J204" s="63"/>
      <c r="K204" s="65"/>
      <c r="L204" s="139" t="n">
        <f aca="false">SUM(E204+G204+I204+K204)</f>
        <v>0</v>
      </c>
      <c r="M204" s="78"/>
      <c r="N204" s="64"/>
      <c r="O204" s="64"/>
      <c r="P204" s="64"/>
      <c r="Q204" s="65"/>
      <c r="R204" s="82"/>
      <c r="S204" s="71"/>
      <c r="T204" s="142" t="n">
        <f aca="false">SUM(M204:S204)-L204</f>
        <v>0</v>
      </c>
      <c r="U204" s="81"/>
      <c r="V204" s="64"/>
      <c r="W204" s="64"/>
      <c r="X204" s="64"/>
      <c r="Y204" s="65"/>
      <c r="Z204" s="82"/>
      <c r="AA204" s="64"/>
      <c r="AB204" s="64"/>
      <c r="AC204" s="65"/>
      <c r="AD204" s="65"/>
      <c r="AE204" s="143"/>
      <c r="AF204" s="143"/>
      <c r="AG204" s="143"/>
      <c r="AH204" s="142" t="n">
        <f aca="false">SUM(U204:AG204)-L204</f>
        <v>0</v>
      </c>
    </row>
    <row r="205" customFormat="false" ht="15.75" hidden="false" customHeight="false" outlineLevel="0" collapsed="false">
      <c r="A205" s="85"/>
      <c r="B205" s="76"/>
      <c r="C205" s="141"/>
      <c r="D205" s="63"/>
      <c r="E205" s="64"/>
      <c r="F205" s="63"/>
      <c r="G205" s="64"/>
      <c r="H205" s="63"/>
      <c r="I205" s="64"/>
      <c r="J205" s="63"/>
      <c r="K205" s="65"/>
      <c r="L205" s="139" t="n">
        <f aca="false">SUM(E205+G205+I205+K205)</f>
        <v>0</v>
      </c>
      <c r="M205" s="78"/>
      <c r="N205" s="64"/>
      <c r="O205" s="64"/>
      <c r="P205" s="64"/>
      <c r="Q205" s="65"/>
      <c r="R205" s="82"/>
      <c r="S205" s="71"/>
      <c r="T205" s="142" t="n">
        <f aca="false">SUM(M205:S205)-L205</f>
        <v>0</v>
      </c>
      <c r="U205" s="81"/>
      <c r="V205" s="64"/>
      <c r="W205" s="64"/>
      <c r="X205" s="64"/>
      <c r="Y205" s="65"/>
      <c r="Z205" s="82"/>
      <c r="AA205" s="64"/>
      <c r="AB205" s="64"/>
      <c r="AC205" s="65"/>
      <c r="AD205" s="65"/>
      <c r="AE205" s="143"/>
      <c r="AF205" s="143"/>
      <c r="AG205" s="143"/>
      <c r="AH205" s="142" t="n">
        <f aca="false">SUM(U205:AG205)-L205</f>
        <v>0</v>
      </c>
    </row>
    <row r="206" customFormat="false" ht="15.75" hidden="false" customHeight="false" outlineLevel="0" collapsed="false">
      <c r="A206" s="85"/>
      <c r="B206" s="76"/>
      <c r="C206" s="141"/>
      <c r="D206" s="63"/>
      <c r="E206" s="64"/>
      <c r="F206" s="63"/>
      <c r="G206" s="64"/>
      <c r="H206" s="63"/>
      <c r="I206" s="64"/>
      <c r="J206" s="63"/>
      <c r="K206" s="65"/>
      <c r="L206" s="139" t="n">
        <f aca="false">SUM(E206+G206+I206+K206)</f>
        <v>0</v>
      </c>
      <c r="M206" s="78"/>
      <c r="N206" s="64"/>
      <c r="O206" s="64"/>
      <c r="P206" s="64"/>
      <c r="Q206" s="65"/>
      <c r="R206" s="82"/>
      <c r="S206" s="71"/>
      <c r="T206" s="142" t="n">
        <f aca="false">SUM(M206:S206)-L206</f>
        <v>0</v>
      </c>
      <c r="U206" s="81"/>
      <c r="V206" s="64"/>
      <c r="W206" s="64"/>
      <c r="X206" s="64"/>
      <c r="Y206" s="65"/>
      <c r="Z206" s="82"/>
      <c r="AA206" s="64"/>
      <c r="AB206" s="64"/>
      <c r="AC206" s="65"/>
      <c r="AD206" s="65"/>
      <c r="AE206" s="143"/>
      <c r="AF206" s="143"/>
      <c r="AG206" s="143"/>
      <c r="AH206" s="142" t="n">
        <f aca="false">SUM(U206:AG206)-L206</f>
        <v>0</v>
      </c>
    </row>
    <row r="207" customFormat="false" ht="15.75" hidden="false" customHeight="false" outlineLevel="0" collapsed="false">
      <c r="A207" s="85"/>
      <c r="B207" s="76"/>
      <c r="C207" s="141"/>
      <c r="D207" s="63"/>
      <c r="E207" s="64"/>
      <c r="F207" s="63"/>
      <c r="G207" s="64"/>
      <c r="H207" s="63"/>
      <c r="I207" s="64"/>
      <c r="J207" s="63"/>
      <c r="K207" s="65"/>
      <c r="L207" s="139" t="n">
        <f aca="false">SUM(E207+G207+I207+K207)</f>
        <v>0</v>
      </c>
      <c r="M207" s="78"/>
      <c r="N207" s="64"/>
      <c r="O207" s="64"/>
      <c r="P207" s="64"/>
      <c r="Q207" s="65"/>
      <c r="R207" s="82"/>
      <c r="S207" s="71"/>
      <c r="T207" s="142" t="n">
        <f aca="false">SUM(M207:S207)-L207</f>
        <v>0</v>
      </c>
      <c r="U207" s="81"/>
      <c r="V207" s="64"/>
      <c r="W207" s="64"/>
      <c r="X207" s="64"/>
      <c r="Y207" s="65"/>
      <c r="Z207" s="82"/>
      <c r="AA207" s="64"/>
      <c r="AB207" s="64"/>
      <c r="AC207" s="65"/>
      <c r="AD207" s="65"/>
      <c r="AE207" s="143"/>
      <c r="AF207" s="143"/>
      <c r="AG207" s="143"/>
      <c r="AH207" s="142" t="n">
        <f aca="false">SUM(U207:AG207)-L207</f>
        <v>0</v>
      </c>
    </row>
    <row r="208" customFormat="false" ht="15.75" hidden="false" customHeight="false" outlineLevel="0" collapsed="false">
      <c r="A208" s="85"/>
      <c r="B208" s="76"/>
      <c r="C208" s="141"/>
      <c r="D208" s="63"/>
      <c r="E208" s="64"/>
      <c r="F208" s="63"/>
      <c r="G208" s="64"/>
      <c r="H208" s="63"/>
      <c r="I208" s="64"/>
      <c r="J208" s="63"/>
      <c r="K208" s="65"/>
      <c r="L208" s="139" t="n">
        <f aca="false">SUM(E208+G208+I208+K208)</f>
        <v>0</v>
      </c>
      <c r="M208" s="78"/>
      <c r="N208" s="64"/>
      <c r="O208" s="64"/>
      <c r="P208" s="64"/>
      <c r="Q208" s="65"/>
      <c r="R208" s="82"/>
      <c r="S208" s="71"/>
      <c r="T208" s="142" t="n">
        <f aca="false">SUM(M208:S208)-L208</f>
        <v>0</v>
      </c>
      <c r="U208" s="81"/>
      <c r="V208" s="64"/>
      <c r="W208" s="64"/>
      <c r="X208" s="64"/>
      <c r="Y208" s="65"/>
      <c r="Z208" s="82"/>
      <c r="AA208" s="64"/>
      <c r="AB208" s="64"/>
      <c r="AC208" s="65"/>
      <c r="AD208" s="65"/>
      <c r="AE208" s="143"/>
      <c r="AF208" s="143"/>
      <c r="AG208" s="143"/>
      <c r="AH208" s="142" t="n">
        <f aca="false">SUM(U208:AG208)-L208</f>
        <v>0</v>
      </c>
    </row>
    <row r="209" customFormat="false" ht="15.75" hidden="false" customHeight="false" outlineLevel="0" collapsed="false">
      <c r="A209" s="85"/>
      <c r="B209" s="76"/>
      <c r="C209" s="141"/>
      <c r="D209" s="63"/>
      <c r="E209" s="64"/>
      <c r="F209" s="63"/>
      <c r="G209" s="64"/>
      <c r="H209" s="63"/>
      <c r="I209" s="64"/>
      <c r="J209" s="63"/>
      <c r="K209" s="65"/>
      <c r="L209" s="139" t="n">
        <f aca="false">SUM(E209+G209+I209+K209)</f>
        <v>0</v>
      </c>
      <c r="M209" s="78"/>
      <c r="N209" s="64"/>
      <c r="O209" s="64"/>
      <c r="P209" s="64"/>
      <c r="Q209" s="65"/>
      <c r="R209" s="82"/>
      <c r="S209" s="71"/>
      <c r="T209" s="142" t="n">
        <f aca="false">SUM(M209:S209)-L209</f>
        <v>0</v>
      </c>
      <c r="U209" s="81"/>
      <c r="V209" s="64"/>
      <c r="W209" s="64"/>
      <c r="X209" s="64"/>
      <c r="Y209" s="65"/>
      <c r="Z209" s="82"/>
      <c r="AA209" s="64"/>
      <c r="AB209" s="64"/>
      <c r="AC209" s="65"/>
      <c r="AD209" s="65"/>
      <c r="AE209" s="143"/>
      <c r="AF209" s="143"/>
      <c r="AG209" s="143"/>
      <c r="AH209" s="142" t="n">
        <f aca="false">SUM(U209:AG209)-L209</f>
        <v>0</v>
      </c>
    </row>
    <row r="210" customFormat="false" ht="15.75" hidden="false" customHeight="false" outlineLevel="0" collapsed="false">
      <c r="A210" s="85"/>
      <c r="B210" s="76"/>
      <c r="C210" s="141"/>
      <c r="D210" s="63"/>
      <c r="E210" s="64"/>
      <c r="F210" s="63"/>
      <c r="G210" s="64"/>
      <c r="H210" s="63"/>
      <c r="I210" s="64"/>
      <c r="J210" s="63"/>
      <c r="K210" s="65"/>
      <c r="L210" s="139" t="n">
        <f aca="false">SUM(E210+G210+I210+K210)</f>
        <v>0</v>
      </c>
      <c r="M210" s="78"/>
      <c r="N210" s="64"/>
      <c r="O210" s="64" t="s">
        <v>18</v>
      </c>
      <c r="P210" s="64"/>
      <c r="Q210" s="65"/>
      <c r="R210" s="82"/>
      <c r="S210" s="71"/>
      <c r="T210" s="142" t="n">
        <f aca="false">SUM(M210:S210)-L210</f>
        <v>0</v>
      </c>
      <c r="U210" s="81"/>
      <c r="V210" s="64"/>
      <c r="W210" s="64" t="s">
        <v>18</v>
      </c>
      <c r="X210" s="64"/>
      <c r="Y210" s="65"/>
      <c r="Z210" s="82"/>
      <c r="AA210" s="64" t="s">
        <v>18</v>
      </c>
      <c r="AB210" s="64"/>
      <c r="AC210" s="65"/>
      <c r="AD210" s="65"/>
      <c r="AE210" s="143"/>
      <c r="AF210" s="143"/>
      <c r="AG210" s="143"/>
      <c r="AH210" s="142" t="n">
        <f aca="false">SUM(U210:AG210)-L210</f>
        <v>0</v>
      </c>
    </row>
    <row r="211" customFormat="false" ht="15.75" hidden="false" customHeight="false" outlineLevel="0" collapsed="false">
      <c r="A211" s="85"/>
      <c r="B211" s="76"/>
      <c r="C211" s="141"/>
      <c r="D211" s="63"/>
      <c r="E211" s="64"/>
      <c r="F211" s="63"/>
      <c r="G211" s="64"/>
      <c r="H211" s="63"/>
      <c r="I211" s="64"/>
      <c r="J211" s="63"/>
      <c r="K211" s="65"/>
      <c r="L211" s="139" t="n">
        <f aca="false">SUM(E211+G211+I211+K211)</f>
        <v>0</v>
      </c>
      <c r="M211" s="78"/>
      <c r="N211" s="64"/>
      <c r="O211" s="64"/>
      <c r="P211" s="64"/>
      <c r="Q211" s="65"/>
      <c r="R211" s="82"/>
      <c r="S211" s="71"/>
      <c r="T211" s="142" t="n">
        <f aca="false">SUM(M211:S211)-L211</f>
        <v>0</v>
      </c>
      <c r="U211" s="81"/>
      <c r="V211" s="64"/>
      <c r="W211" s="64"/>
      <c r="X211" s="64"/>
      <c r="Y211" s="65"/>
      <c r="Z211" s="82"/>
      <c r="AA211" s="64"/>
      <c r="AB211" s="64"/>
      <c r="AC211" s="65"/>
      <c r="AD211" s="65"/>
      <c r="AE211" s="143"/>
      <c r="AF211" s="143"/>
      <c r="AG211" s="143"/>
      <c r="AH211" s="142" t="n">
        <f aca="false">SUM(U211:AG211)-L211</f>
        <v>0</v>
      </c>
    </row>
    <row r="212" customFormat="false" ht="15.75" hidden="false" customHeight="false" outlineLevel="0" collapsed="false">
      <c r="A212" s="85"/>
      <c r="B212" s="76"/>
      <c r="C212" s="141"/>
      <c r="D212" s="63"/>
      <c r="E212" s="64"/>
      <c r="F212" s="63"/>
      <c r="G212" s="64"/>
      <c r="H212" s="63"/>
      <c r="I212" s="64"/>
      <c r="J212" s="63"/>
      <c r="K212" s="65"/>
      <c r="L212" s="139" t="n">
        <f aca="false">SUM(E212+G212+I212+K212)</f>
        <v>0</v>
      </c>
      <c r="M212" s="78"/>
      <c r="N212" s="64"/>
      <c r="O212" s="64"/>
      <c r="P212" s="64"/>
      <c r="Q212" s="65"/>
      <c r="R212" s="82"/>
      <c r="S212" s="71"/>
      <c r="T212" s="142" t="n">
        <f aca="false">SUM(M212:S212)-L212</f>
        <v>0</v>
      </c>
      <c r="U212" s="81"/>
      <c r="V212" s="64"/>
      <c r="W212" s="64"/>
      <c r="X212" s="64"/>
      <c r="Y212" s="65"/>
      <c r="Z212" s="82"/>
      <c r="AA212" s="64"/>
      <c r="AB212" s="64"/>
      <c r="AC212" s="65"/>
      <c r="AD212" s="65"/>
      <c r="AE212" s="143"/>
      <c r="AF212" s="143"/>
      <c r="AG212" s="143"/>
      <c r="AH212" s="142" t="n">
        <f aca="false">SUM(U212:AG212)-L212</f>
        <v>0</v>
      </c>
    </row>
    <row r="213" customFormat="false" ht="15.75" hidden="false" customHeight="false" outlineLevel="0" collapsed="false">
      <c r="A213" s="85"/>
      <c r="B213" s="76"/>
      <c r="C213" s="141"/>
      <c r="D213" s="63"/>
      <c r="E213" s="64"/>
      <c r="F213" s="63"/>
      <c r="G213" s="64"/>
      <c r="H213" s="63"/>
      <c r="I213" s="64"/>
      <c r="J213" s="63"/>
      <c r="K213" s="65"/>
      <c r="L213" s="139" t="n">
        <f aca="false">SUM(E213+G213+I213+K213)</f>
        <v>0</v>
      </c>
      <c r="M213" s="78"/>
      <c r="N213" s="64"/>
      <c r="O213" s="64"/>
      <c r="P213" s="64"/>
      <c r="Q213" s="65"/>
      <c r="R213" s="82"/>
      <c r="S213" s="71"/>
      <c r="T213" s="142" t="n">
        <f aca="false">SUM(M213:S213)-L213</f>
        <v>0</v>
      </c>
      <c r="U213" s="81"/>
      <c r="V213" s="64"/>
      <c r="W213" s="64"/>
      <c r="X213" s="64"/>
      <c r="Y213" s="65"/>
      <c r="Z213" s="82"/>
      <c r="AA213" s="64"/>
      <c r="AB213" s="64"/>
      <c r="AC213" s="65"/>
      <c r="AD213" s="65"/>
      <c r="AE213" s="143"/>
      <c r="AF213" s="143"/>
      <c r="AG213" s="143"/>
      <c r="AH213" s="142" t="n">
        <f aca="false">SUM(U213:AG213)-L213</f>
        <v>0</v>
      </c>
    </row>
    <row r="214" customFormat="false" ht="15.75" hidden="false" customHeight="false" outlineLevel="0" collapsed="false">
      <c r="A214" s="85"/>
      <c r="B214" s="76"/>
      <c r="C214" s="141"/>
      <c r="D214" s="63"/>
      <c r="E214" s="64"/>
      <c r="F214" s="63"/>
      <c r="G214" s="64"/>
      <c r="H214" s="63"/>
      <c r="I214" s="64"/>
      <c r="J214" s="63"/>
      <c r="K214" s="65"/>
      <c r="L214" s="139" t="n">
        <f aca="false">SUM(E214+G214+I214+K214)</f>
        <v>0</v>
      </c>
      <c r="M214" s="78"/>
      <c r="N214" s="64"/>
      <c r="O214" s="64"/>
      <c r="P214" s="64"/>
      <c r="Q214" s="65"/>
      <c r="R214" s="82"/>
      <c r="S214" s="71"/>
      <c r="T214" s="142" t="n">
        <f aca="false">SUM(M214:S214)-L214</f>
        <v>0</v>
      </c>
      <c r="U214" s="81"/>
      <c r="V214" s="64"/>
      <c r="W214" s="64"/>
      <c r="X214" s="64"/>
      <c r="Y214" s="65"/>
      <c r="Z214" s="82"/>
      <c r="AA214" s="64"/>
      <c r="AB214" s="64"/>
      <c r="AC214" s="65"/>
      <c r="AD214" s="65"/>
      <c r="AE214" s="143"/>
      <c r="AF214" s="143"/>
      <c r="AG214" s="143"/>
      <c r="AH214" s="142" t="n">
        <f aca="false">SUM(U214:AG214)-L214</f>
        <v>0</v>
      </c>
    </row>
    <row r="215" customFormat="false" ht="15.75" hidden="false" customHeight="false" outlineLevel="0" collapsed="false">
      <c r="A215" s="85"/>
      <c r="B215" s="76"/>
      <c r="C215" s="141"/>
      <c r="D215" s="63"/>
      <c r="E215" s="64"/>
      <c r="F215" s="63"/>
      <c r="G215" s="64"/>
      <c r="H215" s="63"/>
      <c r="I215" s="64"/>
      <c r="J215" s="63"/>
      <c r="K215" s="65"/>
      <c r="L215" s="139" t="n">
        <f aca="false">SUM(E215+G215+I215+K215)</f>
        <v>0</v>
      </c>
      <c r="M215" s="78"/>
      <c r="N215" s="64"/>
      <c r="O215" s="64"/>
      <c r="P215" s="64"/>
      <c r="Q215" s="65"/>
      <c r="R215" s="82"/>
      <c r="S215" s="71"/>
      <c r="T215" s="142" t="n">
        <f aca="false">SUM(M215:S215)-L215</f>
        <v>0</v>
      </c>
      <c r="U215" s="81"/>
      <c r="V215" s="64"/>
      <c r="W215" s="64"/>
      <c r="X215" s="64"/>
      <c r="Y215" s="65"/>
      <c r="Z215" s="82"/>
      <c r="AA215" s="64"/>
      <c r="AB215" s="64"/>
      <c r="AC215" s="65"/>
      <c r="AD215" s="65"/>
      <c r="AE215" s="143"/>
      <c r="AF215" s="143"/>
      <c r="AG215" s="143"/>
      <c r="AH215" s="142" t="n">
        <f aca="false">SUM(U215:AG215)-L215</f>
        <v>0</v>
      </c>
    </row>
    <row r="216" customFormat="false" ht="15.75" hidden="false" customHeight="false" outlineLevel="0" collapsed="false">
      <c r="A216" s="85"/>
      <c r="B216" s="76"/>
      <c r="C216" s="141"/>
      <c r="D216" s="63"/>
      <c r="E216" s="64"/>
      <c r="F216" s="63"/>
      <c r="G216" s="64"/>
      <c r="H216" s="63"/>
      <c r="I216" s="64"/>
      <c r="J216" s="63"/>
      <c r="K216" s="65"/>
      <c r="L216" s="139" t="n">
        <f aca="false">SUM(E216+G216+I216+K216)</f>
        <v>0</v>
      </c>
      <c r="M216" s="78"/>
      <c r="N216" s="64"/>
      <c r="O216" s="64"/>
      <c r="P216" s="64"/>
      <c r="Q216" s="65"/>
      <c r="R216" s="82"/>
      <c r="S216" s="71"/>
      <c r="T216" s="142" t="n">
        <f aca="false">SUM(M216:S216)-L216</f>
        <v>0</v>
      </c>
      <c r="U216" s="81"/>
      <c r="V216" s="64"/>
      <c r="W216" s="64"/>
      <c r="X216" s="64"/>
      <c r="Y216" s="65"/>
      <c r="Z216" s="82"/>
      <c r="AA216" s="64"/>
      <c r="AB216" s="64"/>
      <c r="AC216" s="65"/>
      <c r="AD216" s="65"/>
      <c r="AE216" s="143"/>
      <c r="AF216" s="143"/>
      <c r="AG216" s="143"/>
      <c r="AH216" s="142" t="n">
        <f aca="false">SUM(U216:AG216)-L216</f>
        <v>0</v>
      </c>
    </row>
    <row r="217" customFormat="false" ht="15.75" hidden="false" customHeight="false" outlineLevel="0" collapsed="false">
      <c r="A217" s="85"/>
      <c r="B217" s="76"/>
      <c r="C217" s="141"/>
      <c r="D217" s="63"/>
      <c r="E217" s="64"/>
      <c r="F217" s="63"/>
      <c r="G217" s="64"/>
      <c r="H217" s="63"/>
      <c r="I217" s="64"/>
      <c r="J217" s="63"/>
      <c r="K217" s="65"/>
      <c r="L217" s="139" t="n">
        <f aca="false">SUM(E217+G217+I217+K217)</f>
        <v>0</v>
      </c>
      <c r="M217" s="78"/>
      <c r="N217" s="64"/>
      <c r="O217" s="64"/>
      <c r="P217" s="64"/>
      <c r="Q217" s="65"/>
      <c r="R217" s="82"/>
      <c r="S217" s="71"/>
      <c r="T217" s="142" t="n">
        <f aca="false">SUM(M217:S217)-L217</f>
        <v>0</v>
      </c>
      <c r="U217" s="81"/>
      <c r="V217" s="64"/>
      <c r="W217" s="64"/>
      <c r="X217" s="64"/>
      <c r="Y217" s="65"/>
      <c r="Z217" s="82"/>
      <c r="AA217" s="64"/>
      <c r="AB217" s="64"/>
      <c r="AC217" s="65"/>
      <c r="AD217" s="65"/>
      <c r="AE217" s="143"/>
      <c r="AF217" s="143"/>
      <c r="AG217" s="143"/>
      <c r="AH217" s="142" t="n">
        <f aca="false">SUM(U217:AG217)-L217</f>
        <v>0</v>
      </c>
    </row>
    <row r="218" customFormat="false" ht="15.75" hidden="false" customHeight="false" outlineLevel="0" collapsed="false">
      <c r="A218" s="85"/>
      <c r="B218" s="76"/>
      <c r="C218" s="141"/>
      <c r="D218" s="63"/>
      <c r="E218" s="64"/>
      <c r="F218" s="63"/>
      <c r="G218" s="64"/>
      <c r="H218" s="63"/>
      <c r="I218" s="64"/>
      <c r="J218" s="63"/>
      <c r="K218" s="65"/>
      <c r="L218" s="139" t="n">
        <f aca="false">SUM(E218+G218+I218+K218)</f>
        <v>0</v>
      </c>
      <c r="M218" s="78"/>
      <c r="N218" s="64"/>
      <c r="O218" s="64"/>
      <c r="P218" s="64"/>
      <c r="Q218" s="65"/>
      <c r="R218" s="82"/>
      <c r="S218" s="71"/>
      <c r="T218" s="142" t="n">
        <f aca="false">SUM(M218:S218)-L218</f>
        <v>0</v>
      </c>
      <c r="U218" s="81"/>
      <c r="V218" s="64"/>
      <c r="W218" s="64"/>
      <c r="X218" s="64"/>
      <c r="Y218" s="65"/>
      <c r="Z218" s="82"/>
      <c r="AA218" s="64"/>
      <c r="AB218" s="64"/>
      <c r="AC218" s="65"/>
      <c r="AD218" s="65"/>
      <c r="AE218" s="143"/>
      <c r="AF218" s="143"/>
      <c r="AG218" s="143"/>
      <c r="AH218" s="142" t="n">
        <f aca="false">SUM(U218:AG218)-L218</f>
        <v>0</v>
      </c>
    </row>
    <row r="219" customFormat="false" ht="15.75" hidden="false" customHeight="false" outlineLevel="0" collapsed="false">
      <c r="A219" s="85"/>
      <c r="B219" s="76"/>
      <c r="C219" s="141"/>
      <c r="D219" s="63"/>
      <c r="E219" s="64"/>
      <c r="F219" s="63"/>
      <c r="G219" s="64"/>
      <c r="H219" s="63"/>
      <c r="I219" s="64"/>
      <c r="J219" s="63"/>
      <c r="K219" s="65"/>
      <c r="L219" s="139" t="n">
        <f aca="false">SUM(E219+G219+I219+K219)</f>
        <v>0</v>
      </c>
      <c r="M219" s="78"/>
      <c r="N219" s="64"/>
      <c r="O219" s="64"/>
      <c r="P219" s="64"/>
      <c r="Q219" s="65"/>
      <c r="R219" s="82"/>
      <c r="S219" s="71"/>
      <c r="T219" s="142" t="n">
        <f aca="false">SUM(M219:S219)-L219</f>
        <v>0</v>
      </c>
      <c r="U219" s="81"/>
      <c r="V219" s="64"/>
      <c r="W219" s="64"/>
      <c r="X219" s="64"/>
      <c r="Y219" s="65"/>
      <c r="Z219" s="82"/>
      <c r="AA219" s="64"/>
      <c r="AB219" s="64"/>
      <c r="AC219" s="65"/>
      <c r="AD219" s="65"/>
      <c r="AE219" s="143"/>
      <c r="AF219" s="143"/>
      <c r="AG219" s="143"/>
      <c r="AH219" s="142" t="n">
        <f aca="false">SUM(U219:AG219)-L219</f>
        <v>0</v>
      </c>
    </row>
    <row r="220" customFormat="false" ht="15.75" hidden="false" customHeight="false" outlineLevel="0" collapsed="false">
      <c r="A220" s="85"/>
      <c r="B220" s="76"/>
      <c r="C220" s="141"/>
      <c r="D220" s="63"/>
      <c r="E220" s="64"/>
      <c r="F220" s="63"/>
      <c r="G220" s="64"/>
      <c r="H220" s="63"/>
      <c r="I220" s="64"/>
      <c r="J220" s="63"/>
      <c r="K220" s="65"/>
      <c r="L220" s="139" t="n">
        <f aca="false">SUM(E220+G220+I220+K220)</f>
        <v>0</v>
      </c>
      <c r="M220" s="78"/>
      <c r="N220" s="64"/>
      <c r="O220" s="64"/>
      <c r="P220" s="64"/>
      <c r="Q220" s="65"/>
      <c r="R220" s="82"/>
      <c r="S220" s="71"/>
      <c r="T220" s="142" t="n">
        <f aca="false">SUM(M220:S220)-L220</f>
        <v>0</v>
      </c>
      <c r="U220" s="81"/>
      <c r="V220" s="64"/>
      <c r="W220" s="64"/>
      <c r="X220" s="64"/>
      <c r="Y220" s="65"/>
      <c r="Z220" s="82"/>
      <c r="AA220" s="64"/>
      <c r="AB220" s="64"/>
      <c r="AC220" s="65"/>
      <c r="AD220" s="65"/>
      <c r="AE220" s="143"/>
      <c r="AF220" s="143"/>
      <c r="AG220" s="143"/>
      <c r="AH220" s="142" t="n">
        <f aca="false">SUM(U220:AG220)-L220</f>
        <v>0</v>
      </c>
    </row>
    <row r="221" customFormat="false" ht="15.75" hidden="false" customHeight="false" outlineLevel="0" collapsed="false">
      <c r="A221" s="85"/>
      <c r="B221" s="76"/>
      <c r="C221" s="141"/>
      <c r="D221" s="63"/>
      <c r="E221" s="64"/>
      <c r="F221" s="63"/>
      <c r="G221" s="64"/>
      <c r="H221" s="63"/>
      <c r="I221" s="64"/>
      <c r="J221" s="63"/>
      <c r="K221" s="65"/>
      <c r="L221" s="139" t="n">
        <f aca="false">SUM(E221+G221+I221+K221)</f>
        <v>0</v>
      </c>
      <c r="M221" s="78"/>
      <c r="N221" s="64"/>
      <c r="O221" s="64"/>
      <c r="P221" s="64"/>
      <c r="Q221" s="65"/>
      <c r="R221" s="82"/>
      <c r="S221" s="71"/>
      <c r="T221" s="142" t="n">
        <f aca="false">SUM(M221:S221)-L221</f>
        <v>0</v>
      </c>
      <c r="U221" s="81"/>
      <c r="V221" s="64"/>
      <c r="W221" s="64"/>
      <c r="X221" s="64"/>
      <c r="Y221" s="65"/>
      <c r="Z221" s="82"/>
      <c r="AA221" s="64"/>
      <c r="AB221" s="64"/>
      <c r="AC221" s="65"/>
      <c r="AD221" s="65"/>
      <c r="AE221" s="143"/>
      <c r="AF221" s="143"/>
      <c r="AG221" s="143"/>
      <c r="AH221" s="142" t="n">
        <f aca="false">SUM(U221:AG221)-L221</f>
        <v>0</v>
      </c>
    </row>
    <row r="222" customFormat="false" ht="15.75" hidden="false" customHeight="false" outlineLevel="0" collapsed="false">
      <c r="A222" s="85"/>
      <c r="B222" s="76"/>
      <c r="C222" s="141"/>
      <c r="D222" s="63"/>
      <c r="E222" s="64"/>
      <c r="F222" s="63"/>
      <c r="G222" s="64"/>
      <c r="H222" s="63"/>
      <c r="I222" s="64"/>
      <c r="J222" s="63"/>
      <c r="K222" s="65"/>
      <c r="L222" s="139" t="n">
        <f aca="false">SUM(E222+G222+I222+K222)</f>
        <v>0</v>
      </c>
      <c r="M222" s="78"/>
      <c r="N222" s="64"/>
      <c r="O222" s="64"/>
      <c r="P222" s="64"/>
      <c r="Q222" s="65"/>
      <c r="R222" s="82"/>
      <c r="S222" s="71"/>
      <c r="T222" s="142" t="n">
        <f aca="false">SUM(M222:S222)-L222</f>
        <v>0</v>
      </c>
      <c r="U222" s="81"/>
      <c r="V222" s="64"/>
      <c r="W222" s="64"/>
      <c r="X222" s="64"/>
      <c r="Y222" s="65"/>
      <c r="Z222" s="82"/>
      <c r="AA222" s="64"/>
      <c r="AB222" s="64"/>
      <c r="AC222" s="65"/>
      <c r="AD222" s="65"/>
      <c r="AE222" s="143"/>
      <c r="AF222" s="143"/>
      <c r="AG222" s="143"/>
      <c r="AH222" s="142" t="n">
        <f aca="false">SUM(U222:AG222)-L222</f>
        <v>0</v>
      </c>
    </row>
    <row r="223" customFormat="false" ht="15.75" hidden="false" customHeight="false" outlineLevel="0" collapsed="false">
      <c r="A223" s="85"/>
      <c r="B223" s="76"/>
      <c r="C223" s="141"/>
      <c r="D223" s="63"/>
      <c r="E223" s="64"/>
      <c r="F223" s="63"/>
      <c r="G223" s="64"/>
      <c r="H223" s="63"/>
      <c r="I223" s="64"/>
      <c r="J223" s="63"/>
      <c r="K223" s="65"/>
      <c r="L223" s="139" t="n">
        <f aca="false">SUM(E223+G223+I223+K223)</f>
        <v>0</v>
      </c>
      <c r="M223" s="78"/>
      <c r="N223" s="64"/>
      <c r="O223" s="64"/>
      <c r="P223" s="64"/>
      <c r="Q223" s="65"/>
      <c r="R223" s="82"/>
      <c r="S223" s="71"/>
      <c r="T223" s="142" t="n">
        <f aca="false">SUM(M223:S223)-L223</f>
        <v>0</v>
      </c>
      <c r="U223" s="81"/>
      <c r="V223" s="64"/>
      <c r="W223" s="64"/>
      <c r="X223" s="64"/>
      <c r="Y223" s="65"/>
      <c r="Z223" s="82"/>
      <c r="AA223" s="64"/>
      <c r="AB223" s="64"/>
      <c r="AC223" s="65"/>
      <c r="AD223" s="65"/>
      <c r="AE223" s="143"/>
      <c r="AF223" s="143"/>
      <c r="AG223" s="143"/>
      <c r="AH223" s="142" t="n">
        <f aca="false">SUM(U223:AG223)-L223</f>
        <v>0</v>
      </c>
    </row>
    <row r="224" customFormat="false" ht="15.75" hidden="false" customHeight="false" outlineLevel="0" collapsed="false">
      <c r="A224" s="85"/>
      <c r="B224" s="76"/>
      <c r="C224" s="141"/>
      <c r="D224" s="63"/>
      <c r="E224" s="64"/>
      <c r="F224" s="63"/>
      <c r="G224" s="64"/>
      <c r="H224" s="63"/>
      <c r="I224" s="64"/>
      <c r="J224" s="63"/>
      <c r="K224" s="65"/>
      <c r="L224" s="139" t="n">
        <f aca="false">SUM(E224+G224+I224+K224)</f>
        <v>0</v>
      </c>
      <c r="M224" s="78"/>
      <c r="N224" s="64"/>
      <c r="O224" s="64"/>
      <c r="P224" s="64"/>
      <c r="Q224" s="65"/>
      <c r="R224" s="82"/>
      <c r="S224" s="71"/>
      <c r="T224" s="142" t="n">
        <f aca="false">SUM(M224:S224)-L224</f>
        <v>0</v>
      </c>
      <c r="U224" s="81"/>
      <c r="V224" s="64"/>
      <c r="W224" s="64"/>
      <c r="X224" s="64"/>
      <c r="Y224" s="65"/>
      <c r="Z224" s="82"/>
      <c r="AA224" s="64"/>
      <c r="AB224" s="64"/>
      <c r="AC224" s="65"/>
      <c r="AD224" s="65"/>
      <c r="AE224" s="143"/>
      <c r="AF224" s="143"/>
      <c r="AG224" s="143"/>
      <c r="AH224" s="142" t="n">
        <f aca="false">SUM(U224:AG224)-L224</f>
        <v>0</v>
      </c>
    </row>
    <row r="225" customFormat="false" ht="15.75" hidden="false" customHeight="false" outlineLevel="0" collapsed="false">
      <c r="A225" s="85"/>
      <c r="B225" s="76"/>
      <c r="C225" s="141"/>
      <c r="D225" s="63"/>
      <c r="E225" s="64"/>
      <c r="F225" s="63"/>
      <c r="G225" s="64"/>
      <c r="H225" s="63"/>
      <c r="I225" s="64"/>
      <c r="J225" s="63"/>
      <c r="K225" s="65"/>
      <c r="L225" s="139" t="n">
        <f aca="false">SUM(E225+G225+I225+K225)</f>
        <v>0</v>
      </c>
      <c r="M225" s="78"/>
      <c r="N225" s="64"/>
      <c r="O225" s="64"/>
      <c r="P225" s="64"/>
      <c r="Q225" s="65"/>
      <c r="R225" s="82"/>
      <c r="S225" s="71"/>
      <c r="T225" s="142" t="n">
        <f aca="false">SUM(M225:S225)-L225</f>
        <v>0</v>
      </c>
      <c r="U225" s="81"/>
      <c r="V225" s="64"/>
      <c r="W225" s="64"/>
      <c r="X225" s="64"/>
      <c r="Y225" s="65"/>
      <c r="Z225" s="82"/>
      <c r="AA225" s="64"/>
      <c r="AB225" s="64"/>
      <c r="AC225" s="65"/>
      <c r="AD225" s="65"/>
      <c r="AE225" s="143"/>
      <c r="AF225" s="143"/>
      <c r="AG225" s="143"/>
      <c r="AH225" s="142" t="n">
        <f aca="false">SUM(U225:AG225)-L225</f>
        <v>0</v>
      </c>
    </row>
    <row r="226" customFormat="false" ht="15.75" hidden="false" customHeight="false" outlineLevel="0" collapsed="false">
      <c r="A226" s="85"/>
      <c r="B226" s="76"/>
      <c r="C226" s="141"/>
      <c r="D226" s="63"/>
      <c r="E226" s="64"/>
      <c r="F226" s="63"/>
      <c r="G226" s="64"/>
      <c r="H226" s="63"/>
      <c r="I226" s="64"/>
      <c r="J226" s="63"/>
      <c r="K226" s="65"/>
      <c r="L226" s="139" t="n">
        <f aca="false">SUM(E226+G226+I226+K226)</f>
        <v>0</v>
      </c>
      <c r="M226" s="78"/>
      <c r="N226" s="64"/>
      <c r="O226" s="64"/>
      <c r="P226" s="64"/>
      <c r="Q226" s="65"/>
      <c r="R226" s="82"/>
      <c r="S226" s="71"/>
      <c r="T226" s="142" t="n">
        <f aca="false">SUM(M226:S226)-L226</f>
        <v>0</v>
      </c>
      <c r="U226" s="81"/>
      <c r="V226" s="64"/>
      <c r="W226" s="64"/>
      <c r="X226" s="64"/>
      <c r="Y226" s="65"/>
      <c r="Z226" s="82"/>
      <c r="AA226" s="64"/>
      <c r="AB226" s="64"/>
      <c r="AC226" s="65"/>
      <c r="AD226" s="65"/>
      <c r="AE226" s="143"/>
      <c r="AF226" s="143"/>
      <c r="AG226" s="143"/>
      <c r="AH226" s="142" t="n">
        <f aca="false">SUM(U226:AG226)-L226</f>
        <v>0</v>
      </c>
    </row>
    <row r="227" customFormat="false" ht="15.75" hidden="false" customHeight="false" outlineLevel="0" collapsed="false">
      <c r="A227" s="85"/>
      <c r="B227" s="76"/>
      <c r="C227" s="141"/>
      <c r="D227" s="63"/>
      <c r="E227" s="64"/>
      <c r="F227" s="63"/>
      <c r="G227" s="64"/>
      <c r="H227" s="63"/>
      <c r="I227" s="64"/>
      <c r="J227" s="63"/>
      <c r="K227" s="65"/>
      <c r="L227" s="139" t="n">
        <f aca="false">SUM(E227+G227+I227+K227)</f>
        <v>0</v>
      </c>
      <c r="M227" s="78"/>
      <c r="N227" s="64"/>
      <c r="O227" s="64"/>
      <c r="P227" s="64"/>
      <c r="Q227" s="65"/>
      <c r="R227" s="82"/>
      <c r="S227" s="71"/>
      <c r="T227" s="142" t="n">
        <f aca="false">SUM(M227:S227)-L227</f>
        <v>0</v>
      </c>
      <c r="U227" s="81"/>
      <c r="V227" s="64"/>
      <c r="W227" s="64"/>
      <c r="X227" s="64"/>
      <c r="Y227" s="65"/>
      <c r="Z227" s="82"/>
      <c r="AA227" s="64"/>
      <c r="AB227" s="64"/>
      <c r="AC227" s="65"/>
      <c r="AD227" s="65"/>
      <c r="AE227" s="143"/>
      <c r="AF227" s="143"/>
      <c r="AG227" s="143"/>
      <c r="AH227" s="142" t="n">
        <f aca="false">SUM(U227:AG227)-L227</f>
        <v>0</v>
      </c>
    </row>
    <row r="228" customFormat="false" ht="15.75" hidden="false" customHeight="false" outlineLevel="0" collapsed="false">
      <c r="A228" s="85"/>
      <c r="B228" s="76"/>
      <c r="C228" s="141"/>
      <c r="D228" s="63"/>
      <c r="E228" s="64"/>
      <c r="F228" s="63"/>
      <c r="G228" s="64"/>
      <c r="H228" s="63"/>
      <c r="I228" s="64"/>
      <c r="J228" s="63"/>
      <c r="K228" s="65"/>
      <c r="L228" s="139" t="n">
        <f aca="false">SUM(E228+G228+I228+K228)</f>
        <v>0</v>
      </c>
      <c r="M228" s="78"/>
      <c r="N228" s="64"/>
      <c r="O228" s="64"/>
      <c r="P228" s="64"/>
      <c r="Q228" s="65"/>
      <c r="R228" s="82"/>
      <c r="S228" s="71"/>
      <c r="T228" s="142" t="n">
        <f aca="false">SUM(M228:S228)-L228</f>
        <v>0</v>
      </c>
      <c r="U228" s="81"/>
      <c r="V228" s="64"/>
      <c r="W228" s="64"/>
      <c r="X228" s="64"/>
      <c r="Y228" s="65"/>
      <c r="Z228" s="82"/>
      <c r="AA228" s="64"/>
      <c r="AB228" s="64"/>
      <c r="AC228" s="65"/>
      <c r="AD228" s="65"/>
      <c r="AE228" s="143"/>
      <c r="AF228" s="143"/>
      <c r="AG228" s="143"/>
      <c r="AH228" s="142" t="n">
        <f aca="false">SUM(U228:AG228)-L228</f>
        <v>0</v>
      </c>
    </row>
    <row r="229" customFormat="false" ht="15.75" hidden="false" customHeight="false" outlineLevel="0" collapsed="false">
      <c r="A229" s="85"/>
      <c r="B229" s="76"/>
      <c r="C229" s="141"/>
      <c r="D229" s="63"/>
      <c r="E229" s="64"/>
      <c r="F229" s="63"/>
      <c r="G229" s="64"/>
      <c r="H229" s="63"/>
      <c r="I229" s="64"/>
      <c r="J229" s="63"/>
      <c r="K229" s="65"/>
      <c r="L229" s="139" t="n">
        <f aca="false">SUM(E229+G229+I229+K229)</f>
        <v>0</v>
      </c>
      <c r="M229" s="78"/>
      <c r="N229" s="64"/>
      <c r="O229" s="64"/>
      <c r="P229" s="64"/>
      <c r="Q229" s="65"/>
      <c r="R229" s="82"/>
      <c r="S229" s="71"/>
      <c r="T229" s="142" t="n">
        <f aca="false">SUM(M229:S229)-L229</f>
        <v>0</v>
      </c>
      <c r="U229" s="81"/>
      <c r="V229" s="64"/>
      <c r="W229" s="64"/>
      <c r="X229" s="64"/>
      <c r="Y229" s="65"/>
      <c r="Z229" s="82"/>
      <c r="AA229" s="64"/>
      <c r="AB229" s="64"/>
      <c r="AC229" s="65"/>
      <c r="AD229" s="65"/>
      <c r="AE229" s="143"/>
      <c r="AF229" s="143"/>
      <c r="AG229" s="143"/>
      <c r="AH229" s="142" t="n">
        <f aca="false">SUM(U229:AG229)-L229</f>
        <v>0</v>
      </c>
    </row>
    <row r="230" customFormat="false" ht="15.75" hidden="false" customHeight="false" outlineLevel="0" collapsed="false">
      <c r="A230" s="85"/>
      <c r="B230" s="76"/>
      <c r="C230" s="141"/>
      <c r="D230" s="63"/>
      <c r="E230" s="64"/>
      <c r="F230" s="63"/>
      <c r="G230" s="64"/>
      <c r="H230" s="63"/>
      <c r="I230" s="64"/>
      <c r="J230" s="63"/>
      <c r="K230" s="65"/>
      <c r="L230" s="139" t="n">
        <f aca="false">SUM(E230+G230+I230+K230)</f>
        <v>0</v>
      </c>
      <c r="M230" s="78"/>
      <c r="N230" s="64"/>
      <c r="O230" s="64"/>
      <c r="P230" s="64"/>
      <c r="Q230" s="65"/>
      <c r="R230" s="82"/>
      <c r="S230" s="71"/>
      <c r="T230" s="142" t="n">
        <f aca="false">SUM(M230:S230)-L230</f>
        <v>0</v>
      </c>
      <c r="U230" s="81"/>
      <c r="V230" s="64"/>
      <c r="W230" s="64"/>
      <c r="X230" s="64"/>
      <c r="Y230" s="65"/>
      <c r="Z230" s="82"/>
      <c r="AA230" s="64"/>
      <c r="AB230" s="64"/>
      <c r="AC230" s="65"/>
      <c r="AD230" s="65"/>
      <c r="AE230" s="143"/>
      <c r="AF230" s="143"/>
      <c r="AG230" s="143"/>
      <c r="AH230" s="142" t="n">
        <f aca="false">SUM(U230:AG230)-L230</f>
        <v>0</v>
      </c>
    </row>
    <row r="231" customFormat="false" ht="15.75" hidden="false" customHeight="false" outlineLevel="0" collapsed="false">
      <c r="A231" s="85"/>
      <c r="B231" s="76"/>
      <c r="C231" s="141"/>
      <c r="D231" s="63"/>
      <c r="E231" s="64"/>
      <c r="F231" s="63"/>
      <c r="G231" s="64"/>
      <c r="H231" s="63"/>
      <c r="I231" s="64"/>
      <c r="J231" s="63"/>
      <c r="K231" s="65"/>
      <c r="L231" s="139" t="n">
        <f aca="false">SUM(E231+G231+I231+K231)</f>
        <v>0</v>
      </c>
      <c r="M231" s="78"/>
      <c r="N231" s="64"/>
      <c r="O231" s="64"/>
      <c r="P231" s="64"/>
      <c r="Q231" s="65"/>
      <c r="R231" s="82"/>
      <c r="S231" s="71"/>
      <c r="T231" s="142" t="n">
        <f aca="false">SUM(M231:S231)-L231</f>
        <v>0</v>
      </c>
      <c r="U231" s="81"/>
      <c r="V231" s="64"/>
      <c r="W231" s="64"/>
      <c r="X231" s="64"/>
      <c r="Y231" s="65"/>
      <c r="Z231" s="82"/>
      <c r="AA231" s="64"/>
      <c r="AB231" s="64"/>
      <c r="AC231" s="65"/>
      <c r="AD231" s="65"/>
      <c r="AE231" s="143"/>
      <c r="AF231" s="143"/>
      <c r="AG231" s="143"/>
      <c r="AH231" s="142" t="n">
        <f aca="false">SUM(U231:AG231)-L231</f>
        <v>0</v>
      </c>
    </row>
    <row r="232" customFormat="false" ht="15.75" hidden="false" customHeight="false" outlineLevel="0" collapsed="false">
      <c r="A232" s="85"/>
      <c r="B232" s="76"/>
      <c r="C232" s="141"/>
      <c r="D232" s="63"/>
      <c r="E232" s="64"/>
      <c r="F232" s="63"/>
      <c r="G232" s="64"/>
      <c r="H232" s="63"/>
      <c r="I232" s="64"/>
      <c r="J232" s="63"/>
      <c r="K232" s="65"/>
      <c r="L232" s="139" t="n">
        <f aca="false">SUM(E232+G232+I232+K232)</f>
        <v>0</v>
      </c>
      <c r="M232" s="78"/>
      <c r="N232" s="64"/>
      <c r="O232" s="64"/>
      <c r="P232" s="64"/>
      <c r="Q232" s="65"/>
      <c r="R232" s="82"/>
      <c r="S232" s="71"/>
      <c r="T232" s="142" t="n">
        <f aca="false">SUM(M232:S232)-L232</f>
        <v>0</v>
      </c>
      <c r="U232" s="81"/>
      <c r="V232" s="64"/>
      <c r="W232" s="64"/>
      <c r="X232" s="64"/>
      <c r="Y232" s="65"/>
      <c r="Z232" s="82"/>
      <c r="AA232" s="64"/>
      <c r="AB232" s="64"/>
      <c r="AC232" s="65"/>
      <c r="AD232" s="65"/>
      <c r="AE232" s="143"/>
      <c r="AF232" s="143"/>
      <c r="AG232" s="143"/>
      <c r="AH232" s="142" t="n">
        <f aca="false">SUM(U232:AG232)-L232</f>
        <v>0</v>
      </c>
    </row>
    <row r="233" customFormat="false" ht="15.75" hidden="false" customHeight="false" outlineLevel="0" collapsed="false">
      <c r="A233" s="85"/>
      <c r="B233" s="76"/>
      <c r="C233" s="141"/>
      <c r="D233" s="63"/>
      <c r="E233" s="64"/>
      <c r="F233" s="63"/>
      <c r="G233" s="64"/>
      <c r="H233" s="63"/>
      <c r="I233" s="64"/>
      <c r="J233" s="63"/>
      <c r="K233" s="65"/>
      <c r="L233" s="139" t="n">
        <f aca="false">SUM(E233+G233+I233+K233)</f>
        <v>0</v>
      </c>
      <c r="M233" s="78"/>
      <c r="N233" s="64"/>
      <c r="O233" s="64"/>
      <c r="P233" s="64"/>
      <c r="Q233" s="65"/>
      <c r="R233" s="82"/>
      <c r="S233" s="71"/>
      <c r="T233" s="142" t="n">
        <f aca="false">SUM(M233:S233)-L233</f>
        <v>0</v>
      </c>
      <c r="U233" s="81"/>
      <c r="V233" s="64"/>
      <c r="W233" s="64"/>
      <c r="X233" s="64"/>
      <c r="Y233" s="65"/>
      <c r="Z233" s="82"/>
      <c r="AA233" s="64"/>
      <c r="AB233" s="64"/>
      <c r="AC233" s="65"/>
      <c r="AD233" s="65"/>
      <c r="AE233" s="143"/>
      <c r="AF233" s="143"/>
      <c r="AG233" s="143"/>
      <c r="AH233" s="142" t="n">
        <f aca="false">SUM(U233:AG233)-L233</f>
        <v>0</v>
      </c>
    </row>
    <row r="234" customFormat="false" ht="15.75" hidden="false" customHeight="false" outlineLevel="0" collapsed="false">
      <c r="A234" s="85"/>
      <c r="B234" s="76"/>
      <c r="C234" s="141"/>
      <c r="D234" s="63"/>
      <c r="E234" s="64"/>
      <c r="F234" s="63"/>
      <c r="G234" s="64"/>
      <c r="H234" s="63"/>
      <c r="I234" s="64"/>
      <c r="J234" s="63"/>
      <c r="K234" s="65"/>
      <c r="L234" s="139" t="n">
        <f aca="false">SUM(E234+G234+I234+K234)</f>
        <v>0</v>
      </c>
      <c r="M234" s="78"/>
      <c r="N234" s="64"/>
      <c r="O234" s="64"/>
      <c r="P234" s="64"/>
      <c r="Q234" s="65"/>
      <c r="R234" s="82"/>
      <c r="S234" s="71"/>
      <c r="T234" s="142" t="n">
        <f aca="false">SUM(M234:S234)-L234</f>
        <v>0</v>
      </c>
      <c r="U234" s="81"/>
      <c r="V234" s="64"/>
      <c r="W234" s="64"/>
      <c r="X234" s="64"/>
      <c r="Y234" s="65"/>
      <c r="Z234" s="82"/>
      <c r="AA234" s="64"/>
      <c r="AB234" s="64"/>
      <c r="AC234" s="65"/>
      <c r="AD234" s="65"/>
      <c r="AE234" s="143"/>
      <c r="AF234" s="143"/>
      <c r="AG234" s="143"/>
      <c r="AH234" s="142" t="n">
        <f aca="false">SUM(U234:AG234)-L234</f>
        <v>0</v>
      </c>
    </row>
    <row r="235" customFormat="false" ht="15.75" hidden="false" customHeight="false" outlineLevel="0" collapsed="false">
      <c r="A235" s="85"/>
      <c r="B235" s="76"/>
      <c r="C235" s="141"/>
      <c r="D235" s="63"/>
      <c r="E235" s="64"/>
      <c r="F235" s="63"/>
      <c r="G235" s="64"/>
      <c r="H235" s="63"/>
      <c r="I235" s="64"/>
      <c r="J235" s="63"/>
      <c r="K235" s="65"/>
      <c r="L235" s="139" t="n">
        <f aca="false">SUM(E235+G235+I235+K235)</f>
        <v>0</v>
      </c>
      <c r="M235" s="78"/>
      <c r="N235" s="64"/>
      <c r="O235" s="64"/>
      <c r="P235" s="64"/>
      <c r="Q235" s="65"/>
      <c r="R235" s="82"/>
      <c r="S235" s="71"/>
      <c r="T235" s="142" t="n">
        <f aca="false">SUM(M235:S235)-L235</f>
        <v>0</v>
      </c>
      <c r="U235" s="81"/>
      <c r="V235" s="64"/>
      <c r="W235" s="64"/>
      <c r="X235" s="64"/>
      <c r="Y235" s="65"/>
      <c r="Z235" s="82"/>
      <c r="AA235" s="64"/>
      <c r="AB235" s="64"/>
      <c r="AC235" s="65"/>
      <c r="AD235" s="65"/>
      <c r="AE235" s="143"/>
      <c r="AF235" s="143"/>
      <c r="AG235" s="143"/>
      <c r="AH235" s="142" t="n">
        <f aca="false">SUM(U235:AG235)-L235</f>
        <v>0</v>
      </c>
    </row>
    <row r="236" customFormat="false" ht="15.75" hidden="false" customHeight="false" outlineLevel="0" collapsed="false">
      <c r="A236" s="85"/>
      <c r="B236" s="76"/>
      <c r="C236" s="141"/>
      <c r="D236" s="63"/>
      <c r="E236" s="64"/>
      <c r="F236" s="63"/>
      <c r="G236" s="64"/>
      <c r="H236" s="63"/>
      <c r="I236" s="64"/>
      <c r="J236" s="63"/>
      <c r="K236" s="65"/>
      <c r="L236" s="139" t="n">
        <f aca="false">SUM(E236+G236+I236+K236)</f>
        <v>0</v>
      </c>
      <c r="M236" s="78"/>
      <c r="N236" s="64"/>
      <c r="O236" s="64"/>
      <c r="P236" s="64"/>
      <c r="Q236" s="65"/>
      <c r="R236" s="82"/>
      <c r="S236" s="71"/>
      <c r="T236" s="142" t="n">
        <f aca="false">SUM(M236:S236)-L236</f>
        <v>0</v>
      </c>
      <c r="U236" s="81"/>
      <c r="V236" s="64"/>
      <c r="W236" s="64"/>
      <c r="X236" s="64"/>
      <c r="Y236" s="65"/>
      <c r="Z236" s="82"/>
      <c r="AA236" s="64"/>
      <c r="AB236" s="64"/>
      <c r="AC236" s="65"/>
      <c r="AD236" s="65"/>
      <c r="AE236" s="143"/>
      <c r="AF236" s="143"/>
      <c r="AG236" s="143"/>
      <c r="AH236" s="142" t="n">
        <f aca="false">SUM(U236:AG236)-L236</f>
        <v>0</v>
      </c>
    </row>
    <row r="237" customFormat="false" ht="15.75" hidden="false" customHeight="false" outlineLevel="0" collapsed="false">
      <c r="A237" s="85"/>
      <c r="B237" s="76"/>
      <c r="C237" s="141"/>
      <c r="D237" s="63"/>
      <c r="E237" s="64"/>
      <c r="F237" s="63"/>
      <c r="G237" s="64"/>
      <c r="H237" s="63"/>
      <c r="I237" s="64"/>
      <c r="J237" s="63"/>
      <c r="K237" s="65"/>
      <c r="L237" s="139" t="n">
        <f aca="false">SUM(E237+G237+I237+K237)</f>
        <v>0</v>
      </c>
      <c r="M237" s="78"/>
      <c r="N237" s="64"/>
      <c r="O237" s="64"/>
      <c r="P237" s="64"/>
      <c r="Q237" s="65"/>
      <c r="R237" s="82"/>
      <c r="S237" s="71"/>
      <c r="T237" s="142" t="n">
        <f aca="false">SUM(M237:S237)-L237</f>
        <v>0</v>
      </c>
      <c r="U237" s="81"/>
      <c r="V237" s="64"/>
      <c r="W237" s="64"/>
      <c r="X237" s="64"/>
      <c r="Y237" s="65"/>
      <c r="Z237" s="82"/>
      <c r="AA237" s="64"/>
      <c r="AB237" s="64"/>
      <c r="AC237" s="65"/>
      <c r="AD237" s="65"/>
      <c r="AE237" s="143"/>
      <c r="AF237" s="143"/>
      <c r="AG237" s="143"/>
      <c r="AH237" s="142" t="n">
        <f aca="false">SUM(U237:AG237)-L237</f>
        <v>0</v>
      </c>
    </row>
    <row r="238" customFormat="false" ht="15.75" hidden="false" customHeight="false" outlineLevel="0" collapsed="false">
      <c r="A238" s="85"/>
      <c r="B238" s="76"/>
      <c r="C238" s="141"/>
      <c r="D238" s="63"/>
      <c r="E238" s="64"/>
      <c r="F238" s="63"/>
      <c r="G238" s="64"/>
      <c r="H238" s="63"/>
      <c r="I238" s="64"/>
      <c r="J238" s="63"/>
      <c r="K238" s="65"/>
      <c r="L238" s="139" t="n">
        <f aca="false">SUM(E238+G238+I238+K238)</f>
        <v>0</v>
      </c>
      <c r="M238" s="78"/>
      <c r="N238" s="64"/>
      <c r="O238" s="64"/>
      <c r="P238" s="64"/>
      <c r="Q238" s="65"/>
      <c r="R238" s="82"/>
      <c r="S238" s="71"/>
      <c r="T238" s="142" t="n">
        <f aca="false">SUM(M238:S238)-L238</f>
        <v>0</v>
      </c>
      <c r="U238" s="81"/>
      <c r="V238" s="64"/>
      <c r="W238" s="64"/>
      <c r="X238" s="64"/>
      <c r="Y238" s="65"/>
      <c r="Z238" s="82"/>
      <c r="AA238" s="64"/>
      <c r="AB238" s="64"/>
      <c r="AC238" s="65"/>
      <c r="AD238" s="65"/>
      <c r="AE238" s="143"/>
      <c r="AF238" s="143"/>
      <c r="AG238" s="143"/>
      <c r="AH238" s="142" t="n">
        <f aca="false">SUM(U238:AG238)-L238</f>
        <v>0</v>
      </c>
    </row>
    <row r="239" customFormat="false" ht="15.75" hidden="false" customHeight="false" outlineLevel="0" collapsed="false">
      <c r="A239" s="85"/>
      <c r="B239" s="76"/>
      <c r="C239" s="141"/>
      <c r="D239" s="63"/>
      <c r="E239" s="64"/>
      <c r="F239" s="63"/>
      <c r="G239" s="64"/>
      <c r="H239" s="63"/>
      <c r="I239" s="64"/>
      <c r="J239" s="63"/>
      <c r="K239" s="65"/>
      <c r="L239" s="139" t="n">
        <f aca="false">SUM(E239+G239+I239+K239)</f>
        <v>0</v>
      </c>
      <c r="M239" s="78"/>
      <c r="N239" s="64"/>
      <c r="O239" s="64"/>
      <c r="P239" s="64"/>
      <c r="Q239" s="65"/>
      <c r="R239" s="82"/>
      <c r="S239" s="71"/>
      <c r="T239" s="142" t="n">
        <f aca="false">SUM(M239:S239)-L239</f>
        <v>0</v>
      </c>
      <c r="U239" s="81"/>
      <c r="V239" s="64"/>
      <c r="W239" s="64"/>
      <c r="X239" s="64"/>
      <c r="Y239" s="65"/>
      <c r="Z239" s="82"/>
      <c r="AA239" s="64"/>
      <c r="AB239" s="64"/>
      <c r="AC239" s="65"/>
      <c r="AD239" s="65"/>
      <c r="AE239" s="143"/>
      <c r="AF239" s="143"/>
      <c r="AG239" s="143"/>
      <c r="AH239" s="142" t="n">
        <f aca="false">SUM(U239:AG239)-L239</f>
        <v>0</v>
      </c>
    </row>
    <row r="240" customFormat="false" ht="15.75" hidden="false" customHeight="false" outlineLevel="0" collapsed="false">
      <c r="A240" s="85"/>
      <c r="B240" s="116"/>
      <c r="C240" s="141"/>
      <c r="D240" s="63"/>
      <c r="E240" s="64"/>
      <c r="F240" s="63"/>
      <c r="G240" s="64"/>
      <c r="H240" s="63"/>
      <c r="I240" s="64"/>
      <c r="J240" s="63"/>
      <c r="K240" s="65"/>
      <c r="L240" s="139" t="n">
        <f aca="false">SUM(E240+G240+I240+K240)</f>
        <v>0</v>
      </c>
      <c r="M240" s="78"/>
      <c r="N240" s="64"/>
      <c r="O240" s="64"/>
      <c r="P240" s="64"/>
      <c r="Q240" s="65"/>
      <c r="R240" s="82"/>
      <c r="S240" s="71"/>
      <c r="T240" s="142" t="n">
        <f aca="false">SUM(M240:S240)-L240</f>
        <v>0</v>
      </c>
      <c r="U240" s="81"/>
      <c r="V240" s="64"/>
      <c r="W240" s="64"/>
      <c r="X240" s="64"/>
      <c r="Y240" s="65"/>
      <c r="Z240" s="82"/>
      <c r="AA240" s="64"/>
      <c r="AB240" s="64"/>
      <c r="AC240" s="65"/>
      <c r="AD240" s="65"/>
      <c r="AE240" s="143"/>
      <c r="AF240" s="143"/>
      <c r="AG240" s="143"/>
      <c r="AH240" s="142" t="n">
        <f aca="false">SUM(U240:AG240)-L240</f>
        <v>0</v>
      </c>
    </row>
    <row r="241" customFormat="false" ht="15.75" hidden="false" customHeight="false" outlineLevel="0" collapsed="false">
      <c r="A241" s="85"/>
      <c r="B241" s="116"/>
      <c r="C241" s="141"/>
      <c r="D241" s="63"/>
      <c r="E241" s="64"/>
      <c r="F241" s="63"/>
      <c r="G241" s="64"/>
      <c r="H241" s="63"/>
      <c r="I241" s="64"/>
      <c r="J241" s="63"/>
      <c r="K241" s="65"/>
      <c r="L241" s="139" t="n">
        <f aca="false">SUM(E241+G241+I241+K241)</f>
        <v>0</v>
      </c>
      <c r="M241" s="78"/>
      <c r="N241" s="64"/>
      <c r="O241" s="64"/>
      <c r="P241" s="64"/>
      <c r="Q241" s="65"/>
      <c r="R241" s="82"/>
      <c r="S241" s="71"/>
      <c r="T241" s="142" t="n">
        <f aca="false">SUM(M241:S241)-L241</f>
        <v>0</v>
      </c>
      <c r="U241" s="81"/>
      <c r="V241" s="64"/>
      <c r="W241" s="64"/>
      <c r="X241" s="64"/>
      <c r="Y241" s="65"/>
      <c r="Z241" s="82"/>
      <c r="AA241" s="64"/>
      <c r="AB241" s="64"/>
      <c r="AC241" s="65"/>
      <c r="AD241" s="65"/>
      <c r="AE241" s="143"/>
      <c r="AF241" s="143"/>
      <c r="AG241" s="143"/>
      <c r="AH241" s="142" t="n">
        <f aca="false">SUM(U241:AG241)-L241</f>
        <v>0</v>
      </c>
    </row>
    <row r="242" customFormat="false" ht="15.75" hidden="false" customHeight="false" outlineLevel="0" collapsed="false">
      <c r="A242" s="85"/>
      <c r="B242" s="116"/>
      <c r="C242" s="141"/>
      <c r="D242" s="63"/>
      <c r="E242" s="64"/>
      <c r="F242" s="63"/>
      <c r="G242" s="64"/>
      <c r="H242" s="63"/>
      <c r="I242" s="64"/>
      <c r="J242" s="63"/>
      <c r="K242" s="65"/>
      <c r="L242" s="139" t="n">
        <f aca="false">SUM(E242+G242+I242+K242)</f>
        <v>0</v>
      </c>
      <c r="M242" s="78"/>
      <c r="N242" s="64"/>
      <c r="O242" s="64"/>
      <c r="P242" s="64"/>
      <c r="Q242" s="65"/>
      <c r="R242" s="82"/>
      <c r="S242" s="71"/>
      <c r="T242" s="142" t="n">
        <f aca="false">SUM(M242:S242)-L242</f>
        <v>0</v>
      </c>
      <c r="U242" s="81"/>
      <c r="V242" s="64"/>
      <c r="W242" s="64"/>
      <c r="X242" s="64"/>
      <c r="Y242" s="65"/>
      <c r="Z242" s="82"/>
      <c r="AA242" s="64"/>
      <c r="AB242" s="64"/>
      <c r="AC242" s="65"/>
      <c r="AD242" s="65"/>
      <c r="AE242" s="143"/>
      <c r="AF242" s="143"/>
      <c r="AG242" s="143"/>
      <c r="AH242" s="142" t="n">
        <f aca="false">SUM(U242:AG242)-L242</f>
        <v>0</v>
      </c>
    </row>
    <row r="243" customFormat="false" ht="15.75" hidden="false" customHeight="false" outlineLevel="0" collapsed="false">
      <c r="A243" s="94" t="s">
        <v>141</v>
      </c>
      <c r="B243" s="94"/>
      <c r="C243" s="94"/>
      <c r="D243" s="95"/>
      <c r="E243" s="96" t="n">
        <f aca="false">SUM(E203:E242)</f>
        <v>0</v>
      </c>
      <c r="F243" s="95"/>
      <c r="G243" s="96" t="n">
        <f aca="false">SUM(G203:G242)</f>
        <v>0</v>
      </c>
      <c r="H243" s="95"/>
      <c r="I243" s="96" t="n">
        <f aca="false">SUM(I203:I242)</f>
        <v>0</v>
      </c>
      <c r="J243" s="95"/>
      <c r="K243" s="97" t="n">
        <f aca="false">SUM(K203:K242)</f>
        <v>0</v>
      </c>
      <c r="L243" s="144" t="n">
        <f aca="false">SUM(L203:L242)</f>
        <v>0</v>
      </c>
      <c r="M243" s="96" t="n">
        <f aca="false">SUM(M203:M242)</f>
        <v>0</v>
      </c>
      <c r="N243" s="96" t="n">
        <f aca="false">SUM(N203:N242)</f>
        <v>0</v>
      </c>
      <c r="O243" s="96" t="n">
        <f aca="false">SUM(O203:O242)</f>
        <v>0</v>
      </c>
      <c r="P243" s="96" t="n">
        <f aca="false">SUM(P203:P242)</f>
        <v>0</v>
      </c>
      <c r="Q243" s="96" t="n">
        <f aca="false">SUM(Q203:Q242)</f>
        <v>0</v>
      </c>
      <c r="R243" s="145"/>
      <c r="S243" s="99" t="n">
        <f aca="false">SUM(S203:S242)</f>
        <v>0</v>
      </c>
      <c r="T243" s="142" t="n">
        <f aca="false">SUM(M243:S243)-L243</f>
        <v>0</v>
      </c>
      <c r="U243" s="100" t="n">
        <f aca="false">SUM(U203:U242)</f>
        <v>0</v>
      </c>
      <c r="V243" s="96" t="n">
        <f aca="false">SUM(V203:V242)</f>
        <v>0</v>
      </c>
      <c r="W243" s="96" t="n">
        <f aca="false">SUM(W203:W242)</f>
        <v>0</v>
      </c>
      <c r="X243" s="96" t="n">
        <f aca="false">SUM(X203:X242)</f>
        <v>0</v>
      </c>
      <c r="Y243" s="96" t="n">
        <f aca="false">SUM(Y203:Y242)</f>
        <v>0</v>
      </c>
      <c r="Z243" s="96" t="n">
        <f aca="false">SUM(Z203:Z242)</f>
        <v>0</v>
      </c>
      <c r="AA243" s="96" t="n">
        <f aca="false">SUM(AA203:AA242)</f>
        <v>0</v>
      </c>
      <c r="AB243" s="96" t="n">
        <f aca="false">SUM(AB203:AB242)</f>
        <v>0</v>
      </c>
      <c r="AC243" s="96" t="n">
        <f aca="false">SUM(AC203:AC242)</f>
        <v>0</v>
      </c>
      <c r="AD243" s="96" t="n">
        <f aca="false">SUM(AD203:AD242)</f>
        <v>0</v>
      </c>
      <c r="AE243" s="146" t="n">
        <f aca="false">SUM(AE203:AE242)</f>
        <v>0</v>
      </c>
      <c r="AF243" s="146" t="n">
        <f aca="false">SUM(AF203:AF242)</f>
        <v>0</v>
      </c>
      <c r="AG243" s="146" t="n">
        <f aca="false">SUM(AG203:AG242)</f>
        <v>0</v>
      </c>
      <c r="AH243" s="142" t="n">
        <f aca="false">SUM(U243:AG243)-L243</f>
        <v>0</v>
      </c>
    </row>
    <row r="244" customFormat="false" ht="15.75" hidden="false" customHeight="false" outlineLevel="0" collapsed="false">
      <c r="A244" s="101" t="s">
        <v>142</v>
      </c>
      <c r="B244" s="101"/>
      <c r="C244" s="101"/>
      <c r="D244" s="102"/>
      <c r="E244" s="103" t="n">
        <f aca="false">SUM(E243+E195)</f>
        <v>7806.06</v>
      </c>
      <c r="F244" s="102"/>
      <c r="G244" s="103" t="n">
        <f aca="false">SUM(G243+G195)</f>
        <v>0</v>
      </c>
      <c r="H244" s="102"/>
      <c r="I244" s="103" t="n">
        <f aca="false">SUM(I243+I195)</f>
        <v>3000</v>
      </c>
      <c r="J244" s="102"/>
      <c r="K244" s="104" t="n">
        <f aca="false">SUM(K243+K195)</f>
        <v>1120</v>
      </c>
      <c r="L244" s="147" t="n">
        <f aca="false">SUM(L243+L195)</f>
        <v>11926.06</v>
      </c>
      <c r="M244" s="103" t="n">
        <f aca="false">SUM(M243+M195)</f>
        <v>3937.71</v>
      </c>
      <c r="N244" s="103" t="n">
        <f aca="false">SUM(N243+N195)</f>
        <v>3440.9</v>
      </c>
      <c r="O244" s="103" t="n">
        <f aca="false">SUM(O243+O195)</f>
        <v>0</v>
      </c>
      <c r="P244" s="103" t="n">
        <f aca="false">SUM(P243+P195)</f>
        <v>159.95</v>
      </c>
      <c r="Q244" s="103" t="n">
        <f aca="false">SUM(Q243+Q195)</f>
        <v>121.98</v>
      </c>
      <c r="R244" s="106"/>
      <c r="S244" s="117" t="n">
        <f aca="false">SUM(S243+S195)</f>
        <v>4080</v>
      </c>
      <c r="T244" s="142" t="n">
        <f aca="false">SUM(M244:S244)-L244</f>
        <v>-185.52</v>
      </c>
      <c r="U244" s="110" t="n">
        <f aca="false">SUM(U243,U195)</f>
        <v>954.66</v>
      </c>
      <c r="V244" s="106" t="n">
        <f aca="false">SUM(V243,V195)</f>
        <v>2900</v>
      </c>
      <c r="W244" s="106" t="n">
        <f aca="false">SUM(W243,W195)</f>
        <v>2788.36</v>
      </c>
      <c r="X244" s="106" t="n">
        <f aca="false">SUM(X243,X195)</f>
        <v>593.32</v>
      </c>
      <c r="Y244" s="106" t="n">
        <f aca="false">SUM(Y243,Y195)</f>
        <v>437.06</v>
      </c>
      <c r="Z244" s="106" t="n">
        <f aca="false">SUM(Z243,Z195)</f>
        <v>0</v>
      </c>
      <c r="AA244" s="106" t="n">
        <f aca="false">SUM(AA243,AA195)</f>
        <v>21.75</v>
      </c>
      <c r="AB244" s="106" t="n">
        <f aca="false">SUM(AB243,AB195)</f>
        <v>36.18</v>
      </c>
      <c r="AC244" s="106" t="n">
        <f aca="false">SUM(AC243,AC195)</f>
        <v>0</v>
      </c>
      <c r="AD244" s="106" t="n">
        <f aca="false">SUM(AD243,AD195)</f>
        <v>2.79</v>
      </c>
      <c r="AE244" s="148" t="n">
        <f aca="false">SUM(AE243,AE195)</f>
        <v>111.94</v>
      </c>
      <c r="AF244" s="148" t="n">
        <f aca="false">SUM(AF243,AF195)</f>
        <v>0</v>
      </c>
      <c r="AG244" s="148" t="n">
        <f aca="false">SUM(AG243,AG195)</f>
        <v>4080</v>
      </c>
      <c r="AH244" s="142" t="n">
        <f aca="false">SUM(U244:AG244)-L244</f>
        <v>0</v>
      </c>
    </row>
    <row r="245" customFormat="false" ht="15" hidden="false" customHeight="false" outlineLevel="0" collapsed="false">
      <c r="AE245" s="130"/>
      <c r="AF245" s="130"/>
      <c r="AG245" s="130"/>
    </row>
    <row r="246" customFormat="false" ht="15.75" hidden="false" customHeight="false" outlineLevel="0" collapsed="false">
      <c r="A246" s="16" t="str">
        <f aca="false">+'COORDONNEES DE LA STRUCTURE'!B$5</f>
        <v>Billard Club de Jambes</v>
      </c>
      <c r="B246" s="14"/>
      <c r="C246" s="127"/>
      <c r="D246" s="15"/>
      <c r="E246" s="16" t="str">
        <f aca="false">+'COORDONNEES DE LA STRUCTURE'!B$8</f>
        <v>ASBL</v>
      </c>
      <c r="F246" s="15"/>
      <c r="G246" s="16" t="str">
        <f aca="false">+'COORDONNEES DE LA STRUCTURE'!B$6</f>
        <v>Av du Parc d’Amée, 90, 5100 Jambes</v>
      </c>
      <c r="H246" s="15"/>
      <c r="I246" s="16"/>
      <c r="J246" s="15"/>
      <c r="K246" s="16"/>
      <c r="L246" s="128"/>
      <c r="M246" s="16"/>
      <c r="N246" s="16"/>
      <c r="O246" s="16" t="s">
        <v>18</v>
      </c>
      <c r="P246" s="14" t="str">
        <f aca="false">+'COORDONNEES DE LA STRUCTURE'!B$9</f>
        <v>2020-2021</v>
      </c>
      <c r="Q246" s="18" t="s">
        <v>201</v>
      </c>
      <c r="R246" s="129" t="s">
        <v>56</v>
      </c>
      <c r="S246" s="20" t="n">
        <v>6</v>
      </c>
      <c r="AE246" s="130"/>
      <c r="AF246" s="130"/>
      <c r="AG246" s="130"/>
    </row>
    <row r="247" customFormat="false" ht="15.75" hidden="false" customHeight="false" outlineLevel="0" collapsed="false">
      <c r="A247" s="21" t="n">
        <f aca="false">+'COORDONNEES DE LA STRUCTURE'!B7</f>
        <v>434018085</v>
      </c>
      <c r="B247" s="21"/>
      <c r="C247" s="21"/>
      <c r="D247" s="15"/>
      <c r="E247" s="16"/>
      <c r="F247" s="15"/>
      <c r="G247" s="16"/>
      <c r="H247" s="15"/>
      <c r="I247" s="16"/>
      <c r="J247" s="15"/>
      <c r="K247" s="16"/>
      <c r="L247" s="127"/>
      <c r="M247" s="16"/>
      <c r="N247" s="16"/>
      <c r="O247" s="16"/>
      <c r="P247" s="16"/>
      <c r="Q247" s="16"/>
      <c r="R247" s="16"/>
      <c r="S247" s="16"/>
      <c r="AE247" s="130"/>
      <c r="AF247" s="130"/>
      <c r="AG247" s="130"/>
    </row>
    <row r="248" customFormat="false" ht="15.75" hidden="false" customHeight="false" outlineLevel="0" collapsed="false">
      <c r="A248" s="22" t="s">
        <v>57</v>
      </c>
      <c r="B248" s="23" t="s">
        <v>58</v>
      </c>
      <c r="C248" s="131" t="s">
        <v>59</v>
      </c>
      <c r="D248" s="25" t="s">
        <v>60</v>
      </c>
      <c r="E248" s="25"/>
      <c r="F248" s="25" t="s">
        <v>61</v>
      </c>
      <c r="G248" s="25"/>
      <c r="H248" s="25" t="s">
        <v>62</v>
      </c>
      <c r="I248" s="25"/>
      <c r="J248" s="26" t="s">
        <v>63</v>
      </c>
      <c r="K248" s="26"/>
      <c r="L248" s="132" t="s">
        <v>64</v>
      </c>
      <c r="M248" s="28" t="s">
        <v>201</v>
      </c>
      <c r="N248" s="28"/>
      <c r="O248" s="28"/>
      <c r="P248" s="28"/>
      <c r="Q248" s="28"/>
      <c r="R248" s="28"/>
      <c r="S248" s="29" t="s">
        <v>65</v>
      </c>
      <c r="U248" s="31" t="s">
        <v>66</v>
      </c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</row>
    <row r="249" customFormat="false" ht="15" hidden="false" customHeight="true" outlineLevel="0" collapsed="false">
      <c r="A249" s="32"/>
      <c r="B249" s="33"/>
      <c r="C249" s="134"/>
      <c r="D249" s="35" t="s">
        <v>18</v>
      </c>
      <c r="E249" s="36"/>
      <c r="F249" s="37" t="s">
        <v>18</v>
      </c>
      <c r="G249" s="38"/>
      <c r="H249" s="39" t="s">
        <v>67</v>
      </c>
      <c r="I249" s="39"/>
      <c r="J249" s="15"/>
      <c r="K249" s="16"/>
      <c r="L249" s="135"/>
      <c r="M249" s="41" t="s">
        <v>202</v>
      </c>
      <c r="N249" s="42" t="s">
        <v>203</v>
      </c>
      <c r="O249" s="42" t="s">
        <v>204</v>
      </c>
      <c r="P249" s="42" t="s">
        <v>205</v>
      </c>
      <c r="Q249" s="43" t="s">
        <v>72</v>
      </c>
      <c r="R249" s="43"/>
      <c r="S249" s="44"/>
      <c r="U249" s="136" t="s">
        <v>206</v>
      </c>
      <c r="V249" s="136" t="s">
        <v>207</v>
      </c>
      <c r="W249" s="136" t="s">
        <v>208</v>
      </c>
      <c r="X249" s="136" t="s">
        <v>209</v>
      </c>
      <c r="Y249" s="136" t="s">
        <v>210</v>
      </c>
      <c r="Z249" s="136" t="s">
        <v>211</v>
      </c>
      <c r="AA249" s="136" t="s">
        <v>275</v>
      </c>
      <c r="AB249" s="136" t="s">
        <v>213</v>
      </c>
      <c r="AC249" s="136" t="s">
        <v>214</v>
      </c>
      <c r="AD249" s="136" t="s">
        <v>215</v>
      </c>
      <c r="AE249" s="137" t="s">
        <v>216</v>
      </c>
      <c r="AF249" s="137" t="s">
        <v>217</v>
      </c>
      <c r="AG249" s="137" t="s">
        <v>217</v>
      </c>
    </row>
    <row r="250" customFormat="false" ht="15.75" hidden="false" customHeight="false" outlineLevel="0" collapsed="false">
      <c r="A250" s="32"/>
      <c r="B250" s="33"/>
      <c r="C250" s="134"/>
      <c r="D250" s="48" t="s">
        <v>57</v>
      </c>
      <c r="E250" s="42" t="s">
        <v>83</v>
      </c>
      <c r="F250" s="48" t="s">
        <v>57</v>
      </c>
      <c r="G250" s="42" t="s">
        <v>83</v>
      </c>
      <c r="H250" s="48" t="s">
        <v>57</v>
      </c>
      <c r="I250" s="42" t="s">
        <v>83</v>
      </c>
      <c r="J250" s="48" t="s">
        <v>57</v>
      </c>
      <c r="K250" s="49" t="s">
        <v>83</v>
      </c>
      <c r="L250" s="135"/>
      <c r="M250" s="36"/>
      <c r="N250" s="59" t="s">
        <v>219</v>
      </c>
      <c r="O250" s="34"/>
      <c r="P250" s="59" t="s">
        <v>220</v>
      </c>
      <c r="Q250" s="49" t="s">
        <v>83</v>
      </c>
      <c r="R250" s="42" t="s">
        <v>84</v>
      </c>
      <c r="S250" s="44"/>
      <c r="U250" s="136"/>
      <c r="V250" s="136"/>
      <c r="W250" s="136"/>
      <c r="X250" s="136"/>
      <c r="Y250" s="136"/>
      <c r="Z250" s="136"/>
      <c r="AA250" s="136"/>
      <c r="AB250" s="136"/>
      <c r="AC250" s="136"/>
      <c r="AD250" s="136"/>
      <c r="AE250" s="137"/>
      <c r="AF250" s="137"/>
      <c r="AG250" s="137"/>
    </row>
    <row r="251" customFormat="false" ht="15.75" hidden="false" customHeight="false" outlineLevel="0" collapsed="false">
      <c r="A251" s="50"/>
      <c r="B251" s="51"/>
      <c r="C251" s="138"/>
      <c r="D251" s="39"/>
      <c r="E251" s="53"/>
      <c r="F251" s="39"/>
      <c r="G251" s="53"/>
      <c r="H251" s="39"/>
      <c r="I251" s="53"/>
      <c r="J251" s="39"/>
      <c r="K251" s="54"/>
      <c r="L251" s="139"/>
      <c r="M251" s="56"/>
      <c r="N251" s="140" t="s">
        <v>81</v>
      </c>
      <c r="O251" s="57"/>
      <c r="P251" s="140"/>
      <c r="Q251" s="58"/>
      <c r="R251" s="34"/>
      <c r="S251" s="60"/>
      <c r="U251" s="136"/>
      <c r="V251" s="136"/>
      <c r="W251" s="136"/>
      <c r="X251" s="136"/>
      <c r="Y251" s="136"/>
      <c r="Z251" s="136"/>
      <c r="AA251" s="136"/>
      <c r="AB251" s="136"/>
      <c r="AC251" s="136"/>
      <c r="AD251" s="136"/>
      <c r="AE251" s="137"/>
      <c r="AF251" s="137"/>
      <c r="AG251" s="137"/>
    </row>
    <row r="252" customFormat="false" ht="15.75" hidden="false" customHeight="false" outlineLevel="0" collapsed="false">
      <c r="A252" s="85"/>
      <c r="B252" s="76"/>
      <c r="C252" s="141"/>
      <c r="D252" s="63"/>
      <c r="E252" s="64"/>
      <c r="F252" s="63"/>
      <c r="G252" s="64"/>
      <c r="H252" s="63"/>
      <c r="I252" s="64"/>
      <c r="J252" s="63"/>
      <c r="K252" s="65"/>
      <c r="L252" s="149" t="n">
        <f aca="false">SUM(E252+G252+I252+K252)</f>
        <v>0</v>
      </c>
      <c r="M252" s="67"/>
      <c r="N252" s="68"/>
      <c r="O252" s="68"/>
      <c r="P252" s="68"/>
      <c r="Q252" s="69"/>
      <c r="R252" s="73"/>
      <c r="S252" s="71"/>
      <c r="T252" s="142" t="n">
        <f aca="false">SUM(M252:S252)-L252</f>
        <v>0</v>
      </c>
      <c r="U252" s="72"/>
      <c r="V252" s="68"/>
      <c r="W252" s="68"/>
      <c r="X252" s="68"/>
      <c r="Y252" s="69"/>
      <c r="Z252" s="73"/>
      <c r="AA252" s="68"/>
      <c r="AB252" s="68"/>
      <c r="AC252" s="69"/>
      <c r="AD252" s="69"/>
      <c r="AE252" s="150"/>
      <c r="AF252" s="150"/>
      <c r="AG252" s="150"/>
      <c r="AH252" s="142" t="n">
        <f aca="false">SUM(U252:AG252)-L252</f>
        <v>0</v>
      </c>
    </row>
    <row r="253" customFormat="false" ht="15.75" hidden="false" customHeight="false" outlineLevel="0" collapsed="false">
      <c r="A253" s="85"/>
      <c r="B253" s="76"/>
      <c r="C253" s="141"/>
      <c r="D253" s="63"/>
      <c r="E253" s="64"/>
      <c r="F253" s="63"/>
      <c r="G253" s="64"/>
      <c r="H253" s="63"/>
      <c r="I253" s="64"/>
      <c r="J253" s="63"/>
      <c r="K253" s="65"/>
      <c r="L253" s="139" t="n">
        <f aca="false">SUM(E253+G253+I253+K253)</f>
        <v>0</v>
      </c>
      <c r="M253" s="78"/>
      <c r="N253" s="64"/>
      <c r="O253" s="64"/>
      <c r="P253" s="64"/>
      <c r="Q253" s="65"/>
      <c r="R253" s="82"/>
      <c r="S253" s="71"/>
      <c r="T253" s="142" t="n">
        <f aca="false">SUM(M253:S253)-L253</f>
        <v>0</v>
      </c>
      <c r="U253" s="81"/>
      <c r="V253" s="64"/>
      <c r="W253" s="64"/>
      <c r="X253" s="64"/>
      <c r="Y253" s="65"/>
      <c r="Z253" s="82"/>
      <c r="AA253" s="64"/>
      <c r="AB253" s="64"/>
      <c r="AC253" s="65"/>
      <c r="AD253" s="65"/>
      <c r="AE253" s="143"/>
      <c r="AF253" s="143"/>
      <c r="AG253" s="143"/>
      <c r="AH253" s="142" t="n">
        <f aca="false">SUM(U253:AG253)-L253</f>
        <v>0</v>
      </c>
    </row>
    <row r="254" customFormat="false" ht="15.75" hidden="false" customHeight="false" outlineLevel="0" collapsed="false">
      <c r="A254" s="85"/>
      <c r="B254" s="76"/>
      <c r="C254" s="141"/>
      <c r="D254" s="63"/>
      <c r="E254" s="64"/>
      <c r="F254" s="63"/>
      <c r="G254" s="64"/>
      <c r="H254" s="63"/>
      <c r="I254" s="64"/>
      <c r="J254" s="63"/>
      <c r="K254" s="65"/>
      <c r="L254" s="139" t="n">
        <f aca="false">SUM(E254+G254+I254+K254)</f>
        <v>0</v>
      </c>
      <c r="M254" s="78"/>
      <c r="N254" s="64"/>
      <c r="O254" s="64"/>
      <c r="P254" s="64"/>
      <c r="Q254" s="65"/>
      <c r="R254" s="82"/>
      <c r="S254" s="71"/>
      <c r="T254" s="142" t="n">
        <f aca="false">SUM(M254:S254)-L254</f>
        <v>0</v>
      </c>
      <c r="U254" s="81"/>
      <c r="V254" s="64"/>
      <c r="W254" s="64"/>
      <c r="X254" s="64"/>
      <c r="Y254" s="65"/>
      <c r="Z254" s="82"/>
      <c r="AA254" s="64"/>
      <c r="AB254" s="64"/>
      <c r="AC254" s="65"/>
      <c r="AD254" s="65"/>
      <c r="AE254" s="143"/>
      <c r="AF254" s="143"/>
      <c r="AG254" s="143"/>
      <c r="AH254" s="142" t="n">
        <f aca="false">SUM(U254:AG254)-L254</f>
        <v>0</v>
      </c>
    </row>
    <row r="255" customFormat="false" ht="15.75" hidden="false" customHeight="false" outlineLevel="0" collapsed="false">
      <c r="A255" s="85"/>
      <c r="B255" s="76"/>
      <c r="C255" s="141"/>
      <c r="D255" s="63"/>
      <c r="E255" s="64"/>
      <c r="F255" s="63"/>
      <c r="G255" s="64"/>
      <c r="H255" s="63"/>
      <c r="I255" s="64"/>
      <c r="J255" s="63"/>
      <c r="K255" s="65"/>
      <c r="L255" s="139" t="n">
        <f aca="false">SUM(E255+G255+I255+K255)</f>
        <v>0</v>
      </c>
      <c r="M255" s="78"/>
      <c r="N255" s="64"/>
      <c r="O255" s="64"/>
      <c r="P255" s="64"/>
      <c r="Q255" s="65"/>
      <c r="R255" s="82"/>
      <c r="S255" s="71"/>
      <c r="T255" s="142" t="n">
        <f aca="false">SUM(M255:S255)-L255</f>
        <v>0</v>
      </c>
      <c r="U255" s="81"/>
      <c r="V255" s="64"/>
      <c r="W255" s="64"/>
      <c r="X255" s="64"/>
      <c r="Y255" s="65"/>
      <c r="Z255" s="82"/>
      <c r="AA255" s="64"/>
      <c r="AB255" s="64"/>
      <c r="AC255" s="65"/>
      <c r="AD255" s="65"/>
      <c r="AE255" s="143"/>
      <c r="AF255" s="143"/>
      <c r="AG255" s="143"/>
      <c r="AH255" s="142" t="n">
        <f aca="false">SUM(U255:AG255)-L255</f>
        <v>0</v>
      </c>
    </row>
    <row r="256" customFormat="false" ht="15.75" hidden="false" customHeight="false" outlineLevel="0" collapsed="false">
      <c r="A256" s="85"/>
      <c r="B256" s="76"/>
      <c r="C256" s="141"/>
      <c r="D256" s="63"/>
      <c r="E256" s="64"/>
      <c r="F256" s="63"/>
      <c r="G256" s="64"/>
      <c r="H256" s="63"/>
      <c r="I256" s="64"/>
      <c r="J256" s="63"/>
      <c r="K256" s="65"/>
      <c r="L256" s="139" t="n">
        <f aca="false">SUM(E256+G256+I256+K256)</f>
        <v>0</v>
      </c>
      <c r="M256" s="78"/>
      <c r="N256" s="64"/>
      <c r="O256" s="64"/>
      <c r="P256" s="64"/>
      <c r="Q256" s="65"/>
      <c r="R256" s="82"/>
      <c r="S256" s="71"/>
      <c r="T256" s="142" t="n">
        <f aca="false">SUM(M256:S256)-L256</f>
        <v>0</v>
      </c>
      <c r="U256" s="81"/>
      <c r="V256" s="64"/>
      <c r="W256" s="64"/>
      <c r="X256" s="64"/>
      <c r="Y256" s="65"/>
      <c r="Z256" s="82"/>
      <c r="AA256" s="64"/>
      <c r="AB256" s="64"/>
      <c r="AC256" s="65"/>
      <c r="AD256" s="65"/>
      <c r="AE256" s="143"/>
      <c r="AF256" s="143"/>
      <c r="AG256" s="143"/>
      <c r="AH256" s="142" t="n">
        <f aca="false">SUM(U256:AG256)-L256</f>
        <v>0</v>
      </c>
    </row>
    <row r="257" customFormat="false" ht="15.75" hidden="false" customHeight="false" outlineLevel="0" collapsed="false">
      <c r="A257" s="85"/>
      <c r="B257" s="76"/>
      <c r="C257" s="141"/>
      <c r="D257" s="63"/>
      <c r="E257" s="64"/>
      <c r="F257" s="63"/>
      <c r="G257" s="64"/>
      <c r="H257" s="63"/>
      <c r="I257" s="64"/>
      <c r="J257" s="63"/>
      <c r="K257" s="65"/>
      <c r="L257" s="139" t="n">
        <f aca="false">SUM(E257+G257+I257+K257)</f>
        <v>0</v>
      </c>
      <c r="M257" s="78"/>
      <c r="N257" s="64"/>
      <c r="O257" s="64"/>
      <c r="P257" s="64"/>
      <c r="Q257" s="65"/>
      <c r="R257" s="82"/>
      <c r="S257" s="71"/>
      <c r="T257" s="142" t="n">
        <f aca="false">SUM(M257:S257)-L257</f>
        <v>0</v>
      </c>
      <c r="U257" s="81"/>
      <c r="V257" s="64"/>
      <c r="W257" s="64"/>
      <c r="X257" s="64"/>
      <c r="Y257" s="65"/>
      <c r="Z257" s="82"/>
      <c r="AA257" s="64"/>
      <c r="AB257" s="64"/>
      <c r="AC257" s="65"/>
      <c r="AD257" s="65"/>
      <c r="AE257" s="143"/>
      <c r="AF257" s="143"/>
      <c r="AG257" s="143"/>
      <c r="AH257" s="142" t="n">
        <f aca="false">SUM(U257:AG257)-L257</f>
        <v>0</v>
      </c>
    </row>
    <row r="258" customFormat="false" ht="15.75" hidden="false" customHeight="false" outlineLevel="0" collapsed="false">
      <c r="A258" s="85"/>
      <c r="B258" s="76"/>
      <c r="C258" s="141"/>
      <c r="D258" s="63"/>
      <c r="E258" s="64"/>
      <c r="F258" s="63"/>
      <c r="G258" s="64"/>
      <c r="H258" s="63"/>
      <c r="I258" s="64"/>
      <c r="J258" s="63"/>
      <c r="K258" s="65"/>
      <c r="L258" s="139" t="n">
        <f aca="false">SUM(E258+G258+I258+K258)</f>
        <v>0</v>
      </c>
      <c r="M258" s="78"/>
      <c r="N258" s="64"/>
      <c r="O258" s="64"/>
      <c r="P258" s="64"/>
      <c r="Q258" s="65"/>
      <c r="R258" s="82"/>
      <c r="S258" s="71"/>
      <c r="T258" s="142" t="n">
        <f aca="false">SUM(M258:S258)-L258</f>
        <v>0</v>
      </c>
      <c r="U258" s="81"/>
      <c r="V258" s="64"/>
      <c r="W258" s="64"/>
      <c r="X258" s="64"/>
      <c r="Y258" s="65"/>
      <c r="Z258" s="82"/>
      <c r="AA258" s="64"/>
      <c r="AB258" s="64"/>
      <c r="AC258" s="65"/>
      <c r="AD258" s="65"/>
      <c r="AE258" s="143"/>
      <c r="AF258" s="143"/>
      <c r="AG258" s="143"/>
      <c r="AH258" s="142" t="n">
        <f aca="false">SUM(U258:AG258)-L258</f>
        <v>0</v>
      </c>
    </row>
    <row r="259" customFormat="false" ht="15.75" hidden="false" customHeight="false" outlineLevel="0" collapsed="false">
      <c r="A259" s="85"/>
      <c r="B259" s="76"/>
      <c r="C259" s="141"/>
      <c r="D259" s="63"/>
      <c r="E259" s="64"/>
      <c r="F259" s="63"/>
      <c r="G259" s="64"/>
      <c r="H259" s="63"/>
      <c r="I259" s="64"/>
      <c r="J259" s="63"/>
      <c r="K259" s="65"/>
      <c r="L259" s="139" t="n">
        <f aca="false">SUM(E259+G259+I259+K259)</f>
        <v>0</v>
      </c>
      <c r="M259" s="78"/>
      <c r="N259" s="64"/>
      <c r="O259" s="64" t="s">
        <v>18</v>
      </c>
      <c r="P259" s="64"/>
      <c r="Q259" s="65"/>
      <c r="R259" s="82"/>
      <c r="S259" s="71"/>
      <c r="T259" s="142" t="n">
        <f aca="false">SUM(M259:S259)-L259</f>
        <v>0</v>
      </c>
      <c r="U259" s="81"/>
      <c r="V259" s="64"/>
      <c r="W259" s="64" t="s">
        <v>18</v>
      </c>
      <c r="X259" s="64"/>
      <c r="Y259" s="65"/>
      <c r="Z259" s="82"/>
      <c r="AA259" s="64" t="s">
        <v>18</v>
      </c>
      <c r="AB259" s="64"/>
      <c r="AC259" s="65"/>
      <c r="AD259" s="65"/>
      <c r="AE259" s="143"/>
      <c r="AF259" s="143"/>
      <c r="AG259" s="143"/>
      <c r="AH259" s="142" t="n">
        <f aca="false">SUM(U259:AG259)-L259</f>
        <v>0</v>
      </c>
    </row>
    <row r="260" customFormat="false" ht="15.75" hidden="false" customHeight="false" outlineLevel="0" collapsed="false">
      <c r="A260" s="85"/>
      <c r="B260" s="76"/>
      <c r="C260" s="141"/>
      <c r="D260" s="63"/>
      <c r="E260" s="64"/>
      <c r="F260" s="63"/>
      <c r="G260" s="64"/>
      <c r="H260" s="63"/>
      <c r="I260" s="64"/>
      <c r="J260" s="63"/>
      <c r="K260" s="65"/>
      <c r="L260" s="139" t="n">
        <f aca="false">SUM(E260+G260+I260+K260)</f>
        <v>0</v>
      </c>
      <c r="M260" s="78"/>
      <c r="N260" s="64"/>
      <c r="O260" s="64"/>
      <c r="P260" s="64"/>
      <c r="Q260" s="65"/>
      <c r="R260" s="82"/>
      <c r="S260" s="71"/>
      <c r="T260" s="142" t="n">
        <f aca="false">SUM(M260:S260)-L260</f>
        <v>0</v>
      </c>
      <c r="U260" s="81"/>
      <c r="V260" s="64"/>
      <c r="W260" s="64"/>
      <c r="X260" s="64"/>
      <c r="Y260" s="65"/>
      <c r="Z260" s="82"/>
      <c r="AA260" s="64"/>
      <c r="AB260" s="64"/>
      <c r="AC260" s="65"/>
      <c r="AD260" s="65"/>
      <c r="AE260" s="143"/>
      <c r="AF260" s="143"/>
      <c r="AG260" s="143"/>
      <c r="AH260" s="142" t="n">
        <f aca="false">SUM(U260:AG260)-L260</f>
        <v>0</v>
      </c>
    </row>
    <row r="261" customFormat="false" ht="15.75" hidden="false" customHeight="false" outlineLevel="0" collapsed="false">
      <c r="A261" s="85"/>
      <c r="B261" s="76"/>
      <c r="C261" s="141"/>
      <c r="D261" s="63"/>
      <c r="E261" s="64"/>
      <c r="F261" s="63"/>
      <c r="G261" s="64"/>
      <c r="H261" s="63"/>
      <c r="I261" s="64"/>
      <c r="J261" s="63"/>
      <c r="K261" s="65"/>
      <c r="L261" s="139" t="n">
        <f aca="false">SUM(E261+G261+I261+K261)</f>
        <v>0</v>
      </c>
      <c r="M261" s="78"/>
      <c r="N261" s="64"/>
      <c r="O261" s="64"/>
      <c r="P261" s="64"/>
      <c r="Q261" s="65"/>
      <c r="R261" s="82"/>
      <c r="S261" s="71"/>
      <c r="T261" s="142" t="n">
        <f aca="false">SUM(M261:S261)-L261</f>
        <v>0</v>
      </c>
      <c r="U261" s="81"/>
      <c r="V261" s="64"/>
      <c r="W261" s="64"/>
      <c r="X261" s="64"/>
      <c r="Y261" s="65"/>
      <c r="Z261" s="82"/>
      <c r="AA261" s="64"/>
      <c r="AB261" s="64"/>
      <c r="AC261" s="65"/>
      <c r="AD261" s="65"/>
      <c r="AE261" s="143"/>
      <c r="AF261" s="143"/>
      <c r="AG261" s="143"/>
      <c r="AH261" s="142" t="n">
        <f aca="false">SUM(U261:AG261)-L261</f>
        <v>0</v>
      </c>
    </row>
    <row r="262" customFormat="false" ht="15.75" hidden="false" customHeight="false" outlineLevel="0" collapsed="false">
      <c r="A262" s="85"/>
      <c r="B262" s="76"/>
      <c r="C262" s="141"/>
      <c r="D262" s="63"/>
      <c r="E262" s="64"/>
      <c r="F262" s="63"/>
      <c r="G262" s="64"/>
      <c r="H262" s="63"/>
      <c r="I262" s="64"/>
      <c r="J262" s="63"/>
      <c r="K262" s="65"/>
      <c r="L262" s="139" t="n">
        <f aca="false">SUM(E262+G262+I262+K262)</f>
        <v>0</v>
      </c>
      <c r="M262" s="78"/>
      <c r="N262" s="64"/>
      <c r="O262" s="64"/>
      <c r="P262" s="64"/>
      <c r="Q262" s="65"/>
      <c r="R262" s="82"/>
      <c r="S262" s="71"/>
      <c r="T262" s="142" t="n">
        <f aca="false">SUM(M262:S262)-L262</f>
        <v>0</v>
      </c>
      <c r="U262" s="81"/>
      <c r="V262" s="64"/>
      <c r="W262" s="64"/>
      <c r="X262" s="64"/>
      <c r="Y262" s="65"/>
      <c r="Z262" s="82"/>
      <c r="AA262" s="64"/>
      <c r="AB262" s="64"/>
      <c r="AC262" s="65"/>
      <c r="AD262" s="65"/>
      <c r="AE262" s="143"/>
      <c r="AF262" s="143"/>
      <c r="AG262" s="143"/>
      <c r="AH262" s="142" t="n">
        <f aca="false">SUM(U262:AG262)-L262</f>
        <v>0</v>
      </c>
    </row>
    <row r="263" customFormat="false" ht="15.75" hidden="false" customHeight="false" outlineLevel="0" collapsed="false">
      <c r="A263" s="85"/>
      <c r="B263" s="76"/>
      <c r="C263" s="141"/>
      <c r="D263" s="63"/>
      <c r="E263" s="64"/>
      <c r="F263" s="63"/>
      <c r="G263" s="64"/>
      <c r="H263" s="63"/>
      <c r="I263" s="64"/>
      <c r="J263" s="63"/>
      <c r="K263" s="65"/>
      <c r="L263" s="139" t="n">
        <f aca="false">SUM(E263+G263+I263+K263)</f>
        <v>0</v>
      </c>
      <c r="M263" s="78"/>
      <c r="N263" s="64"/>
      <c r="O263" s="64"/>
      <c r="P263" s="64"/>
      <c r="Q263" s="65"/>
      <c r="R263" s="82"/>
      <c r="S263" s="71"/>
      <c r="T263" s="142" t="n">
        <f aca="false">SUM(M263:S263)-L263</f>
        <v>0</v>
      </c>
      <c r="U263" s="81"/>
      <c r="V263" s="64"/>
      <c r="W263" s="64"/>
      <c r="X263" s="64"/>
      <c r="Y263" s="65"/>
      <c r="Z263" s="82"/>
      <c r="AA263" s="64"/>
      <c r="AB263" s="64"/>
      <c r="AC263" s="65"/>
      <c r="AD263" s="65"/>
      <c r="AE263" s="143"/>
      <c r="AF263" s="143"/>
      <c r="AG263" s="143"/>
      <c r="AH263" s="142" t="n">
        <f aca="false">SUM(U263:AG263)-L263</f>
        <v>0</v>
      </c>
    </row>
    <row r="264" customFormat="false" ht="15.75" hidden="false" customHeight="false" outlineLevel="0" collapsed="false">
      <c r="A264" s="85"/>
      <c r="B264" s="76"/>
      <c r="C264" s="141"/>
      <c r="D264" s="63"/>
      <c r="E264" s="64"/>
      <c r="F264" s="63"/>
      <c r="G264" s="64"/>
      <c r="H264" s="63"/>
      <c r="I264" s="64"/>
      <c r="J264" s="63"/>
      <c r="K264" s="65"/>
      <c r="L264" s="139" t="n">
        <f aca="false">SUM(E264+G264+I264+K264)</f>
        <v>0</v>
      </c>
      <c r="M264" s="78"/>
      <c r="N264" s="64"/>
      <c r="O264" s="64"/>
      <c r="P264" s="64"/>
      <c r="Q264" s="65"/>
      <c r="R264" s="82"/>
      <c r="S264" s="71"/>
      <c r="T264" s="142" t="n">
        <f aca="false">SUM(M264:S264)-L264</f>
        <v>0</v>
      </c>
      <c r="U264" s="81"/>
      <c r="V264" s="64"/>
      <c r="W264" s="64"/>
      <c r="X264" s="64"/>
      <c r="Y264" s="65"/>
      <c r="Z264" s="82"/>
      <c r="AA264" s="64"/>
      <c r="AB264" s="64"/>
      <c r="AC264" s="65"/>
      <c r="AD264" s="65"/>
      <c r="AE264" s="143"/>
      <c r="AF264" s="143"/>
      <c r="AG264" s="143"/>
      <c r="AH264" s="142" t="n">
        <f aca="false">SUM(U264:AG264)-L264</f>
        <v>0</v>
      </c>
    </row>
    <row r="265" customFormat="false" ht="15.75" hidden="false" customHeight="false" outlineLevel="0" collapsed="false">
      <c r="A265" s="85"/>
      <c r="B265" s="76"/>
      <c r="C265" s="141"/>
      <c r="D265" s="63"/>
      <c r="E265" s="64"/>
      <c r="F265" s="63"/>
      <c r="G265" s="64"/>
      <c r="H265" s="63"/>
      <c r="I265" s="64"/>
      <c r="J265" s="63"/>
      <c r="K265" s="65"/>
      <c r="L265" s="139" t="n">
        <f aca="false">SUM(E265+G265+I265+K265)</f>
        <v>0</v>
      </c>
      <c r="M265" s="78"/>
      <c r="N265" s="64"/>
      <c r="O265" s="64"/>
      <c r="P265" s="64"/>
      <c r="Q265" s="65"/>
      <c r="R265" s="82"/>
      <c r="S265" s="71"/>
      <c r="T265" s="142" t="n">
        <f aca="false">SUM(M265:S265)-L265</f>
        <v>0</v>
      </c>
      <c r="U265" s="81"/>
      <c r="V265" s="64"/>
      <c r="W265" s="64"/>
      <c r="X265" s="64"/>
      <c r="Y265" s="65"/>
      <c r="Z265" s="82"/>
      <c r="AA265" s="64"/>
      <c r="AB265" s="64"/>
      <c r="AC265" s="65"/>
      <c r="AD265" s="65"/>
      <c r="AE265" s="143"/>
      <c r="AF265" s="143"/>
      <c r="AG265" s="143"/>
      <c r="AH265" s="142" t="n">
        <f aca="false">SUM(U265:AG265)-L265</f>
        <v>0</v>
      </c>
    </row>
    <row r="266" customFormat="false" ht="15.75" hidden="false" customHeight="false" outlineLevel="0" collapsed="false">
      <c r="A266" s="85"/>
      <c r="B266" s="76"/>
      <c r="C266" s="141"/>
      <c r="D266" s="63"/>
      <c r="E266" s="64"/>
      <c r="F266" s="63"/>
      <c r="G266" s="64"/>
      <c r="H266" s="63"/>
      <c r="I266" s="64"/>
      <c r="J266" s="63"/>
      <c r="K266" s="65"/>
      <c r="L266" s="139" t="n">
        <f aca="false">SUM(E266+G266+I266+K266)</f>
        <v>0</v>
      </c>
      <c r="M266" s="78"/>
      <c r="N266" s="64"/>
      <c r="O266" s="64"/>
      <c r="P266" s="64"/>
      <c r="Q266" s="65"/>
      <c r="R266" s="82"/>
      <c r="S266" s="71"/>
      <c r="T266" s="142" t="n">
        <f aca="false">SUM(M266:S266)-L266</f>
        <v>0</v>
      </c>
      <c r="U266" s="81"/>
      <c r="V266" s="64"/>
      <c r="W266" s="64"/>
      <c r="X266" s="64"/>
      <c r="Y266" s="65"/>
      <c r="Z266" s="82"/>
      <c r="AA266" s="64"/>
      <c r="AB266" s="64"/>
      <c r="AC266" s="65"/>
      <c r="AD266" s="65"/>
      <c r="AE266" s="143"/>
      <c r="AF266" s="143"/>
      <c r="AG266" s="143"/>
      <c r="AH266" s="142" t="n">
        <f aca="false">SUM(U266:AG266)-L266</f>
        <v>0</v>
      </c>
    </row>
    <row r="267" customFormat="false" ht="15.75" hidden="false" customHeight="false" outlineLevel="0" collapsed="false">
      <c r="A267" s="85"/>
      <c r="B267" s="76"/>
      <c r="C267" s="141"/>
      <c r="D267" s="63"/>
      <c r="E267" s="64"/>
      <c r="F267" s="63"/>
      <c r="G267" s="64"/>
      <c r="H267" s="63"/>
      <c r="I267" s="64"/>
      <c r="J267" s="63"/>
      <c r="K267" s="65"/>
      <c r="L267" s="139" t="n">
        <f aca="false">SUM(E267+G267+I267+K267)</f>
        <v>0</v>
      </c>
      <c r="M267" s="78"/>
      <c r="N267" s="64"/>
      <c r="O267" s="64"/>
      <c r="P267" s="64"/>
      <c r="Q267" s="65"/>
      <c r="R267" s="82"/>
      <c r="S267" s="71"/>
      <c r="T267" s="142" t="n">
        <f aca="false">SUM(M267:S267)-L267</f>
        <v>0</v>
      </c>
      <c r="U267" s="81"/>
      <c r="V267" s="64"/>
      <c r="W267" s="64"/>
      <c r="X267" s="64"/>
      <c r="Y267" s="65"/>
      <c r="Z267" s="82"/>
      <c r="AA267" s="64"/>
      <c r="AB267" s="64"/>
      <c r="AC267" s="65"/>
      <c r="AD267" s="65"/>
      <c r="AE267" s="143"/>
      <c r="AF267" s="143"/>
      <c r="AG267" s="143"/>
      <c r="AH267" s="142" t="n">
        <f aca="false">SUM(U267:AG267)-L267</f>
        <v>0</v>
      </c>
    </row>
    <row r="268" customFormat="false" ht="15.75" hidden="false" customHeight="false" outlineLevel="0" collapsed="false">
      <c r="A268" s="85"/>
      <c r="B268" s="76"/>
      <c r="C268" s="141"/>
      <c r="D268" s="63"/>
      <c r="E268" s="64"/>
      <c r="F268" s="63"/>
      <c r="G268" s="64"/>
      <c r="H268" s="63"/>
      <c r="I268" s="64"/>
      <c r="J268" s="63"/>
      <c r="K268" s="65"/>
      <c r="L268" s="139" t="n">
        <f aca="false">SUM(E268+G268+I268+K268)</f>
        <v>0</v>
      </c>
      <c r="M268" s="78"/>
      <c r="N268" s="64"/>
      <c r="O268" s="64"/>
      <c r="P268" s="64"/>
      <c r="Q268" s="65"/>
      <c r="R268" s="82"/>
      <c r="S268" s="71"/>
      <c r="T268" s="142" t="n">
        <f aca="false">SUM(M268:S268)-L268</f>
        <v>0</v>
      </c>
      <c r="U268" s="81"/>
      <c r="V268" s="64"/>
      <c r="W268" s="64"/>
      <c r="X268" s="64"/>
      <c r="Y268" s="65"/>
      <c r="Z268" s="82"/>
      <c r="AA268" s="64"/>
      <c r="AB268" s="64"/>
      <c r="AC268" s="65"/>
      <c r="AD268" s="65"/>
      <c r="AE268" s="143"/>
      <c r="AF268" s="143"/>
      <c r="AG268" s="143"/>
      <c r="AH268" s="142" t="n">
        <f aca="false">SUM(U268:AG268)-L268</f>
        <v>0</v>
      </c>
    </row>
    <row r="269" customFormat="false" ht="15.75" hidden="false" customHeight="false" outlineLevel="0" collapsed="false">
      <c r="A269" s="85"/>
      <c r="B269" s="76"/>
      <c r="C269" s="141"/>
      <c r="D269" s="63"/>
      <c r="E269" s="64"/>
      <c r="F269" s="63"/>
      <c r="G269" s="64"/>
      <c r="H269" s="63"/>
      <c r="I269" s="64"/>
      <c r="J269" s="63"/>
      <c r="K269" s="65"/>
      <c r="L269" s="139" t="n">
        <f aca="false">SUM(E269+G269+I269+K269)</f>
        <v>0</v>
      </c>
      <c r="M269" s="78"/>
      <c r="N269" s="64"/>
      <c r="O269" s="64"/>
      <c r="P269" s="64"/>
      <c r="Q269" s="65"/>
      <c r="R269" s="82"/>
      <c r="S269" s="71"/>
      <c r="T269" s="142" t="n">
        <f aca="false">SUM(M269:S269)-L269</f>
        <v>0</v>
      </c>
      <c r="U269" s="81"/>
      <c r="V269" s="64"/>
      <c r="W269" s="64"/>
      <c r="X269" s="64"/>
      <c r="Y269" s="65"/>
      <c r="Z269" s="82"/>
      <c r="AA269" s="64"/>
      <c r="AB269" s="64"/>
      <c r="AC269" s="65"/>
      <c r="AD269" s="65"/>
      <c r="AE269" s="143"/>
      <c r="AF269" s="143"/>
      <c r="AG269" s="143"/>
      <c r="AH269" s="142" t="n">
        <f aca="false">SUM(U269:AG269)-L269</f>
        <v>0</v>
      </c>
    </row>
    <row r="270" customFormat="false" ht="15.75" hidden="false" customHeight="false" outlineLevel="0" collapsed="false">
      <c r="A270" s="85"/>
      <c r="B270" s="76"/>
      <c r="C270" s="141"/>
      <c r="D270" s="63"/>
      <c r="E270" s="64"/>
      <c r="F270" s="63"/>
      <c r="G270" s="64"/>
      <c r="H270" s="63"/>
      <c r="I270" s="64"/>
      <c r="J270" s="63"/>
      <c r="K270" s="65"/>
      <c r="L270" s="139" t="n">
        <f aca="false">SUM(E270+G270+I270+K270)</f>
        <v>0</v>
      </c>
      <c r="M270" s="78"/>
      <c r="N270" s="64"/>
      <c r="O270" s="64"/>
      <c r="P270" s="64"/>
      <c r="Q270" s="65"/>
      <c r="R270" s="82"/>
      <c r="S270" s="71"/>
      <c r="T270" s="142" t="n">
        <f aca="false">SUM(M270:S270)-L270</f>
        <v>0</v>
      </c>
      <c r="U270" s="81"/>
      <c r="V270" s="64"/>
      <c r="W270" s="64"/>
      <c r="X270" s="64"/>
      <c r="Y270" s="65"/>
      <c r="Z270" s="82"/>
      <c r="AA270" s="64"/>
      <c r="AB270" s="64"/>
      <c r="AC270" s="65"/>
      <c r="AD270" s="65"/>
      <c r="AE270" s="143"/>
      <c r="AF270" s="143"/>
      <c r="AG270" s="143"/>
      <c r="AH270" s="142" t="n">
        <f aca="false">SUM(U270:AG270)-L270</f>
        <v>0</v>
      </c>
    </row>
    <row r="271" customFormat="false" ht="15.75" hidden="false" customHeight="false" outlineLevel="0" collapsed="false">
      <c r="A271" s="85"/>
      <c r="B271" s="76"/>
      <c r="C271" s="141"/>
      <c r="D271" s="63"/>
      <c r="E271" s="64"/>
      <c r="F271" s="63"/>
      <c r="G271" s="64"/>
      <c r="H271" s="63"/>
      <c r="I271" s="64"/>
      <c r="J271" s="63"/>
      <c r="K271" s="65"/>
      <c r="L271" s="139" t="n">
        <f aca="false">SUM(E271+G271+I271+K271)</f>
        <v>0</v>
      </c>
      <c r="M271" s="78"/>
      <c r="N271" s="64"/>
      <c r="O271" s="64"/>
      <c r="P271" s="64"/>
      <c r="Q271" s="65"/>
      <c r="R271" s="82"/>
      <c r="S271" s="71"/>
      <c r="T271" s="142" t="n">
        <f aca="false">SUM(M271:S271)-L271</f>
        <v>0</v>
      </c>
      <c r="U271" s="81"/>
      <c r="V271" s="64"/>
      <c r="W271" s="64"/>
      <c r="X271" s="64"/>
      <c r="Y271" s="65"/>
      <c r="Z271" s="82"/>
      <c r="AA271" s="64"/>
      <c r="AB271" s="64"/>
      <c r="AC271" s="65"/>
      <c r="AD271" s="65"/>
      <c r="AE271" s="143"/>
      <c r="AF271" s="143"/>
      <c r="AG271" s="143"/>
      <c r="AH271" s="142" t="n">
        <f aca="false">SUM(U271:AG271)-L271</f>
        <v>0</v>
      </c>
    </row>
    <row r="272" customFormat="false" ht="15.75" hidden="false" customHeight="false" outlineLevel="0" collapsed="false">
      <c r="A272" s="85"/>
      <c r="B272" s="76"/>
      <c r="C272" s="141"/>
      <c r="D272" s="63"/>
      <c r="E272" s="64"/>
      <c r="F272" s="63"/>
      <c r="G272" s="64"/>
      <c r="H272" s="63"/>
      <c r="I272" s="64"/>
      <c r="J272" s="63"/>
      <c r="K272" s="65"/>
      <c r="L272" s="139" t="n">
        <f aca="false">SUM(E272+G272+I272+K272)</f>
        <v>0</v>
      </c>
      <c r="M272" s="78"/>
      <c r="N272" s="64"/>
      <c r="O272" s="64"/>
      <c r="P272" s="64"/>
      <c r="Q272" s="65"/>
      <c r="R272" s="82"/>
      <c r="S272" s="71"/>
      <c r="T272" s="142" t="n">
        <f aca="false">SUM(M272:S272)-L272</f>
        <v>0</v>
      </c>
      <c r="U272" s="81"/>
      <c r="V272" s="64"/>
      <c r="W272" s="64"/>
      <c r="X272" s="64"/>
      <c r="Y272" s="65"/>
      <c r="Z272" s="82"/>
      <c r="AA272" s="64"/>
      <c r="AB272" s="64"/>
      <c r="AC272" s="65"/>
      <c r="AD272" s="65"/>
      <c r="AE272" s="143"/>
      <c r="AF272" s="143"/>
      <c r="AG272" s="143"/>
      <c r="AH272" s="142" t="n">
        <f aca="false">SUM(U272:AG272)-L272</f>
        <v>0</v>
      </c>
    </row>
    <row r="273" customFormat="false" ht="15.75" hidden="false" customHeight="false" outlineLevel="0" collapsed="false">
      <c r="A273" s="85"/>
      <c r="B273" s="76"/>
      <c r="C273" s="141"/>
      <c r="D273" s="63"/>
      <c r="E273" s="64"/>
      <c r="F273" s="63"/>
      <c r="G273" s="64"/>
      <c r="H273" s="63"/>
      <c r="I273" s="64"/>
      <c r="J273" s="63"/>
      <c r="K273" s="65"/>
      <c r="L273" s="139" t="n">
        <f aca="false">SUM(E273+G273+I273+K273)</f>
        <v>0</v>
      </c>
      <c r="M273" s="78"/>
      <c r="N273" s="64"/>
      <c r="O273" s="64"/>
      <c r="P273" s="64"/>
      <c r="Q273" s="65"/>
      <c r="R273" s="82"/>
      <c r="S273" s="71"/>
      <c r="T273" s="142" t="n">
        <f aca="false">SUM(M273:S273)-L273</f>
        <v>0</v>
      </c>
      <c r="U273" s="81"/>
      <c r="V273" s="64"/>
      <c r="W273" s="64"/>
      <c r="X273" s="64"/>
      <c r="Y273" s="65"/>
      <c r="Z273" s="82"/>
      <c r="AA273" s="64"/>
      <c r="AB273" s="64"/>
      <c r="AC273" s="65"/>
      <c r="AD273" s="65"/>
      <c r="AE273" s="143"/>
      <c r="AF273" s="143"/>
      <c r="AG273" s="143"/>
      <c r="AH273" s="142" t="n">
        <f aca="false">SUM(U273:AG273)-L273</f>
        <v>0</v>
      </c>
    </row>
    <row r="274" customFormat="false" ht="15.75" hidden="false" customHeight="false" outlineLevel="0" collapsed="false">
      <c r="A274" s="85"/>
      <c r="B274" s="76"/>
      <c r="C274" s="141"/>
      <c r="D274" s="63"/>
      <c r="E274" s="64"/>
      <c r="F274" s="63"/>
      <c r="G274" s="64"/>
      <c r="H274" s="63"/>
      <c r="I274" s="64"/>
      <c r="J274" s="63"/>
      <c r="K274" s="65"/>
      <c r="L274" s="139" t="n">
        <f aca="false">SUM(E274+G274+I274+K274)</f>
        <v>0</v>
      </c>
      <c r="M274" s="78"/>
      <c r="N274" s="64"/>
      <c r="O274" s="64"/>
      <c r="P274" s="64"/>
      <c r="Q274" s="65"/>
      <c r="R274" s="82"/>
      <c r="S274" s="71"/>
      <c r="T274" s="142" t="n">
        <f aca="false">SUM(M274:S274)-L274</f>
        <v>0</v>
      </c>
      <c r="U274" s="81"/>
      <c r="V274" s="64"/>
      <c r="W274" s="64"/>
      <c r="X274" s="64"/>
      <c r="Y274" s="65"/>
      <c r="Z274" s="82"/>
      <c r="AA274" s="64"/>
      <c r="AB274" s="64"/>
      <c r="AC274" s="65"/>
      <c r="AD274" s="65"/>
      <c r="AE274" s="143"/>
      <c r="AF274" s="143"/>
      <c r="AG274" s="143"/>
      <c r="AH274" s="142" t="n">
        <f aca="false">SUM(U274:AG274)-L274</f>
        <v>0</v>
      </c>
    </row>
    <row r="275" customFormat="false" ht="15.75" hidden="false" customHeight="false" outlineLevel="0" collapsed="false">
      <c r="A275" s="85"/>
      <c r="B275" s="76"/>
      <c r="C275" s="141"/>
      <c r="D275" s="63"/>
      <c r="E275" s="64"/>
      <c r="F275" s="63"/>
      <c r="G275" s="64"/>
      <c r="H275" s="63"/>
      <c r="I275" s="64"/>
      <c r="J275" s="63"/>
      <c r="K275" s="65"/>
      <c r="L275" s="139" t="n">
        <f aca="false">SUM(E275+G275+I275+K275)</f>
        <v>0</v>
      </c>
      <c r="M275" s="78"/>
      <c r="N275" s="64"/>
      <c r="O275" s="64"/>
      <c r="P275" s="64"/>
      <c r="Q275" s="65"/>
      <c r="R275" s="82"/>
      <c r="S275" s="71"/>
      <c r="T275" s="142" t="n">
        <f aca="false">SUM(M275:S275)-L275</f>
        <v>0</v>
      </c>
      <c r="U275" s="81"/>
      <c r="V275" s="64"/>
      <c r="W275" s="64"/>
      <c r="X275" s="64"/>
      <c r="Y275" s="65"/>
      <c r="Z275" s="82"/>
      <c r="AA275" s="64"/>
      <c r="AB275" s="64"/>
      <c r="AC275" s="65"/>
      <c r="AD275" s="65"/>
      <c r="AE275" s="143"/>
      <c r="AF275" s="143"/>
      <c r="AG275" s="143"/>
      <c r="AH275" s="142" t="n">
        <f aca="false">SUM(U275:AG275)-L275</f>
        <v>0</v>
      </c>
    </row>
    <row r="276" customFormat="false" ht="15.75" hidden="false" customHeight="false" outlineLevel="0" collapsed="false">
      <c r="A276" s="85"/>
      <c r="B276" s="76"/>
      <c r="C276" s="141"/>
      <c r="D276" s="63"/>
      <c r="E276" s="64"/>
      <c r="F276" s="63"/>
      <c r="G276" s="64"/>
      <c r="H276" s="63"/>
      <c r="I276" s="64"/>
      <c r="J276" s="63"/>
      <c r="K276" s="65"/>
      <c r="L276" s="139" t="n">
        <f aca="false">SUM(E276+G276+I276+K276)</f>
        <v>0</v>
      </c>
      <c r="M276" s="78"/>
      <c r="N276" s="64"/>
      <c r="O276" s="64"/>
      <c r="P276" s="64"/>
      <c r="Q276" s="65"/>
      <c r="R276" s="82"/>
      <c r="S276" s="71"/>
      <c r="T276" s="142" t="n">
        <f aca="false">SUM(M276:S276)-L276</f>
        <v>0</v>
      </c>
      <c r="U276" s="81"/>
      <c r="V276" s="64"/>
      <c r="W276" s="64"/>
      <c r="X276" s="64"/>
      <c r="Y276" s="65"/>
      <c r="Z276" s="82"/>
      <c r="AA276" s="64"/>
      <c r="AB276" s="64"/>
      <c r="AC276" s="65"/>
      <c r="AD276" s="65"/>
      <c r="AE276" s="143"/>
      <c r="AF276" s="143"/>
      <c r="AG276" s="143"/>
      <c r="AH276" s="142" t="n">
        <f aca="false">SUM(U276:AG276)-L276</f>
        <v>0</v>
      </c>
    </row>
    <row r="277" customFormat="false" ht="15.75" hidden="false" customHeight="false" outlineLevel="0" collapsed="false">
      <c r="A277" s="85"/>
      <c r="B277" s="76"/>
      <c r="C277" s="141"/>
      <c r="D277" s="63"/>
      <c r="E277" s="64"/>
      <c r="F277" s="63"/>
      <c r="G277" s="64"/>
      <c r="H277" s="63"/>
      <c r="I277" s="64"/>
      <c r="J277" s="63"/>
      <c r="K277" s="65"/>
      <c r="L277" s="139" t="n">
        <f aca="false">SUM(E277+G277+I277+K277)</f>
        <v>0</v>
      </c>
      <c r="M277" s="78"/>
      <c r="N277" s="64"/>
      <c r="O277" s="64"/>
      <c r="P277" s="64"/>
      <c r="Q277" s="65"/>
      <c r="R277" s="82"/>
      <c r="S277" s="71"/>
      <c r="T277" s="142" t="n">
        <f aca="false">SUM(M277:S277)-L277</f>
        <v>0</v>
      </c>
      <c r="U277" s="81"/>
      <c r="V277" s="64"/>
      <c r="W277" s="64"/>
      <c r="X277" s="64"/>
      <c r="Y277" s="65"/>
      <c r="Z277" s="82"/>
      <c r="AA277" s="64"/>
      <c r="AB277" s="64"/>
      <c r="AC277" s="65"/>
      <c r="AD277" s="65"/>
      <c r="AE277" s="143"/>
      <c r="AF277" s="143"/>
      <c r="AG277" s="143"/>
      <c r="AH277" s="142" t="n">
        <f aca="false">SUM(U277:AG277)-L277</f>
        <v>0</v>
      </c>
    </row>
    <row r="278" customFormat="false" ht="15.75" hidden="false" customHeight="false" outlineLevel="0" collapsed="false">
      <c r="A278" s="85"/>
      <c r="B278" s="76"/>
      <c r="C278" s="141"/>
      <c r="D278" s="63"/>
      <c r="E278" s="64"/>
      <c r="F278" s="63"/>
      <c r="G278" s="64"/>
      <c r="H278" s="63"/>
      <c r="I278" s="64"/>
      <c r="J278" s="63"/>
      <c r="K278" s="65"/>
      <c r="L278" s="139" t="n">
        <f aca="false">SUM(E278+G278+I278+K278)</f>
        <v>0</v>
      </c>
      <c r="M278" s="78"/>
      <c r="N278" s="64"/>
      <c r="O278" s="64"/>
      <c r="P278" s="64"/>
      <c r="Q278" s="65"/>
      <c r="R278" s="82"/>
      <c r="S278" s="71"/>
      <c r="T278" s="142" t="n">
        <f aca="false">SUM(M278:S278)-L278</f>
        <v>0</v>
      </c>
      <c r="U278" s="81"/>
      <c r="V278" s="64"/>
      <c r="W278" s="64"/>
      <c r="X278" s="64"/>
      <c r="Y278" s="65"/>
      <c r="Z278" s="82"/>
      <c r="AA278" s="64"/>
      <c r="AB278" s="64"/>
      <c r="AC278" s="65"/>
      <c r="AD278" s="65"/>
      <c r="AE278" s="143"/>
      <c r="AF278" s="143"/>
      <c r="AG278" s="143"/>
      <c r="AH278" s="142" t="n">
        <f aca="false">SUM(U278:AG278)-L278</f>
        <v>0</v>
      </c>
    </row>
    <row r="279" customFormat="false" ht="15.75" hidden="false" customHeight="false" outlineLevel="0" collapsed="false">
      <c r="A279" s="85"/>
      <c r="B279" s="76"/>
      <c r="C279" s="141"/>
      <c r="D279" s="63"/>
      <c r="E279" s="64"/>
      <c r="F279" s="63"/>
      <c r="G279" s="64"/>
      <c r="H279" s="63"/>
      <c r="I279" s="64"/>
      <c r="J279" s="63"/>
      <c r="K279" s="65"/>
      <c r="L279" s="139" t="n">
        <f aca="false">SUM(E279+G279+I279+K279)</f>
        <v>0</v>
      </c>
      <c r="M279" s="78"/>
      <c r="N279" s="64"/>
      <c r="O279" s="64"/>
      <c r="P279" s="64"/>
      <c r="Q279" s="65"/>
      <c r="R279" s="82"/>
      <c r="S279" s="71"/>
      <c r="T279" s="142" t="n">
        <f aca="false">SUM(M279:S279)-L279</f>
        <v>0</v>
      </c>
      <c r="U279" s="81"/>
      <c r="V279" s="64"/>
      <c r="W279" s="64"/>
      <c r="X279" s="64"/>
      <c r="Y279" s="65"/>
      <c r="Z279" s="82"/>
      <c r="AA279" s="64"/>
      <c r="AB279" s="64"/>
      <c r="AC279" s="65"/>
      <c r="AD279" s="65"/>
      <c r="AE279" s="143"/>
      <c r="AF279" s="143"/>
      <c r="AG279" s="143"/>
      <c r="AH279" s="142" t="n">
        <f aca="false">SUM(U279:AG279)-L279</f>
        <v>0</v>
      </c>
    </row>
    <row r="280" customFormat="false" ht="15.75" hidden="false" customHeight="false" outlineLevel="0" collapsed="false">
      <c r="A280" s="85"/>
      <c r="B280" s="76"/>
      <c r="C280" s="141"/>
      <c r="D280" s="63"/>
      <c r="E280" s="64"/>
      <c r="F280" s="63"/>
      <c r="G280" s="64"/>
      <c r="H280" s="63"/>
      <c r="I280" s="64"/>
      <c r="J280" s="63"/>
      <c r="K280" s="65"/>
      <c r="L280" s="139" t="n">
        <f aca="false">SUM(E280+G280+I280+K280)</f>
        <v>0</v>
      </c>
      <c r="M280" s="78"/>
      <c r="N280" s="64"/>
      <c r="O280" s="64"/>
      <c r="P280" s="64"/>
      <c r="Q280" s="65"/>
      <c r="R280" s="82"/>
      <c r="S280" s="71"/>
      <c r="T280" s="142" t="n">
        <f aca="false">SUM(M280:S280)-L280</f>
        <v>0</v>
      </c>
      <c r="U280" s="81"/>
      <c r="V280" s="64"/>
      <c r="W280" s="64"/>
      <c r="X280" s="64"/>
      <c r="Y280" s="65"/>
      <c r="Z280" s="82"/>
      <c r="AA280" s="64"/>
      <c r="AB280" s="64"/>
      <c r="AC280" s="65"/>
      <c r="AD280" s="65"/>
      <c r="AE280" s="143"/>
      <c r="AF280" s="143"/>
      <c r="AG280" s="143"/>
      <c r="AH280" s="142" t="n">
        <f aca="false">SUM(U280:AG280)-L280</f>
        <v>0</v>
      </c>
    </row>
    <row r="281" customFormat="false" ht="15.75" hidden="false" customHeight="false" outlineLevel="0" collapsed="false">
      <c r="A281" s="85"/>
      <c r="B281" s="76"/>
      <c r="C281" s="141"/>
      <c r="D281" s="63"/>
      <c r="E281" s="64"/>
      <c r="F281" s="63"/>
      <c r="G281" s="64"/>
      <c r="H281" s="63"/>
      <c r="I281" s="64"/>
      <c r="J281" s="63"/>
      <c r="K281" s="65"/>
      <c r="L281" s="139" t="n">
        <f aca="false">SUM(E281+G281+I281+K281)</f>
        <v>0</v>
      </c>
      <c r="M281" s="78"/>
      <c r="N281" s="64"/>
      <c r="O281" s="64"/>
      <c r="P281" s="64"/>
      <c r="Q281" s="65"/>
      <c r="R281" s="82"/>
      <c r="S281" s="71"/>
      <c r="T281" s="142" t="n">
        <f aca="false">SUM(M281:S281)-L281</f>
        <v>0</v>
      </c>
      <c r="U281" s="81"/>
      <c r="V281" s="64"/>
      <c r="W281" s="64"/>
      <c r="X281" s="64"/>
      <c r="Y281" s="65"/>
      <c r="Z281" s="82"/>
      <c r="AA281" s="64"/>
      <c r="AB281" s="64"/>
      <c r="AC281" s="65"/>
      <c r="AD281" s="65"/>
      <c r="AE281" s="143"/>
      <c r="AF281" s="143"/>
      <c r="AG281" s="143"/>
      <c r="AH281" s="142" t="n">
        <f aca="false">SUM(U281:AG281)-L281</f>
        <v>0</v>
      </c>
    </row>
    <row r="282" customFormat="false" ht="15.75" hidden="false" customHeight="false" outlineLevel="0" collapsed="false">
      <c r="A282" s="85"/>
      <c r="B282" s="76"/>
      <c r="C282" s="141"/>
      <c r="D282" s="63"/>
      <c r="E282" s="64"/>
      <c r="F282" s="63"/>
      <c r="G282" s="64"/>
      <c r="H282" s="63"/>
      <c r="I282" s="64"/>
      <c r="J282" s="63"/>
      <c r="K282" s="65"/>
      <c r="L282" s="139" t="n">
        <f aca="false">SUM(E282+G282+I282+K282)</f>
        <v>0</v>
      </c>
      <c r="M282" s="78"/>
      <c r="N282" s="64"/>
      <c r="O282" s="64"/>
      <c r="P282" s="64"/>
      <c r="Q282" s="65"/>
      <c r="R282" s="82"/>
      <c r="S282" s="71"/>
      <c r="T282" s="142" t="n">
        <f aca="false">SUM(M282:S282)-L282</f>
        <v>0</v>
      </c>
      <c r="U282" s="81"/>
      <c r="V282" s="64"/>
      <c r="W282" s="64"/>
      <c r="X282" s="64"/>
      <c r="Y282" s="65"/>
      <c r="Z282" s="82"/>
      <c r="AA282" s="64"/>
      <c r="AB282" s="64"/>
      <c r="AC282" s="65"/>
      <c r="AD282" s="65"/>
      <c r="AE282" s="143"/>
      <c r="AF282" s="143"/>
      <c r="AG282" s="143"/>
      <c r="AH282" s="142" t="n">
        <f aca="false">SUM(U282:AG282)-L282</f>
        <v>0</v>
      </c>
    </row>
    <row r="283" customFormat="false" ht="15.75" hidden="false" customHeight="false" outlineLevel="0" collapsed="false">
      <c r="A283" s="85"/>
      <c r="B283" s="76"/>
      <c r="C283" s="141"/>
      <c r="D283" s="63"/>
      <c r="E283" s="64"/>
      <c r="F283" s="63"/>
      <c r="G283" s="64"/>
      <c r="H283" s="63"/>
      <c r="I283" s="64"/>
      <c r="J283" s="63"/>
      <c r="K283" s="65"/>
      <c r="L283" s="139" t="n">
        <f aca="false">SUM(E283+G283+I283+K283)</f>
        <v>0</v>
      </c>
      <c r="M283" s="78"/>
      <c r="N283" s="64"/>
      <c r="O283" s="64"/>
      <c r="P283" s="64"/>
      <c r="Q283" s="65"/>
      <c r="R283" s="82"/>
      <c r="S283" s="71"/>
      <c r="T283" s="142" t="n">
        <f aca="false">SUM(M283:S283)-L283</f>
        <v>0</v>
      </c>
      <c r="U283" s="81"/>
      <c r="V283" s="64"/>
      <c r="W283" s="64"/>
      <c r="X283" s="64"/>
      <c r="Y283" s="65"/>
      <c r="Z283" s="82"/>
      <c r="AA283" s="64"/>
      <c r="AB283" s="64"/>
      <c r="AC283" s="65"/>
      <c r="AD283" s="65"/>
      <c r="AE283" s="143"/>
      <c r="AF283" s="143"/>
      <c r="AG283" s="143"/>
      <c r="AH283" s="142" t="n">
        <f aca="false">SUM(U283:AG283)-L283</f>
        <v>0</v>
      </c>
    </row>
    <row r="284" customFormat="false" ht="15.75" hidden="false" customHeight="false" outlineLevel="0" collapsed="false">
      <c r="A284" s="85"/>
      <c r="B284" s="76"/>
      <c r="C284" s="141"/>
      <c r="D284" s="63"/>
      <c r="E284" s="64"/>
      <c r="F284" s="63"/>
      <c r="G284" s="64"/>
      <c r="H284" s="63"/>
      <c r="I284" s="64"/>
      <c r="J284" s="63"/>
      <c r="K284" s="65"/>
      <c r="L284" s="139" t="n">
        <f aca="false">SUM(E284+G284+I284+K284)</f>
        <v>0</v>
      </c>
      <c r="M284" s="78"/>
      <c r="N284" s="64"/>
      <c r="O284" s="64"/>
      <c r="P284" s="64"/>
      <c r="Q284" s="65"/>
      <c r="R284" s="82"/>
      <c r="S284" s="71"/>
      <c r="T284" s="142" t="n">
        <f aca="false">SUM(M284:S284)-L284</f>
        <v>0</v>
      </c>
      <c r="U284" s="81"/>
      <c r="V284" s="64"/>
      <c r="W284" s="64"/>
      <c r="X284" s="64"/>
      <c r="Y284" s="65"/>
      <c r="Z284" s="82"/>
      <c r="AA284" s="64"/>
      <c r="AB284" s="64"/>
      <c r="AC284" s="65"/>
      <c r="AD284" s="65"/>
      <c r="AE284" s="143"/>
      <c r="AF284" s="143"/>
      <c r="AG284" s="143"/>
      <c r="AH284" s="142" t="n">
        <f aca="false">SUM(U284:AG284)-L284</f>
        <v>0</v>
      </c>
    </row>
    <row r="285" customFormat="false" ht="15.75" hidden="false" customHeight="false" outlineLevel="0" collapsed="false">
      <c r="A285" s="85"/>
      <c r="B285" s="76"/>
      <c r="C285" s="141"/>
      <c r="D285" s="63"/>
      <c r="E285" s="64"/>
      <c r="F285" s="63"/>
      <c r="G285" s="64"/>
      <c r="H285" s="63"/>
      <c r="I285" s="64"/>
      <c r="J285" s="63"/>
      <c r="K285" s="65"/>
      <c r="L285" s="139" t="n">
        <f aca="false">SUM(E285+G285+I285+K285)</f>
        <v>0</v>
      </c>
      <c r="M285" s="78"/>
      <c r="N285" s="64"/>
      <c r="O285" s="64"/>
      <c r="P285" s="64"/>
      <c r="Q285" s="65"/>
      <c r="R285" s="82"/>
      <c r="S285" s="71"/>
      <c r="T285" s="142" t="n">
        <f aca="false">SUM(M285:S285)-L285</f>
        <v>0</v>
      </c>
      <c r="U285" s="81"/>
      <c r="V285" s="64"/>
      <c r="W285" s="64"/>
      <c r="X285" s="64"/>
      <c r="Y285" s="65"/>
      <c r="Z285" s="82"/>
      <c r="AA285" s="64"/>
      <c r="AB285" s="64"/>
      <c r="AC285" s="65"/>
      <c r="AD285" s="65"/>
      <c r="AE285" s="143"/>
      <c r="AF285" s="143"/>
      <c r="AG285" s="143"/>
      <c r="AH285" s="142" t="n">
        <f aca="false">SUM(U285:AG285)-L285</f>
        <v>0</v>
      </c>
    </row>
    <row r="286" customFormat="false" ht="15.75" hidden="false" customHeight="false" outlineLevel="0" collapsed="false">
      <c r="A286" s="85"/>
      <c r="B286" s="76"/>
      <c r="C286" s="141"/>
      <c r="D286" s="63"/>
      <c r="E286" s="64"/>
      <c r="F286" s="63"/>
      <c r="G286" s="64"/>
      <c r="H286" s="63"/>
      <c r="I286" s="64"/>
      <c r="J286" s="63"/>
      <c r="K286" s="65"/>
      <c r="L286" s="139" t="n">
        <f aca="false">SUM(E286+G286+I286+K286)</f>
        <v>0</v>
      </c>
      <c r="M286" s="78"/>
      <c r="N286" s="64"/>
      <c r="O286" s="64"/>
      <c r="P286" s="64"/>
      <c r="Q286" s="65"/>
      <c r="R286" s="82"/>
      <c r="S286" s="71"/>
      <c r="T286" s="142" t="n">
        <f aca="false">SUM(M286:S286)-L286</f>
        <v>0</v>
      </c>
      <c r="U286" s="81"/>
      <c r="V286" s="64"/>
      <c r="W286" s="64"/>
      <c r="X286" s="64"/>
      <c r="Y286" s="65"/>
      <c r="Z286" s="82"/>
      <c r="AA286" s="64"/>
      <c r="AB286" s="64"/>
      <c r="AC286" s="65"/>
      <c r="AD286" s="65"/>
      <c r="AE286" s="143"/>
      <c r="AF286" s="143"/>
      <c r="AG286" s="143"/>
      <c r="AH286" s="142" t="n">
        <f aca="false">SUM(U286:AG286)-L286</f>
        <v>0</v>
      </c>
    </row>
    <row r="287" customFormat="false" ht="15.75" hidden="false" customHeight="false" outlineLevel="0" collapsed="false">
      <c r="A287" s="85"/>
      <c r="B287" s="76"/>
      <c r="C287" s="141"/>
      <c r="D287" s="63"/>
      <c r="E287" s="64"/>
      <c r="F287" s="63"/>
      <c r="G287" s="64"/>
      <c r="H287" s="63"/>
      <c r="I287" s="64"/>
      <c r="J287" s="63"/>
      <c r="K287" s="65"/>
      <c r="L287" s="139" t="n">
        <f aca="false">SUM(E287+G287+I287+K287)</f>
        <v>0</v>
      </c>
      <c r="M287" s="78"/>
      <c r="N287" s="64"/>
      <c r="O287" s="64"/>
      <c r="P287" s="64"/>
      <c r="Q287" s="65"/>
      <c r="R287" s="82"/>
      <c r="S287" s="71"/>
      <c r="T287" s="142" t="n">
        <f aca="false">SUM(M287:S287)-L287</f>
        <v>0</v>
      </c>
      <c r="U287" s="81"/>
      <c r="V287" s="64"/>
      <c r="W287" s="64"/>
      <c r="X287" s="64"/>
      <c r="Y287" s="65"/>
      <c r="Z287" s="82"/>
      <c r="AA287" s="64"/>
      <c r="AB287" s="64"/>
      <c r="AC287" s="65"/>
      <c r="AD287" s="65"/>
      <c r="AE287" s="143"/>
      <c r="AF287" s="143"/>
      <c r="AG287" s="143"/>
      <c r="AH287" s="142" t="n">
        <f aca="false">SUM(U287:AG287)-L287</f>
        <v>0</v>
      </c>
    </row>
    <row r="288" customFormat="false" ht="15.75" hidden="false" customHeight="false" outlineLevel="0" collapsed="false">
      <c r="A288" s="85"/>
      <c r="B288" s="76"/>
      <c r="C288" s="141"/>
      <c r="D288" s="63"/>
      <c r="E288" s="64"/>
      <c r="F288" s="63"/>
      <c r="G288" s="64"/>
      <c r="H288" s="63"/>
      <c r="I288" s="64"/>
      <c r="J288" s="63"/>
      <c r="K288" s="65"/>
      <c r="L288" s="139" t="n">
        <f aca="false">SUM(E288+G288+I288+K288)</f>
        <v>0</v>
      </c>
      <c r="M288" s="78"/>
      <c r="N288" s="64"/>
      <c r="O288" s="64"/>
      <c r="P288" s="64"/>
      <c r="Q288" s="65"/>
      <c r="R288" s="82"/>
      <c r="S288" s="71"/>
      <c r="T288" s="142" t="n">
        <f aca="false">SUM(M288:S288)-L288</f>
        <v>0</v>
      </c>
      <c r="U288" s="81"/>
      <c r="V288" s="64"/>
      <c r="W288" s="64"/>
      <c r="X288" s="64"/>
      <c r="Y288" s="65"/>
      <c r="Z288" s="82"/>
      <c r="AA288" s="64"/>
      <c r="AB288" s="64"/>
      <c r="AC288" s="65"/>
      <c r="AD288" s="65"/>
      <c r="AE288" s="143"/>
      <c r="AF288" s="143"/>
      <c r="AG288" s="143"/>
      <c r="AH288" s="142" t="n">
        <f aca="false">SUM(U288:AG288)-L288</f>
        <v>0</v>
      </c>
    </row>
    <row r="289" customFormat="false" ht="15.75" hidden="false" customHeight="false" outlineLevel="0" collapsed="false">
      <c r="A289" s="85"/>
      <c r="B289" s="116"/>
      <c r="C289" s="141"/>
      <c r="D289" s="63"/>
      <c r="E289" s="64"/>
      <c r="F289" s="63"/>
      <c r="G289" s="64"/>
      <c r="H289" s="63"/>
      <c r="I289" s="64"/>
      <c r="J289" s="63"/>
      <c r="K289" s="65"/>
      <c r="L289" s="139" t="n">
        <f aca="false">SUM(E289+G289+I289+K289)</f>
        <v>0</v>
      </c>
      <c r="M289" s="78"/>
      <c r="N289" s="64"/>
      <c r="O289" s="64"/>
      <c r="P289" s="64"/>
      <c r="Q289" s="65"/>
      <c r="R289" s="82"/>
      <c r="S289" s="71"/>
      <c r="T289" s="142" t="n">
        <f aca="false">SUM(M289:S289)-L289</f>
        <v>0</v>
      </c>
      <c r="U289" s="81"/>
      <c r="V289" s="64"/>
      <c r="W289" s="64"/>
      <c r="X289" s="64"/>
      <c r="Y289" s="65"/>
      <c r="Z289" s="82"/>
      <c r="AA289" s="64"/>
      <c r="AB289" s="64"/>
      <c r="AC289" s="65"/>
      <c r="AD289" s="65"/>
      <c r="AE289" s="143"/>
      <c r="AF289" s="143"/>
      <c r="AG289" s="143"/>
      <c r="AH289" s="142" t="n">
        <f aca="false">SUM(U289:AG289)-L289</f>
        <v>0</v>
      </c>
    </row>
    <row r="290" customFormat="false" ht="15.75" hidden="false" customHeight="false" outlineLevel="0" collapsed="false">
      <c r="A290" s="85"/>
      <c r="B290" s="116"/>
      <c r="C290" s="141"/>
      <c r="D290" s="63"/>
      <c r="E290" s="64"/>
      <c r="F290" s="63"/>
      <c r="G290" s="64"/>
      <c r="H290" s="63"/>
      <c r="I290" s="64"/>
      <c r="J290" s="63"/>
      <c r="K290" s="65"/>
      <c r="L290" s="139" t="n">
        <f aca="false">SUM(E290+G290+I290+K290)</f>
        <v>0</v>
      </c>
      <c r="M290" s="78"/>
      <c r="N290" s="64"/>
      <c r="O290" s="64"/>
      <c r="P290" s="64"/>
      <c r="Q290" s="65"/>
      <c r="R290" s="82"/>
      <c r="S290" s="71"/>
      <c r="T290" s="142" t="n">
        <f aca="false">SUM(M290:S290)-L290</f>
        <v>0</v>
      </c>
      <c r="U290" s="81"/>
      <c r="V290" s="64"/>
      <c r="W290" s="64"/>
      <c r="X290" s="64"/>
      <c r="Y290" s="65"/>
      <c r="Z290" s="82"/>
      <c r="AA290" s="64"/>
      <c r="AB290" s="64"/>
      <c r="AC290" s="65"/>
      <c r="AD290" s="65"/>
      <c r="AE290" s="143"/>
      <c r="AF290" s="143"/>
      <c r="AG290" s="143"/>
      <c r="AH290" s="142" t="n">
        <f aca="false">SUM(U290:AG290)-L290</f>
        <v>0</v>
      </c>
    </row>
    <row r="291" customFormat="false" ht="15.75" hidden="false" customHeight="false" outlineLevel="0" collapsed="false">
      <c r="A291" s="85"/>
      <c r="B291" s="116"/>
      <c r="C291" s="141"/>
      <c r="D291" s="63"/>
      <c r="E291" s="64"/>
      <c r="F291" s="63"/>
      <c r="G291" s="64"/>
      <c r="H291" s="63"/>
      <c r="I291" s="64"/>
      <c r="J291" s="63"/>
      <c r="K291" s="65"/>
      <c r="L291" s="139" t="n">
        <f aca="false">SUM(E291+G291+I291+K291)</f>
        <v>0</v>
      </c>
      <c r="M291" s="78"/>
      <c r="N291" s="64"/>
      <c r="O291" s="64"/>
      <c r="P291" s="64"/>
      <c r="Q291" s="65"/>
      <c r="R291" s="82"/>
      <c r="S291" s="71"/>
      <c r="T291" s="142" t="n">
        <f aca="false">SUM(M291:S291)-L291</f>
        <v>0</v>
      </c>
      <c r="U291" s="81"/>
      <c r="V291" s="64"/>
      <c r="W291" s="64"/>
      <c r="X291" s="64"/>
      <c r="Y291" s="65"/>
      <c r="Z291" s="82"/>
      <c r="AA291" s="64"/>
      <c r="AB291" s="64"/>
      <c r="AC291" s="65"/>
      <c r="AD291" s="65"/>
      <c r="AE291" s="143"/>
      <c r="AF291" s="143"/>
      <c r="AG291" s="143"/>
      <c r="AH291" s="142" t="n">
        <f aca="false">SUM(U291:AG291)-L291</f>
        <v>0</v>
      </c>
    </row>
    <row r="292" customFormat="false" ht="15.75" hidden="false" customHeight="false" outlineLevel="0" collapsed="false">
      <c r="A292" s="94" t="s">
        <v>141</v>
      </c>
      <c r="B292" s="94"/>
      <c r="C292" s="94"/>
      <c r="D292" s="95"/>
      <c r="E292" s="96" t="n">
        <f aca="false">SUM(E252:E291)</f>
        <v>0</v>
      </c>
      <c r="F292" s="95"/>
      <c r="G292" s="96" t="n">
        <f aca="false">SUM(G252:G291)</f>
        <v>0</v>
      </c>
      <c r="H292" s="95"/>
      <c r="I292" s="96" t="n">
        <f aca="false">SUM(I252:I291)</f>
        <v>0</v>
      </c>
      <c r="J292" s="95"/>
      <c r="K292" s="97" t="n">
        <f aca="false">SUM(K252:K291)</f>
        <v>0</v>
      </c>
      <c r="L292" s="144" t="n">
        <f aca="false">SUM(L252:L291)</f>
        <v>0</v>
      </c>
      <c r="M292" s="96" t="n">
        <f aca="false">SUM(M252:M291)</f>
        <v>0</v>
      </c>
      <c r="N292" s="96" t="n">
        <f aca="false">SUM(N252:N291)</f>
        <v>0</v>
      </c>
      <c r="O292" s="96" t="n">
        <f aca="false">SUM(O252:O291)</f>
        <v>0</v>
      </c>
      <c r="P292" s="96" t="n">
        <f aca="false">SUM(P252:P291)</f>
        <v>0</v>
      </c>
      <c r="Q292" s="96" t="n">
        <f aca="false">SUM(Q252:Q291)</f>
        <v>0</v>
      </c>
      <c r="R292" s="145"/>
      <c r="S292" s="99" t="n">
        <f aca="false">SUM(S252:S291)</f>
        <v>0</v>
      </c>
      <c r="T292" s="151" t="n">
        <f aca="false">SUM(M292:S292)-L292</f>
        <v>0</v>
      </c>
      <c r="U292" s="100" t="n">
        <f aca="false">SUM(U252:U291)</f>
        <v>0</v>
      </c>
      <c r="V292" s="96" t="n">
        <f aca="false">SUM(V252:V291)</f>
        <v>0</v>
      </c>
      <c r="W292" s="96" t="n">
        <f aca="false">SUM(W252:W291)</f>
        <v>0</v>
      </c>
      <c r="X292" s="96" t="n">
        <f aca="false">SUM(X252:X291)</f>
        <v>0</v>
      </c>
      <c r="Y292" s="96" t="n">
        <f aca="false">SUM(Y252:Y291)</f>
        <v>0</v>
      </c>
      <c r="Z292" s="96" t="n">
        <f aca="false">SUM(Z252:Z291)</f>
        <v>0</v>
      </c>
      <c r="AA292" s="96" t="n">
        <f aca="false">SUM(AA252:AA291)</f>
        <v>0</v>
      </c>
      <c r="AB292" s="96" t="n">
        <f aca="false">SUM(AB252:AB291)</f>
        <v>0</v>
      </c>
      <c r="AC292" s="96" t="n">
        <f aca="false">SUM(AC252:AC291)</f>
        <v>0</v>
      </c>
      <c r="AD292" s="96" t="n">
        <f aca="false">SUM(AD252:AD291)</f>
        <v>0</v>
      </c>
      <c r="AE292" s="146" t="n">
        <f aca="false">SUM(AE252:AE291)</f>
        <v>0</v>
      </c>
      <c r="AF292" s="146" t="n">
        <f aca="false">SUM(AF252:AF291)</f>
        <v>0</v>
      </c>
      <c r="AG292" s="146" t="n">
        <f aca="false">SUM(AG252:AG291)</f>
        <v>0</v>
      </c>
      <c r="AH292" s="142" t="n">
        <f aca="false">SUM(U292:AG292)-L292</f>
        <v>0</v>
      </c>
    </row>
    <row r="293" customFormat="false" ht="15.75" hidden="false" customHeight="false" outlineLevel="0" collapsed="false">
      <c r="A293" s="101" t="s">
        <v>142</v>
      </c>
      <c r="B293" s="101"/>
      <c r="C293" s="101"/>
      <c r="D293" s="102"/>
      <c r="E293" s="103" t="n">
        <f aca="false">SUM(E292+E244)</f>
        <v>7806.06</v>
      </c>
      <c r="F293" s="102"/>
      <c r="G293" s="103" t="n">
        <f aca="false">SUM(G292+G244)</f>
        <v>0</v>
      </c>
      <c r="H293" s="102"/>
      <c r="I293" s="103" t="n">
        <f aca="false">SUM(I292+I244)</f>
        <v>3000</v>
      </c>
      <c r="J293" s="102"/>
      <c r="K293" s="104" t="n">
        <f aca="false">SUM(K292+K244)</f>
        <v>1120</v>
      </c>
      <c r="L293" s="147" t="n">
        <f aca="false">SUM(L292+L244)</f>
        <v>11926.06</v>
      </c>
      <c r="M293" s="103" t="n">
        <f aca="false">SUM(M292+M244)</f>
        <v>3937.71</v>
      </c>
      <c r="N293" s="103" t="n">
        <f aca="false">SUM(N292+N244)</f>
        <v>3440.9</v>
      </c>
      <c r="O293" s="103" t="n">
        <f aca="false">SUM(O292+O244)</f>
        <v>0</v>
      </c>
      <c r="P293" s="103" t="n">
        <f aca="false">SUM(P292+P244)</f>
        <v>159.95</v>
      </c>
      <c r="Q293" s="103" t="n">
        <f aca="false">SUM(Q292+Q244)</f>
        <v>121.98</v>
      </c>
      <c r="R293" s="106"/>
      <c r="S293" s="117" t="n">
        <f aca="false">SUM(S292+S244)</f>
        <v>4080</v>
      </c>
      <c r="T293" s="151" t="n">
        <f aca="false">SUM(M293:S293)-L293</f>
        <v>-185.52</v>
      </c>
      <c r="U293" s="110" t="n">
        <f aca="false">SUM(U292,U244)</f>
        <v>954.66</v>
      </c>
      <c r="V293" s="106" t="n">
        <f aca="false">SUM(V292,V244)</f>
        <v>2900</v>
      </c>
      <c r="W293" s="106" t="n">
        <f aca="false">SUM(W292,W244)</f>
        <v>2788.36</v>
      </c>
      <c r="X293" s="106" t="n">
        <f aca="false">SUM(X292,X244)</f>
        <v>593.32</v>
      </c>
      <c r="Y293" s="106" t="n">
        <f aca="false">SUM(Y292,Y244)</f>
        <v>437.06</v>
      </c>
      <c r="Z293" s="106" t="n">
        <f aca="false">SUM(Z292,Z244)</f>
        <v>0</v>
      </c>
      <c r="AA293" s="106" t="n">
        <f aca="false">SUM(AA292,AA244)</f>
        <v>21.75</v>
      </c>
      <c r="AB293" s="106" t="n">
        <f aca="false">SUM(AB292,AB244)</f>
        <v>36.18</v>
      </c>
      <c r="AC293" s="106" t="n">
        <f aca="false">SUM(AC292,AC244)</f>
        <v>0</v>
      </c>
      <c r="AD293" s="106" t="n">
        <f aca="false">SUM(AD292,AD244)</f>
        <v>2.79</v>
      </c>
      <c r="AE293" s="148" t="n">
        <f aca="false">SUM(AE292,AE244)</f>
        <v>111.94</v>
      </c>
      <c r="AF293" s="148" t="n">
        <f aca="false">SUM(AF292,AF244)</f>
        <v>0</v>
      </c>
      <c r="AG293" s="148" t="n">
        <f aca="false">SUM(AG292,AG244)</f>
        <v>4080</v>
      </c>
      <c r="AH293" s="142" t="n">
        <f aca="false">SUM(U293:AG293)-L293</f>
        <v>0</v>
      </c>
    </row>
    <row r="294" customFormat="false" ht="15" hidden="false" customHeight="false" outlineLevel="0" collapsed="false">
      <c r="AE294" s="130"/>
      <c r="AF294" s="130"/>
      <c r="AG294" s="130"/>
    </row>
    <row r="295" customFormat="false" ht="15.75" hidden="false" customHeight="false" outlineLevel="0" collapsed="false">
      <c r="A295" s="16" t="str">
        <f aca="false">+'COORDONNEES DE LA STRUCTURE'!B$5</f>
        <v>Billard Club de Jambes</v>
      </c>
      <c r="B295" s="14"/>
      <c r="C295" s="127"/>
      <c r="D295" s="15"/>
      <c r="E295" s="16" t="str">
        <f aca="false">+'COORDONNEES DE LA STRUCTURE'!B$8</f>
        <v>ASBL</v>
      </c>
      <c r="F295" s="15"/>
      <c r="G295" s="16" t="str">
        <f aca="false">+'COORDONNEES DE LA STRUCTURE'!B$6</f>
        <v>Av du Parc d’Amée, 90, 5100 Jambes</v>
      </c>
      <c r="H295" s="15"/>
      <c r="I295" s="16"/>
      <c r="J295" s="15"/>
      <c r="K295" s="16"/>
      <c r="L295" s="128"/>
      <c r="M295" s="16"/>
      <c r="N295" s="16"/>
      <c r="O295" s="16" t="s">
        <v>18</v>
      </c>
      <c r="P295" s="14" t="str">
        <f aca="false">+'COORDONNEES DE LA STRUCTURE'!B$9</f>
        <v>2020-2021</v>
      </c>
      <c r="Q295" s="18" t="s">
        <v>201</v>
      </c>
      <c r="R295" s="129" t="s">
        <v>56</v>
      </c>
      <c r="S295" s="20" t="n">
        <v>7</v>
      </c>
      <c r="AE295" s="130"/>
      <c r="AF295" s="130"/>
      <c r="AG295" s="130"/>
    </row>
    <row r="296" customFormat="false" ht="15.75" hidden="false" customHeight="false" outlineLevel="0" collapsed="false">
      <c r="A296" s="21" t="n">
        <f aca="false">+'COORDONNEES DE LA STRUCTURE'!B7</f>
        <v>434018085</v>
      </c>
      <c r="B296" s="21"/>
      <c r="C296" s="21"/>
      <c r="D296" s="15"/>
      <c r="E296" s="16"/>
      <c r="F296" s="15"/>
      <c r="G296" s="16"/>
      <c r="H296" s="15"/>
      <c r="I296" s="16"/>
      <c r="J296" s="15"/>
      <c r="K296" s="16"/>
      <c r="L296" s="127"/>
      <c r="M296" s="16"/>
      <c r="N296" s="16"/>
      <c r="O296" s="16"/>
      <c r="P296" s="16"/>
      <c r="Q296" s="16"/>
      <c r="R296" s="16"/>
      <c r="S296" s="16"/>
      <c r="AE296" s="130"/>
      <c r="AF296" s="130"/>
      <c r="AG296" s="130"/>
    </row>
    <row r="297" customFormat="false" ht="15.75" hidden="false" customHeight="false" outlineLevel="0" collapsed="false">
      <c r="A297" s="22" t="s">
        <v>57</v>
      </c>
      <c r="B297" s="23" t="s">
        <v>58</v>
      </c>
      <c r="C297" s="131" t="s">
        <v>59</v>
      </c>
      <c r="D297" s="25" t="s">
        <v>60</v>
      </c>
      <c r="E297" s="25"/>
      <c r="F297" s="25" t="s">
        <v>61</v>
      </c>
      <c r="G297" s="25"/>
      <c r="H297" s="25" t="s">
        <v>62</v>
      </c>
      <c r="I297" s="25"/>
      <c r="J297" s="26" t="s">
        <v>63</v>
      </c>
      <c r="K297" s="26"/>
      <c r="L297" s="132" t="s">
        <v>64</v>
      </c>
      <c r="M297" s="28" t="s">
        <v>201</v>
      </c>
      <c r="N297" s="28"/>
      <c r="O297" s="28"/>
      <c r="P297" s="28"/>
      <c r="Q297" s="28"/>
      <c r="R297" s="28"/>
      <c r="S297" s="29" t="s">
        <v>65</v>
      </c>
      <c r="U297" s="31" t="s">
        <v>66</v>
      </c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</row>
    <row r="298" customFormat="false" ht="15" hidden="false" customHeight="true" outlineLevel="0" collapsed="false">
      <c r="A298" s="32"/>
      <c r="B298" s="33"/>
      <c r="C298" s="134"/>
      <c r="D298" s="35" t="s">
        <v>18</v>
      </c>
      <c r="E298" s="36"/>
      <c r="F298" s="37" t="s">
        <v>18</v>
      </c>
      <c r="G298" s="38"/>
      <c r="H298" s="39" t="s">
        <v>67</v>
      </c>
      <c r="I298" s="39"/>
      <c r="J298" s="15"/>
      <c r="K298" s="16"/>
      <c r="L298" s="135"/>
      <c r="M298" s="41" t="s">
        <v>202</v>
      </c>
      <c r="N298" s="42" t="s">
        <v>203</v>
      </c>
      <c r="O298" s="42" t="s">
        <v>204</v>
      </c>
      <c r="P298" s="42" t="s">
        <v>205</v>
      </c>
      <c r="Q298" s="43" t="s">
        <v>72</v>
      </c>
      <c r="R298" s="43"/>
      <c r="S298" s="44"/>
      <c r="U298" s="136" t="s">
        <v>206</v>
      </c>
      <c r="V298" s="136" t="s">
        <v>207</v>
      </c>
      <c r="W298" s="136" t="s">
        <v>208</v>
      </c>
      <c r="X298" s="136" t="s">
        <v>209</v>
      </c>
      <c r="Y298" s="136" t="s">
        <v>210</v>
      </c>
      <c r="Z298" s="136" t="s">
        <v>211</v>
      </c>
      <c r="AA298" s="136" t="s">
        <v>275</v>
      </c>
      <c r="AB298" s="136" t="s">
        <v>213</v>
      </c>
      <c r="AC298" s="136" t="s">
        <v>214</v>
      </c>
      <c r="AD298" s="136" t="s">
        <v>215</v>
      </c>
      <c r="AE298" s="137" t="s">
        <v>216</v>
      </c>
      <c r="AF298" s="137" t="s">
        <v>217</v>
      </c>
      <c r="AG298" s="137" t="s">
        <v>217</v>
      </c>
    </row>
    <row r="299" customFormat="false" ht="15.75" hidden="false" customHeight="false" outlineLevel="0" collapsed="false">
      <c r="A299" s="32"/>
      <c r="B299" s="33"/>
      <c r="C299" s="134"/>
      <c r="D299" s="48" t="s">
        <v>57</v>
      </c>
      <c r="E299" s="42" t="s">
        <v>83</v>
      </c>
      <c r="F299" s="48" t="s">
        <v>57</v>
      </c>
      <c r="G299" s="42" t="s">
        <v>83</v>
      </c>
      <c r="H299" s="48" t="s">
        <v>57</v>
      </c>
      <c r="I299" s="42" t="s">
        <v>83</v>
      </c>
      <c r="J299" s="48" t="s">
        <v>57</v>
      </c>
      <c r="K299" s="49" t="s">
        <v>83</v>
      </c>
      <c r="L299" s="135"/>
      <c r="M299" s="36"/>
      <c r="N299" s="59" t="s">
        <v>219</v>
      </c>
      <c r="O299" s="34"/>
      <c r="P299" s="59" t="s">
        <v>220</v>
      </c>
      <c r="Q299" s="49" t="s">
        <v>83</v>
      </c>
      <c r="R299" s="42" t="s">
        <v>84</v>
      </c>
      <c r="S299" s="44"/>
      <c r="U299" s="136"/>
      <c r="V299" s="136"/>
      <c r="W299" s="136"/>
      <c r="X299" s="136"/>
      <c r="Y299" s="136"/>
      <c r="Z299" s="136"/>
      <c r="AA299" s="136"/>
      <c r="AB299" s="136"/>
      <c r="AC299" s="136"/>
      <c r="AD299" s="136"/>
      <c r="AE299" s="137"/>
      <c r="AF299" s="137"/>
      <c r="AG299" s="137"/>
    </row>
    <row r="300" customFormat="false" ht="15.75" hidden="false" customHeight="false" outlineLevel="0" collapsed="false">
      <c r="A300" s="50"/>
      <c r="B300" s="51"/>
      <c r="C300" s="138"/>
      <c r="D300" s="39"/>
      <c r="E300" s="53"/>
      <c r="F300" s="39"/>
      <c r="G300" s="53"/>
      <c r="H300" s="39"/>
      <c r="I300" s="53"/>
      <c r="J300" s="39"/>
      <c r="K300" s="54"/>
      <c r="L300" s="139"/>
      <c r="M300" s="56"/>
      <c r="N300" s="140" t="s">
        <v>81</v>
      </c>
      <c r="O300" s="57"/>
      <c r="P300" s="140"/>
      <c r="Q300" s="58"/>
      <c r="R300" s="34"/>
      <c r="S300" s="60"/>
      <c r="U300" s="136"/>
      <c r="V300" s="136"/>
      <c r="W300" s="136"/>
      <c r="X300" s="136"/>
      <c r="Y300" s="136"/>
      <c r="Z300" s="136"/>
      <c r="AA300" s="136"/>
      <c r="AB300" s="136"/>
      <c r="AC300" s="136"/>
      <c r="AD300" s="136"/>
      <c r="AE300" s="137"/>
      <c r="AF300" s="137"/>
      <c r="AG300" s="137"/>
    </row>
    <row r="301" customFormat="false" ht="15.75" hidden="false" customHeight="false" outlineLevel="0" collapsed="false">
      <c r="A301" s="85"/>
      <c r="B301" s="76"/>
      <c r="C301" s="141"/>
      <c r="D301" s="63"/>
      <c r="E301" s="64"/>
      <c r="F301" s="63"/>
      <c r="G301" s="64"/>
      <c r="H301" s="63"/>
      <c r="I301" s="64"/>
      <c r="J301" s="63"/>
      <c r="K301" s="65"/>
      <c r="L301" s="149" t="n">
        <f aca="false">SUM(E301+G301+I301+K301)</f>
        <v>0</v>
      </c>
      <c r="M301" s="67"/>
      <c r="N301" s="68"/>
      <c r="O301" s="68"/>
      <c r="P301" s="68"/>
      <c r="Q301" s="69"/>
      <c r="R301" s="73"/>
      <c r="S301" s="71"/>
      <c r="T301" s="142" t="n">
        <f aca="false">SUM(M301:S301)-L301</f>
        <v>0</v>
      </c>
      <c r="U301" s="72"/>
      <c r="V301" s="68"/>
      <c r="W301" s="68"/>
      <c r="X301" s="68"/>
      <c r="Y301" s="69"/>
      <c r="Z301" s="73"/>
      <c r="AA301" s="68"/>
      <c r="AB301" s="68"/>
      <c r="AC301" s="69"/>
      <c r="AD301" s="69"/>
      <c r="AE301" s="150"/>
      <c r="AF301" s="150"/>
      <c r="AG301" s="150"/>
      <c r="AH301" s="142" t="n">
        <f aca="false">SUM(U301:AG301)-L301</f>
        <v>0</v>
      </c>
    </row>
    <row r="302" customFormat="false" ht="15.75" hidden="false" customHeight="false" outlineLevel="0" collapsed="false">
      <c r="A302" s="85"/>
      <c r="B302" s="76"/>
      <c r="C302" s="141"/>
      <c r="D302" s="63"/>
      <c r="E302" s="64"/>
      <c r="F302" s="63"/>
      <c r="G302" s="64"/>
      <c r="H302" s="63"/>
      <c r="I302" s="64"/>
      <c r="J302" s="63"/>
      <c r="K302" s="65"/>
      <c r="L302" s="139" t="n">
        <f aca="false">SUM(E302+G302+I302+K302)</f>
        <v>0</v>
      </c>
      <c r="M302" s="78"/>
      <c r="N302" s="64"/>
      <c r="O302" s="64"/>
      <c r="P302" s="64"/>
      <c r="Q302" s="65"/>
      <c r="R302" s="82"/>
      <c r="S302" s="71"/>
      <c r="T302" s="142" t="n">
        <f aca="false">SUM(M302:S302)-L302</f>
        <v>0</v>
      </c>
      <c r="U302" s="81"/>
      <c r="V302" s="64"/>
      <c r="W302" s="64"/>
      <c r="X302" s="64"/>
      <c r="Y302" s="65"/>
      <c r="Z302" s="82"/>
      <c r="AA302" s="64"/>
      <c r="AB302" s="64"/>
      <c r="AC302" s="65"/>
      <c r="AD302" s="65"/>
      <c r="AE302" s="143"/>
      <c r="AF302" s="143"/>
      <c r="AG302" s="143"/>
      <c r="AH302" s="142" t="n">
        <f aca="false">SUM(U302:AG302)-L302</f>
        <v>0</v>
      </c>
    </row>
    <row r="303" customFormat="false" ht="15.75" hidden="false" customHeight="false" outlineLevel="0" collapsed="false">
      <c r="A303" s="85"/>
      <c r="B303" s="76"/>
      <c r="C303" s="141"/>
      <c r="D303" s="63"/>
      <c r="E303" s="64"/>
      <c r="F303" s="63"/>
      <c r="G303" s="64"/>
      <c r="H303" s="63"/>
      <c r="I303" s="64"/>
      <c r="J303" s="63"/>
      <c r="K303" s="65"/>
      <c r="L303" s="139" t="n">
        <f aca="false">SUM(E303+G303+I303+K303)</f>
        <v>0</v>
      </c>
      <c r="M303" s="78"/>
      <c r="N303" s="64"/>
      <c r="O303" s="64"/>
      <c r="P303" s="64"/>
      <c r="Q303" s="65"/>
      <c r="R303" s="82"/>
      <c r="S303" s="71"/>
      <c r="T303" s="142" t="n">
        <f aca="false">SUM(M303:S303)-L303</f>
        <v>0</v>
      </c>
      <c r="U303" s="81"/>
      <c r="V303" s="64"/>
      <c r="W303" s="64"/>
      <c r="X303" s="64"/>
      <c r="Y303" s="65"/>
      <c r="Z303" s="82"/>
      <c r="AA303" s="64"/>
      <c r="AB303" s="64"/>
      <c r="AC303" s="65"/>
      <c r="AD303" s="65"/>
      <c r="AE303" s="143"/>
      <c r="AF303" s="143"/>
      <c r="AG303" s="143"/>
      <c r="AH303" s="142" t="n">
        <f aca="false">SUM(U303:AG303)-L303</f>
        <v>0</v>
      </c>
    </row>
    <row r="304" customFormat="false" ht="15.75" hidden="false" customHeight="false" outlineLevel="0" collapsed="false">
      <c r="A304" s="85"/>
      <c r="B304" s="76"/>
      <c r="C304" s="141"/>
      <c r="D304" s="63"/>
      <c r="E304" s="64"/>
      <c r="F304" s="63"/>
      <c r="G304" s="64"/>
      <c r="H304" s="63"/>
      <c r="I304" s="64"/>
      <c r="J304" s="63"/>
      <c r="K304" s="65"/>
      <c r="L304" s="139" t="n">
        <f aca="false">SUM(E304+G304+I304+K304)</f>
        <v>0</v>
      </c>
      <c r="M304" s="78"/>
      <c r="N304" s="64"/>
      <c r="O304" s="64"/>
      <c r="P304" s="64"/>
      <c r="Q304" s="65"/>
      <c r="R304" s="82"/>
      <c r="S304" s="71"/>
      <c r="T304" s="142" t="n">
        <f aca="false">SUM(M304:S304)-L304</f>
        <v>0</v>
      </c>
      <c r="U304" s="81"/>
      <c r="V304" s="64"/>
      <c r="W304" s="64"/>
      <c r="X304" s="64"/>
      <c r="Y304" s="65"/>
      <c r="Z304" s="82"/>
      <c r="AA304" s="64"/>
      <c r="AB304" s="64"/>
      <c r="AC304" s="65"/>
      <c r="AD304" s="65"/>
      <c r="AE304" s="143"/>
      <c r="AF304" s="143"/>
      <c r="AG304" s="143"/>
      <c r="AH304" s="142" t="n">
        <f aca="false">SUM(U304:AG304)-L304</f>
        <v>0</v>
      </c>
    </row>
    <row r="305" customFormat="false" ht="15.75" hidden="false" customHeight="false" outlineLevel="0" collapsed="false">
      <c r="A305" s="85"/>
      <c r="B305" s="76"/>
      <c r="C305" s="141"/>
      <c r="D305" s="63"/>
      <c r="E305" s="64"/>
      <c r="F305" s="63"/>
      <c r="G305" s="64"/>
      <c r="H305" s="63"/>
      <c r="I305" s="64"/>
      <c r="J305" s="63"/>
      <c r="K305" s="65"/>
      <c r="L305" s="139" t="n">
        <f aca="false">SUM(E305+G305+I305+K305)</f>
        <v>0</v>
      </c>
      <c r="M305" s="78"/>
      <c r="N305" s="64"/>
      <c r="O305" s="64"/>
      <c r="P305" s="64"/>
      <c r="Q305" s="65"/>
      <c r="R305" s="82"/>
      <c r="S305" s="71"/>
      <c r="T305" s="142" t="n">
        <f aca="false">SUM(M305:S305)-L305</f>
        <v>0</v>
      </c>
      <c r="U305" s="81"/>
      <c r="V305" s="64"/>
      <c r="W305" s="64"/>
      <c r="X305" s="64"/>
      <c r="Y305" s="65"/>
      <c r="Z305" s="82"/>
      <c r="AA305" s="64"/>
      <c r="AB305" s="64"/>
      <c r="AC305" s="65"/>
      <c r="AD305" s="65"/>
      <c r="AE305" s="143"/>
      <c r="AF305" s="143"/>
      <c r="AG305" s="143"/>
      <c r="AH305" s="142" t="n">
        <f aca="false">SUM(U305:AG305)-L305</f>
        <v>0</v>
      </c>
    </row>
    <row r="306" customFormat="false" ht="15.75" hidden="false" customHeight="false" outlineLevel="0" collapsed="false">
      <c r="A306" s="85"/>
      <c r="B306" s="76"/>
      <c r="C306" s="141"/>
      <c r="D306" s="63"/>
      <c r="E306" s="64"/>
      <c r="F306" s="63"/>
      <c r="G306" s="64"/>
      <c r="H306" s="63"/>
      <c r="I306" s="64"/>
      <c r="J306" s="63"/>
      <c r="K306" s="65"/>
      <c r="L306" s="139" t="n">
        <f aca="false">SUM(E306+G306+I306+K306)</f>
        <v>0</v>
      </c>
      <c r="M306" s="78"/>
      <c r="N306" s="64"/>
      <c r="O306" s="64"/>
      <c r="P306" s="64"/>
      <c r="Q306" s="65"/>
      <c r="R306" s="82"/>
      <c r="S306" s="71"/>
      <c r="T306" s="142" t="n">
        <f aca="false">SUM(M306:S306)-L306</f>
        <v>0</v>
      </c>
      <c r="U306" s="81"/>
      <c r="V306" s="64"/>
      <c r="W306" s="64"/>
      <c r="X306" s="64"/>
      <c r="Y306" s="65"/>
      <c r="Z306" s="82"/>
      <c r="AA306" s="64"/>
      <c r="AB306" s="64"/>
      <c r="AC306" s="65"/>
      <c r="AD306" s="65"/>
      <c r="AE306" s="143"/>
      <c r="AF306" s="143"/>
      <c r="AG306" s="143"/>
      <c r="AH306" s="142" t="n">
        <f aca="false">SUM(U306:AG306)-L306</f>
        <v>0</v>
      </c>
    </row>
    <row r="307" customFormat="false" ht="15.75" hidden="false" customHeight="false" outlineLevel="0" collapsed="false">
      <c r="A307" s="85"/>
      <c r="B307" s="76"/>
      <c r="C307" s="141"/>
      <c r="D307" s="63"/>
      <c r="E307" s="64"/>
      <c r="F307" s="63"/>
      <c r="G307" s="64"/>
      <c r="H307" s="63"/>
      <c r="I307" s="64"/>
      <c r="J307" s="63"/>
      <c r="K307" s="65"/>
      <c r="L307" s="139" t="n">
        <f aca="false">SUM(E307+G307+I307+K307)</f>
        <v>0</v>
      </c>
      <c r="M307" s="78"/>
      <c r="N307" s="64"/>
      <c r="O307" s="64"/>
      <c r="P307" s="64"/>
      <c r="Q307" s="65"/>
      <c r="R307" s="82"/>
      <c r="S307" s="71"/>
      <c r="T307" s="142" t="n">
        <f aca="false">SUM(M307:S307)-L307</f>
        <v>0</v>
      </c>
      <c r="U307" s="81"/>
      <c r="V307" s="64"/>
      <c r="W307" s="64"/>
      <c r="X307" s="64"/>
      <c r="Y307" s="65"/>
      <c r="Z307" s="82"/>
      <c r="AA307" s="64"/>
      <c r="AB307" s="64"/>
      <c r="AC307" s="65"/>
      <c r="AD307" s="65"/>
      <c r="AE307" s="143"/>
      <c r="AF307" s="143"/>
      <c r="AG307" s="143"/>
      <c r="AH307" s="142" t="n">
        <f aca="false">SUM(U307:AG307)-L307</f>
        <v>0</v>
      </c>
    </row>
    <row r="308" customFormat="false" ht="15.75" hidden="false" customHeight="false" outlineLevel="0" collapsed="false">
      <c r="A308" s="85"/>
      <c r="B308" s="76"/>
      <c r="C308" s="141"/>
      <c r="D308" s="63"/>
      <c r="E308" s="64"/>
      <c r="F308" s="63"/>
      <c r="G308" s="64"/>
      <c r="H308" s="63"/>
      <c r="I308" s="64"/>
      <c r="J308" s="63"/>
      <c r="K308" s="65"/>
      <c r="L308" s="139" t="n">
        <f aca="false">SUM(E308+G308+I308+K308)</f>
        <v>0</v>
      </c>
      <c r="M308" s="78"/>
      <c r="N308" s="64"/>
      <c r="O308" s="64" t="s">
        <v>18</v>
      </c>
      <c r="P308" s="64"/>
      <c r="Q308" s="65"/>
      <c r="R308" s="82"/>
      <c r="S308" s="71"/>
      <c r="T308" s="142" t="n">
        <f aca="false">SUM(M308:S308)-L308</f>
        <v>0</v>
      </c>
      <c r="U308" s="81"/>
      <c r="V308" s="64"/>
      <c r="W308" s="64" t="s">
        <v>18</v>
      </c>
      <c r="X308" s="64"/>
      <c r="Y308" s="65"/>
      <c r="Z308" s="82"/>
      <c r="AA308" s="64" t="s">
        <v>18</v>
      </c>
      <c r="AB308" s="64"/>
      <c r="AC308" s="65"/>
      <c r="AD308" s="65"/>
      <c r="AE308" s="143"/>
      <c r="AF308" s="143"/>
      <c r="AG308" s="143"/>
      <c r="AH308" s="142" t="n">
        <f aca="false">SUM(U308:AG308)-L308</f>
        <v>0</v>
      </c>
    </row>
    <row r="309" customFormat="false" ht="15.75" hidden="false" customHeight="false" outlineLevel="0" collapsed="false">
      <c r="A309" s="85"/>
      <c r="B309" s="76"/>
      <c r="C309" s="141"/>
      <c r="D309" s="63"/>
      <c r="E309" s="64"/>
      <c r="F309" s="63"/>
      <c r="G309" s="64"/>
      <c r="H309" s="63"/>
      <c r="I309" s="64"/>
      <c r="J309" s="63"/>
      <c r="K309" s="65"/>
      <c r="L309" s="139" t="n">
        <f aca="false">SUM(E309+G309+I309+K309)</f>
        <v>0</v>
      </c>
      <c r="M309" s="78"/>
      <c r="N309" s="64"/>
      <c r="O309" s="64"/>
      <c r="P309" s="64"/>
      <c r="Q309" s="65"/>
      <c r="R309" s="82"/>
      <c r="S309" s="71"/>
      <c r="T309" s="142" t="n">
        <f aca="false">SUM(M309:S309)-L309</f>
        <v>0</v>
      </c>
      <c r="U309" s="81"/>
      <c r="V309" s="64"/>
      <c r="W309" s="64"/>
      <c r="X309" s="64"/>
      <c r="Y309" s="65"/>
      <c r="Z309" s="82"/>
      <c r="AA309" s="64"/>
      <c r="AB309" s="64"/>
      <c r="AC309" s="65"/>
      <c r="AD309" s="65"/>
      <c r="AE309" s="143"/>
      <c r="AF309" s="143"/>
      <c r="AG309" s="143"/>
      <c r="AH309" s="142" t="n">
        <f aca="false">SUM(U309:AG309)-L309</f>
        <v>0</v>
      </c>
    </row>
    <row r="310" customFormat="false" ht="15.75" hidden="false" customHeight="false" outlineLevel="0" collapsed="false">
      <c r="A310" s="85"/>
      <c r="B310" s="76"/>
      <c r="C310" s="141"/>
      <c r="D310" s="63"/>
      <c r="E310" s="64"/>
      <c r="F310" s="63"/>
      <c r="G310" s="64"/>
      <c r="H310" s="63"/>
      <c r="I310" s="64"/>
      <c r="J310" s="63"/>
      <c r="K310" s="65"/>
      <c r="L310" s="139" t="n">
        <f aca="false">SUM(E310+G310+I310+K310)</f>
        <v>0</v>
      </c>
      <c r="M310" s="78"/>
      <c r="N310" s="64"/>
      <c r="O310" s="64"/>
      <c r="P310" s="64"/>
      <c r="Q310" s="65"/>
      <c r="R310" s="82"/>
      <c r="S310" s="71"/>
      <c r="T310" s="142" t="n">
        <f aca="false">SUM(M310:S310)-L310</f>
        <v>0</v>
      </c>
      <c r="U310" s="81"/>
      <c r="V310" s="64"/>
      <c r="W310" s="64"/>
      <c r="X310" s="64"/>
      <c r="Y310" s="65"/>
      <c r="Z310" s="82"/>
      <c r="AA310" s="64"/>
      <c r="AB310" s="64"/>
      <c r="AC310" s="65"/>
      <c r="AD310" s="65"/>
      <c r="AE310" s="143"/>
      <c r="AF310" s="143"/>
      <c r="AG310" s="143"/>
      <c r="AH310" s="142" t="n">
        <f aca="false">SUM(U310:AG310)-L310</f>
        <v>0</v>
      </c>
    </row>
    <row r="311" customFormat="false" ht="15.75" hidden="false" customHeight="false" outlineLevel="0" collapsed="false">
      <c r="A311" s="85"/>
      <c r="B311" s="76"/>
      <c r="C311" s="141"/>
      <c r="D311" s="63"/>
      <c r="E311" s="64"/>
      <c r="F311" s="63"/>
      <c r="G311" s="64"/>
      <c r="H311" s="63"/>
      <c r="I311" s="64"/>
      <c r="J311" s="63"/>
      <c r="K311" s="65"/>
      <c r="L311" s="139" t="n">
        <f aca="false">SUM(E311+G311+I311+K311)</f>
        <v>0</v>
      </c>
      <c r="M311" s="78"/>
      <c r="N311" s="64"/>
      <c r="O311" s="64"/>
      <c r="P311" s="64"/>
      <c r="Q311" s="65"/>
      <c r="R311" s="82"/>
      <c r="S311" s="71"/>
      <c r="T311" s="142" t="n">
        <f aca="false">SUM(M311:S311)-L311</f>
        <v>0</v>
      </c>
      <c r="U311" s="81"/>
      <c r="V311" s="64"/>
      <c r="W311" s="64"/>
      <c r="X311" s="64"/>
      <c r="Y311" s="65"/>
      <c r="Z311" s="82"/>
      <c r="AA311" s="64"/>
      <c r="AB311" s="64"/>
      <c r="AC311" s="65"/>
      <c r="AD311" s="65"/>
      <c r="AE311" s="143"/>
      <c r="AF311" s="143"/>
      <c r="AG311" s="143"/>
      <c r="AH311" s="142" t="n">
        <f aca="false">SUM(U311:AG311)-L311</f>
        <v>0</v>
      </c>
    </row>
    <row r="312" customFormat="false" ht="15.75" hidden="false" customHeight="false" outlineLevel="0" collapsed="false">
      <c r="A312" s="85"/>
      <c r="B312" s="76"/>
      <c r="C312" s="141"/>
      <c r="D312" s="63"/>
      <c r="E312" s="64"/>
      <c r="F312" s="63"/>
      <c r="G312" s="64"/>
      <c r="H312" s="63"/>
      <c r="I312" s="64"/>
      <c r="J312" s="63"/>
      <c r="K312" s="65"/>
      <c r="L312" s="139" t="n">
        <f aca="false">SUM(E312+G312+I312+K312)</f>
        <v>0</v>
      </c>
      <c r="M312" s="78"/>
      <c r="N312" s="64"/>
      <c r="O312" s="64"/>
      <c r="P312" s="64"/>
      <c r="Q312" s="65"/>
      <c r="R312" s="82"/>
      <c r="S312" s="71"/>
      <c r="T312" s="142" t="n">
        <f aca="false">SUM(M312:S312)-L312</f>
        <v>0</v>
      </c>
      <c r="U312" s="81"/>
      <c r="V312" s="64"/>
      <c r="W312" s="64"/>
      <c r="X312" s="64"/>
      <c r="Y312" s="65"/>
      <c r="Z312" s="82"/>
      <c r="AA312" s="64"/>
      <c r="AB312" s="64"/>
      <c r="AC312" s="65"/>
      <c r="AD312" s="65"/>
      <c r="AE312" s="143"/>
      <c r="AF312" s="143"/>
      <c r="AG312" s="143"/>
      <c r="AH312" s="142" t="n">
        <f aca="false">SUM(U312:AG312)-L312</f>
        <v>0</v>
      </c>
    </row>
    <row r="313" customFormat="false" ht="15.75" hidden="false" customHeight="false" outlineLevel="0" collapsed="false">
      <c r="A313" s="85"/>
      <c r="B313" s="76"/>
      <c r="C313" s="141"/>
      <c r="D313" s="63"/>
      <c r="E313" s="64"/>
      <c r="F313" s="63"/>
      <c r="G313" s="64"/>
      <c r="H313" s="63"/>
      <c r="I313" s="64"/>
      <c r="J313" s="63"/>
      <c r="K313" s="65"/>
      <c r="L313" s="139" t="n">
        <f aca="false">SUM(E313+G313+I313+K313)</f>
        <v>0</v>
      </c>
      <c r="M313" s="78"/>
      <c r="N313" s="64"/>
      <c r="O313" s="64"/>
      <c r="P313" s="64"/>
      <c r="Q313" s="65"/>
      <c r="R313" s="82"/>
      <c r="S313" s="71"/>
      <c r="T313" s="142" t="n">
        <f aca="false">SUM(M313:S313)-L313</f>
        <v>0</v>
      </c>
      <c r="U313" s="81"/>
      <c r="V313" s="64"/>
      <c r="W313" s="64"/>
      <c r="X313" s="64"/>
      <c r="Y313" s="65"/>
      <c r="Z313" s="82"/>
      <c r="AA313" s="64"/>
      <c r="AB313" s="64"/>
      <c r="AC313" s="65"/>
      <c r="AD313" s="65"/>
      <c r="AE313" s="143"/>
      <c r="AF313" s="143"/>
      <c r="AG313" s="143"/>
      <c r="AH313" s="142" t="n">
        <f aca="false">SUM(U313:AG313)-L313</f>
        <v>0</v>
      </c>
    </row>
    <row r="314" customFormat="false" ht="15.75" hidden="false" customHeight="false" outlineLevel="0" collapsed="false">
      <c r="A314" s="85"/>
      <c r="B314" s="76"/>
      <c r="C314" s="141"/>
      <c r="D314" s="63"/>
      <c r="E314" s="64"/>
      <c r="F314" s="63"/>
      <c r="G314" s="64"/>
      <c r="H314" s="63"/>
      <c r="I314" s="64"/>
      <c r="J314" s="63"/>
      <c r="K314" s="65"/>
      <c r="L314" s="139" t="n">
        <f aca="false">SUM(E314+G314+I314+K314)</f>
        <v>0</v>
      </c>
      <c r="M314" s="78"/>
      <c r="N314" s="64"/>
      <c r="O314" s="64"/>
      <c r="P314" s="64"/>
      <c r="Q314" s="65"/>
      <c r="R314" s="82"/>
      <c r="S314" s="71"/>
      <c r="T314" s="142" t="n">
        <f aca="false">SUM(M314:S314)-L314</f>
        <v>0</v>
      </c>
      <c r="U314" s="81"/>
      <c r="V314" s="64"/>
      <c r="W314" s="64"/>
      <c r="X314" s="64"/>
      <c r="Y314" s="65"/>
      <c r="Z314" s="82"/>
      <c r="AA314" s="64"/>
      <c r="AB314" s="64"/>
      <c r="AC314" s="65"/>
      <c r="AD314" s="65"/>
      <c r="AE314" s="143"/>
      <c r="AF314" s="143"/>
      <c r="AG314" s="143"/>
      <c r="AH314" s="142" t="n">
        <f aca="false">SUM(U314:AG314)-L314</f>
        <v>0</v>
      </c>
    </row>
    <row r="315" customFormat="false" ht="15.75" hidden="false" customHeight="false" outlineLevel="0" collapsed="false">
      <c r="A315" s="85"/>
      <c r="B315" s="76"/>
      <c r="C315" s="141"/>
      <c r="D315" s="63"/>
      <c r="E315" s="64"/>
      <c r="F315" s="63"/>
      <c r="G315" s="64"/>
      <c r="H315" s="63"/>
      <c r="I315" s="64"/>
      <c r="J315" s="63"/>
      <c r="K315" s="65"/>
      <c r="L315" s="139" t="n">
        <f aca="false">SUM(E315+G315+I315+K315)</f>
        <v>0</v>
      </c>
      <c r="M315" s="78"/>
      <c r="N315" s="64"/>
      <c r="O315" s="64"/>
      <c r="P315" s="64"/>
      <c r="Q315" s="65"/>
      <c r="R315" s="82"/>
      <c r="S315" s="71"/>
      <c r="T315" s="142" t="n">
        <f aca="false">SUM(M315:S315)-L315</f>
        <v>0</v>
      </c>
      <c r="U315" s="81"/>
      <c r="V315" s="64"/>
      <c r="W315" s="64"/>
      <c r="X315" s="64"/>
      <c r="Y315" s="65"/>
      <c r="Z315" s="82"/>
      <c r="AA315" s="64"/>
      <c r="AB315" s="64"/>
      <c r="AC315" s="65"/>
      <c r="AD315" s="65"/>
      <c r="AE315" s="143"/>
      <c r="AF315" s="143"/>
      <c r="AG315" s="143"/>
      <c r="AH315" s="142" t="n">
        <f aca="false">SUM(U315:AG315)-L315</f>
        <v>0</v>
      </c>
    </row>
    <row r="316" customFormat="false" ht="15.75" hidden="false" customHeight="false" outlineLevel="0" collapsed="false">
      <c r="A316" s="85"/>
      <c r="B316" s="76"/>
      <c r="C316" s="141"/>
      <c r="D316" s="63"/>
      <c r="E316" s="64"/>
      <c r="F316" s="63"/>
      <c r="G316" s="64"/>
      <c r="H316" s="63"/>
      <c r="I316" s="64"/>
      <c r="J316" s="63"/>
      <c r="K316" s="65"/>
      <c r="L316" s="139" t="n">
        <f aca="false">SUM(E316+G316+I316+K316)</f>
        <v>0</v>
      </c>
      <c r="M316" s="78"/>
      <c r="N316" s="64"/>
      <c r="O316" s="64"/>
      <c r="P316" s="64"/>
      <c r="Q316" s="65"/>
      <c r="R316" s="82"/>
      <c r="S316" s="71"/>
      <c r="T316" s="142" t="n">
        <f aca="false">SUM(M316:S316)-L316</f>
        <v>0</v>
      </c>
      <c r="U316" s="81"/>
      <c r="V316" s="64"/>
      <c r="W316" s="64"/>
      <c r="X316" s="64"/>
      <c r="Y316" s="65"/>
      <c r="Z316" s="82"/>
      <c r="AA316" s="64"/>
      <c r="AB316" s="64"/>
      <c r="AC316" s="65"/>
      <c r="AD316" s="65"/>
      <c r="AE316" s="143"/>
      <c r="AF316" s="143"/>
      <c r="AG316" s="143"/>
      <c r="AH316" s="142" t="n">
        <f aca="false">SUM(U316:AG316)-L316</f>
        <v>0</v>
      </c>
    </row>
    <row r="317" customFormat="false" ht="15.75" hidden="false" customHeight="false" outlineLevel="0" collapsed="false">
      <c r="A317" s="85"/>
      <c r="B317" s="76"/>
      <c r="C317" s="141"/>
      <c r="D317" s="63"/>
      <c r="E317" s="64"/>
      <c r="F317" s="63"/>
      <c r="G317" s="64"/>
      <c r="H317" s="63"/>
      <c r="I317" s="64"/>
      <c r="J317" s="63"/>
      <c r="K317" s="65"/>
      <c r="L317" s="139" t="n">
        <f aca="false">SUM(E317+G317+I317+K317)</f>
        <v>0</v>
      </c>
      <c r="M317" s="78"/>
      <c r="N317" s="64"/>
      <c r="O317" s="64"/>
      <c r="P317" s="64"/>
      <c r="Q317" s="65"/>
      <c r="R317" s="82"/>
      <c r="S317" s="71"/>
      <c r="T317" s="142" t="n">
        <f aca="false">SUM(M317:S317)-L317</f>
        <v>0</v>
      </c>
      <c r="U317" s="81"/>
      <c r="V317" s="64"/>
      <c r="W317" s="64"/>
      <c r="X317" s="64"/>
      <c r="Y317" s="65"/>
      <c r="Z317" s="82"/>
      <c r="AA317" s="64"/>
      <c r="AB317" s="64"/>
      <c r="AC317" s="65"/>
      <c r="AD317" s="65"/>
      <c r="AE317" s="143"/>
      <c r="AF317" s="143"/>
      <c r="AG317" s="143"/>
      <c r="AH317" s="142" t="n">
        <f aca="false">SUM(U317:AG317)-L317</f>
        <v>0</v>
      </c>
    </row>
    <row r="318" customFormat="false" ht="15.75" hidden="false" customHeight="false" outlineLevel="0" collapsed="false">
      <c r="A318" s="85"/>
      <c r="B318" s="76"/>
      <c r="C318" s="141"/>
      <c r="D318" s="63"/>
      <c r="E318" s="64"/>
      <c r="F318" s="63"/>
      <c r="G318" s="64"/>
      <c r="H318" s="63"/>
      <c r="I318" s="64"/>
      <c r="J318" s="63"/>
      <c r="K318" s="65"/>
      <c r="L318" s="139" t="n">
        <f aca="false">SUM(E318+G318+I318+K318)</f>
        <v>0</v>
      </c>
      <c r="M318" s="78"/>
      <c r="N318" s="64"/>
      <c r="O318" s="64"/>
      <c r="P318" s="64"/>
      <c r="Q318" s="65"/>
      <c r="R318" s="82"/>
      <c r="S318" s="71"/>
      <c r="T318" s="142" t="n">
        <f aca="false">SUM(M318:S318)-L318</f>
        <v>0</v>
      </c>
      <c r="U318" s="81"/>
      <c r="V318" s="64"/>
      <c r="W318" s="64"/>
      <c r="X318" s="64"/>
      <c r="Y318" s="65"/>
      <c r="Z318" s="82"/>
      <c r="AA318" s="64"/>
      <c r="AB318" s="64"/>
      <c r="AC318" s="65"/>
      <c r="AD318" s="65"/>
      <c r="AE318" s="143"/>
      <c r="AF318" s="143"/>
      <c r="AG318" s="143"/>
      <c r="AH318" s="142" t="n">
        <f aca="false">SUM(U318:AG318)-L318</f>
        <v>0</v>
      </c>
    </row>
    <row r="319" customFormat="false" ht="15.75" hidden="false" customHeight="false" outlineLevel="0" collapsed="false">
      <c r="A319" s="85"/>
      <c r="B319" s="76"/>
      <c r="C319" s="141"/>
      <c r="D319" s="63"/>
      <c r="E319" s="64"/>
      <c r="F319" s="63"/>
      <c r="G319" s="64"/>
      <c r="H319" s="63"/>
      <c r="I319" s="64"/>
      <c r="J319" s="63"/>
      <c r="K319" s="65"/>
      <c r="L319" s="139" t="n">
        <f aca="false">SUM(E319+G319+I319+K319)</f>
        <v>0</v>
      </c>
      <c r="M319" s="78"/>
      <c r="N319" s="64"/>
      <c r="O319" s="64"/>
      <c r="P319" s="64"/>
      <c r="Q319" s="65"/>
      <c r="R319" s="82"/>
      <c r="S319" s="71"/>
      <c r="T319" s="142" t="n">
        <f aca="false">SUM(M319:S319)-L319</f>
        <v>0</v>
      </c>
      <c r="U319" s="81"/>
      <c r="V319" s="64"/>
      <c r="W319" s="64"/>
      <c r="X319" s="64"/>
      <c r="Y319" s="65"/>
      <c r="Z319" s="82"/>
      <c r="AA319" s="64"/>
      <c r="AB319" s="64"/>
      <c r="AC319" s="65"/>
      <c r="AD319" s="65"/>
      <c r="AE319" s="143"/>
      <c r="AF319" s="143"/>
      <c r="AG319" s="143"/>
      <c r="AH319" s="142" t="n">
        <f aca="false">SUM(U319:AG319)-L319</f>
        <v>0</v>
      </c>
    </row>
    <row r="320" customFormat="false" ht="15.75" hidden="false" customHeight="false" outlineLevel="0" collapsed="false">
      <c r="A320" s="85"/>
      <c r="B320" s="76"/>
      <c r="C320" s="141"/>
      <c r="D320" s="63"/>
      <c r="E320" s="64"/>
      <c r="F320" s="63"/>
      <c r="G320" s="64"/>
      <c r="H320" s="63"/>
      <c r="I320" s="64"/>
      <c r="J320" s="63"/>
      <c r="K320" s="65"/>
      <c r="L320" s="139" t="n">
        <f aca="false">SUM(E320+G320+I320+K320)</f>
        <v>0</v>
      </c>
      <c r="M320" s="78"/>
      <c r="N320" s="64"/>
      <c r="O320" s="64"/>
      <c r="P320" s="64"/>
      <c r="Q320" s="65"/>
      <c r="R320" s="82"/>
      <c r="S320" s="71"/>
      <c r="T320" s="142" t="n">
        <f aca="false">SUM(M320:S320)-L320</f>
        <v>0</v>
      </c>
      <c r="U320" s="81"/>
      <c r="V320" s="64"/>
      <c r="W320" s="64"/>
      <c r="X320" s="64"/>
      <c r="Y320" s="65"/>
      <c r="Z320" s="82"/>
      <c r="AA320" s="64"/>
      <c r="AB320" s="64"/>
      <c r="AC320" s="65"/>
      <c r="AD320" s="65"/>
      <c r="AE320" s="143"/>
      <c r="AF320" s="143"/>
      <c r="AG320" s="143"/>
      <c r="AH320" s="142" t="n">
        <f aca="false">SUM(U320:AG320)-L320</f>
        <v>0</v>
      </c>
    </row>
    <row r="321" customFormat="false" ht="15.75" hidden="false" customHeight="false" outlineLevel="0" collapsed="false">
      <c r="A321" s="85"/>
      <c r="B321" s="76"/>
      <c r="C321" s="141"/>
      <c r="D321" s="63"/>
      <c r="E321" s="64"/>
      <c r="F321" s="63"/>
      <c r="G321" s="64"/>
      <c r="H321" s="63"/>
      <c r="I321" s="64"/>
      <c r="J321" s="63"/>
      <c r="K321" s="65"/>
      <c r="L321" s="139" t="n">
        <f aca="false">SUM(E321+G321+I321+K321)</f>
        <v>0</v>
      </c>
      <c r="M321" s="78"/>
      <c r="N321" s="64"/>
      <c r="O321" s="64"/>
      <c r="P321" s="64"/>
      <c r="Q321" s="65"/>
      <c r="R321" s="82"/>
      <c r="S321" s="71"/>
      <c r="T321" s="142" t="n">
        <f aca="false">SUM(M321:S321)-L321</f>
        <v>0</v>
      </c>
      <c r="U321" s="81"/>
      <c r="V321" s="64"/>
      <c r="W321" s="64"/>
      <c r="X321" s="64"/>
      <c r="Y321" s="65"/>
      <c r="Z321" s="82"/>
      <c r="AA321" s="64"/>
      <c r="AB321" s="64"/>
      <c r="AC321" s="65"/>
      <c r="AD321" s="65"/>
      <c r="AE321" s="143"/>
      <c r="AF321" s="143"/>
      <c r="AG321" s="143"/>
      <c r="AH321" s="142" t="n">
        <f aca="false">SUM(U321:AG321)-L321</f>
        <v>0</v>
      </c>
    </row>
    <row r="322" customFormat="false" ht="15.75" hidden="false" customHeight="false" outlineLevel="0" collapsed="false">
      <c r="A322" s="85"/>
      <c r="B322" s="76"/>
      <c r="C322" s="141"/>
      <c r="D322" s="63"/>
      <c r="E322" s="64"/>
      <c r="F322" s="63"/>
      <c r="G322" s="64"/>
      <c r="H322" s="63"/>
      <c r="I322" s="64"/>
      <c r="J322" s="63"/>
      <c r="K322" s="65"/>
      <c r="L322" s="139" t="n">
        <f aca="false">SUM(E322+G322+I322+K322)</f>
        <v>0</v>
      </c>
      <c r="M322" s="78"/>
      <c r="N322" s="64"/>
      <c r="O322" s="64"/>
      <c r="P322" s="64"/>
      <c r="Q322" s="65"/>
      <c r="R322" s="82"/>
      <c r="S322" s="71"/>
      <c r="T322" s="142" t="n">
        <f aca="false">SUM(M322:S322)-L322</f>
        <v>0</v>
      </c>
      <c r="U322" s="81"/>
      <c r="V322" s="64"/>
      <c r="W322" s="64"/>
      <c r="X322" s="64"/>
      <c r="Y322" s="65"/>
      <c r="Z322" s="82"/>
      <c r="AA322" s="64"/>
      <c r="AB322" s="64"/>
      <c r="AC322" s="65"/>
      <c r="AD322" s="65"/>
      <c r="AE322" s="143"/>
      <c r="AF322" s="143"/>
      <c r="AG322" s="143"/>
      <c r="AH322" s="142" t="n">
        <f aca="false">SUM(U322:AG322)-L322</f>
        <v>0</v>
      </c>
    </row>
    <row r="323" customFormat="false" ht="15.75" hidden="false" customHeight="false" outlineLevel="0" collapsed="false">
      <c r="A323" s="85"/>
      <c r="B323" s="76"/>
      <c r="C323" s="141"/>
      <c r="D323" s="63"/>
      <c r="E323" s="64"/>
      <c r="F323" s="63"/>
      <c r="G323" s="64"/>
      <c r="H323" s="63"/>
      <c r="I323" s="64"/>
      <c r="J323" s="63"/>
      <c r="K323" s="65"/>
      <c r="L323" s="139" t="n">
        <f aca="false">SUM(E323+G323+I323+K323)</f>
        <v>0</v>
      </c>
      <c r="M323" s="78"/>
      <c r="N323" s="64"/>
      <c r="O323" s="64"/>
      <c r="P323" s="64"/>
      <c r="Q323" s="65"/>
      <c r="R323" s="82"/>
      <c r="S323" s="71"/>
      <c r="T323" s="142" t="n">
        <f aca="false">SUM(M323:S323)-L323</f>
        <v>0</v>
      </c>
      <c r="U323" s="81"/>
      <c r="V323" s="64"/>
      <c r="W323" s="64"/>
      <c r="X323" s="64"/>
      <c r="Y323" s="65"/>
      <c r="Z323" s="82"/>
      <c r="AA323" s="64"/>
      <c r="AB323" s="64"/>
      <c r="AC323" s="65"/>
      <c r="AD323" s="65"/>
      <c r="AE323" s="143"/>
      <c r="AF323" s="143"/>
      <c r="AG323" s="143"/>
      <c r="AH323" s="142" t="n">
        <f aca="false">SUM(U323:AG323)-L323</f>
        <v>0</v>
      </c>
    </row>
    <row r="324" customFormat="false" ht="15.75" hidden="false" customHeight="false" outlineLevel="0" collapsed="false">
      <c r="A324" s="85"/>
      <c r="B324" s="76"/>
      <c r="C324" s="141"/>
      <c r="D324" s="63"/>
      <c r="E324" s="64"/>
      <c r="F324" s="63"/>
      <c r="G324" s="64"/>
      <c r="H324" s="63"/>
      <c r="I324" s="64"/>
      <c r="J324" s="63"/>
      <c r="K324" s="65"/>
      <c r="L324" s="139" t="n">
        <f aca="false">SUM(E324+G324+I324+K324)</f>
        <v>0</v>
      </c>
      <c r="M324" s="78"/>
      <c r="N324" s="64"/>
      <c r="O324" s="64"/>
      <c r="P324" s="64"/>
      <c r="Q324" s="65"/>
      <c r="R324" s="82"/>
      <c r="S324" s="71"/>
      <c r="T324" s="142" t="n">
        <f aca="false">SUM(M324:S324)-L324</f>
        <v>0</v>
      </c>
      <c r="U324" s="81"/>
      <c r="V324" s="64"/>
      <c r="W324" s="64"/>
      <c r="X324" s="64"/>
      <c r="Y324" s="65"/>
      <c r="Z324" s="82"/>
      <c r="AA324" s="64"/>
      <c r="AB324" s="64"/>
      <c r="AC324" s="65"/>
      <c r="AD324" s="65"/>
      <c r="AE324" s="143"/>
      <c r="AF324" s="143"/>
      <c r="AG324" s="143"/>
      <c r="AH324" s="142" t="n">
        <f aca="false">SUM(U324:AG324)-L324</f>
        <v>0</v>
      </c>
    </row>
    <row r="325" customFormat="false" ht="15.75" hidden="false" customHeight="false" outlineLevel="0" collapsed="false">
      <c r="A325" s="85"/>
      <c r="B325" s="76"/>
      <c r="C325" s="141"/>
      <c r="D325" s="63"/>
      <c r="E325" s="64"/>
      <c r="F325" s="63"/>
      <c r="G325" s="64"/>
      <c r="H325" s="63"/>
      <c r="I325" s="64"/>
      <c r="J325" s="63"/>
      <c r="K325" s="65"/>
      <c r="L325" s="139" t="n">
        <f aca="false">SUM(E325+G325+I325+K325)</f>
        <v>0</v>
      </c>
      <c r="M325" s="78"/>
      <c r="N325" s="64"/>
      <c r="O325" s="64"/>
      <c r="P325" s="64"/>
      <c r="Q325" s="65"/>
      <c r="R325" s="82"/>
      <c r="S325" s="71"/>
      <c r="T325" s="142" t="n">
        <f aca="false">SUM(M325:S325)-L325</f>
        <v>0</v>
      </c>
      <c r="U325" s="81"/>
      <c r="V325" s="64"/>
      <c r="W325" s="64"/>
      <c r="X325" s="64"/>
      <c r="Y325" s="65"/>
      <c r="Z325" s="82"/>
      <c r="AA325" s="64"/>
      <c r="AB325" s="64"/>
      <c r="AC325" s="65"/>
      <c r="AD325" s="65"/>
      <c r="AE325" s="143"/>
      <c r="AF325" s="143"/>
      <c r="AG325" s="143"/>
      <c r="AH325" s="142" t="n">
        <f aca="false">SUM(U325:AG325)-L325</f>
        <v>0</v>
      </c>
    </row>
    <row r="326" customFormat="false" ht="15.75" hidden="false" customHeight="false" outlineLevel="0" collapsed="false">
      <c r="A326" s="85"/>
      <c r="B326" s="76"/>
      <c r="C326" s="141"/>
      <c r="D326" s="63"/>
      <c r="E326" s="64"/>
      <c r="F326" s="63"/>
      <c r="G326" s="64"/>
      <c r="H326" s="63"/>
      <c r="I326" s="64"/>
      <c r="J326" s="63"/>
      <c r="K326" s="65"/>
      <c r="L326" s="139" t="n">
        <f aca="false">SUM(E326+G326+I326+K326)</f>
        <v>0</v>
      </c>
      <c r="M326" s="78"/>
      <c r="N326" s="64"/>
      <c r="O326" s="64"/>
      <c r="P326" s="64"/>
      <c r="Q326" s="65"/>
      <c r="R326" s="82"/>
      <c r="S326" s="71"/>
      <c r="T326" s="142" t="n">
        <f aca="false">SUM(M326:S326)-L326</f>
        <v>0</v>
      </c>
      <c r="U326" s="81"/>
      <c r="V326" s="64"/>
      <c r="W326" s="64"/>
      <c r="X326" s="64"/>
      <c r="Y326" s="65"/>
      <c r="Z326" s="82"/>
      <c r="AA326" s="64"/>
      <c r="AB326" s="64"/>
      <c r="AC326" s="65"/>
      <c r="AD326" s="65"/>
      <c r="AE326" s="143"/>
      <c r="AF326" s="143"/>
      <c r="AG326" s="143"/>
      <c r="AH326" s="142" t="n">
        <f aca="false">SUM(U326:AG326)-L326</f>
        <v>0</v>
      </c>
    </row>
    <row r="327" customFormat="false" ht="15.75" hidden="false" customHeight="false" outlineLevel="0" collapsed="false">
      <c r="A327" s="85"/>
      <c r="B327" s="76"/>
      <c r="C327" s="141"/>
      <c r="D327" s="63"/>
      <c r="E327" s="64"/>
      <c r="F327" s="63"/>
      <c r="G327" s="64"/>
      <c r="H327" s="63"/>
      <c r="I327" s="64"/>
      <c r="J327" s="63"/>
      <c r="K327" s="65"/>
      <c r="L327" s="139" t="n">
        <f aca="false">SUM(E327+G327+I327+K327)</f>
        <v>0</v>
      </c>
      <c r="M327" s="78"/>
      <c r="N327" s="64"/>
      <c r="O327" s="64"/>
      <c r="P327" s="64"/>
      <c r="Q327" s="65"/>
      <c r="R327" s="82"/>
      <c r="S327" s="71"/>
      <c r="T327" s="142" t="n">
        <f aca="false">SUM(M327:S327)-L327</f>
        <v>0</v>
      </c>
      <c r="U327" s="81"/>
      <c r="V327" s="64"/>
      <c r="W327" s="64"/>
      <c r="X327" s="64"/>
      <c r="Y327" s="65"/>
      <c r="Z327" s="82"/>
      <c r="AA327" s="64"/>
      <c r="AB327" s="64"/>
      <c r="AC327" s="65"/>
      <c r="AD327" s="65"/>
      <c r="AE327" s="143"/>
      <c r="AF327" s="143"/>
      <c r="AG327" s="143"/>
      <c r="AH327" s="142" t="n">
        <f aca="false">SUM(U327:AG327)-L327</f>
        <v>0</v>
      </c>
    </row>
    <row r="328" customFormat="false" ht="15.75" hidden="false" customHeight="false" outlineLevel="0" collapsed="false">
      <c r="A328" s="85"/>
      <c r="B328" s="76"/>
      <c r="C328" s="141"/>
      <c r="D328" s="63"/>
      <c r="E328" s="64"/>
      <c r="F328" s="63"/>
      <c r="G328" s="64"/>
      <c r="H328" s="63"/>
      <c r="I328" s="64"/>
      <c r="J328" s="63"/>
      <c r="K328" s="65"/>
      <c r="L328" s="139" t="n">
        <f aca="false">SUM(E328+G328+I328+K328)</f>
        <v>0</v>
      </c>
      <c r="M328" s="78"/>
      <c r="N328" s="64"/>
      <c r="O328" s="64"/>
      <c r="P328" s="64"/>
      <c r="Q328" s="65"/>
      <c r="R328" s="82"/>
      <c r="S328" s="71"/>
      <c r="T328" s="142" t="n">
        <f aca="false">SUM(M328:S328)-L328</f>
        <v>0</v>
      </c>
      <c r="U328" s="81"/>
      <c r="V328" s="64"/>
      <c r="W328" s="64"/>
      <c r="X328" s="64"/>
      <c r="Y328" s="65"/>
      <c r="Z328" s="82"/>
      <c r="AA328" s="64"/>
      <c r="AB328" s="64"/>
      <c r="AC328" s="65"/>
      <c r="AD328" s="65"/>
      <c r="AE328" s="143"/>
      <c r="AF328" s="143"/>
      <c r="AG328" s="143"/>
      <c r="AH328" s="142" t="n">
        <f aca="false">SUM(U328:AG328)-L328</f>
        <v>0</v>
      </c>
    </row>
    <row r="329" customFormat="false" ht="15.75" hidden="false" customHeight="false" outlineLevel="0" collapsed="false">
      <c r="A329" s="85"/>
      <c r="B329" s="76"/>
      <c r="C329" s="141"/>
      <c r="D329" s="63"/>
      <c r="E329" s="64"/>
      <c r="F329" s="63"/>
      <c r="G329" s="64"/>
      <c r="H329" s="63"/>
      <c r="I329" s="64"/>
      <c r="J329" s="63"/>
      <c r="K329" s="65"/>
      <c r="L329" s="139" t="n">
        <f aca="false">SUM(E329+G329+I329+K329)</f>
        <v>0</v>
      </c>
      <c r="M329" s="78"/>
      <c r="N329" s="64"/>
      <c r="O329" s="64"/>
      <c r="P329" s="64"/>
      <c r="Q329" s="65"/>
      <c r="R329" s="82"/>
      <c r="S329" s="71"/>
      <c r="T329" s="142" t="n">
        <f aca="false">SUM(M329:S329)-L329</f>
        <v>0</v>
      </c>
      <c r="U329" s="81"/>
      <c r="V329" s="64"/>
      <c r="W329" s="64"/>
      <c r="X329" s="64"/>
      <c r="Y329" s="65"/>
      <c r="Z329" s="82"/>
      <c r="AA329" s="64"/>
      <c r="AB329" s="64"/>
      <c r="AC329" s="65"/>
      <c r="AD329" s="65"/>
      <c r="AE329" s="143"/>
      <c r="AF329" s="143"/>
      <c r="AG329" s="143"/>
      <c r="AH329" s="142" t="n">
        <f aca="false">SUM(U329:AG329)-L329</f>
        <v>0</v>
      </c>
    </row>
    <row r="330" customFormat="false" ht="15.75" hidden="false" customHeight="false" outlineLevel="0" collapsed="false">
      <c r="A330" s="85"/>
      <c r="B330" s="76"/>
      <c r="C330" s="141"/>
      <c r="D330" s="63"/>
      <c r="E330" s="64"/>
      <c r="F330" s="63"/>
      <c r="G330" s="64"/>
      <c r="H330" s="63"/>
      <c r="I330" s="64"/>
      <c r="J330" s="63"/>
      <c r="K330" s="65"/>
      <c r="L330" s="139" t="n">
        <f aca="false">SUM(E330+G330+I330+K330)</f>
        <v>0</v>
      </c>
      <c r="M330" s="78"/>
      <c r="N330" s="64"/>
      <c r="O330" s="64"/>
      <c r="P330" s="64"/>
      <c r="Q330" s="65"/>
      <c r="R330" s="82"/>
      <c r="S330" s="71"/>
      <c r="T330" s="142" t="n">
        <f aca="false">SUM(M330:S330)-L330</f>
        <v>0</v>
      </c>
      <c r="U330" s="81"/>
      <c r="V330" s="64"/>
      <c r="W330" s="64"/>
      <c r="X330" s="64"/>
      <c r="Y330" s="65"/>
      <c r="Z330" s="82"/>
      <c r="AA330" s="64"/>
      <c r="AB330" s="64"/>
      <c r="AC330" s="65"/>
      <c r="AD330" s="65"/>
      <c r="AE330" s="143"/>
      <c r="AF330" s="143"/>
      <c r="AG330" s="143"/>
      <c r="AH330" s="142" t="n">
        <f aca="false">SUM(U330:AG330)-L330</f>
        <v>0</v>
      </c>
    </row>
    <row r="331" customFormat="false" ht="15.75" hidden="false" customHeight="false" outlineLevel="0" collapsed="false">
      <c r="A331" s="85"/>
      <c r="B331" s="76"/>
      <c r="C331" s="141"/>
      <c r="D331" s="63"/>
      <c r="E331" s="64"/>
      <c r="F331" s="63"/>
      <c r="G331" s="64"/>
      <c r="H331" s="63"/>
      <c r="I331" s="64"/>
      <c r="J331" s="63"/>
      <c r="K331" s="65"/>
      <c r="L331" s="139" t="n">
        <f aca="false">SUM(E331+G331+I331+K331)</f>
        <v>0</v>
      </c>
      <c r="M331" s="78"/>
      <c r="N331" s="64"/>
      <c r="O331" s="64"/>
      <c r="P331" s="64"/>
      <c r="Q331" s="65"/>
      <c r="R331" s="82"/>
      <c r="S331" s="71"/>
      <c r="T331" s="142" t="n">
        <f aca="false">SUM(M331:S331)-L331</f>
        <v>0</v>
      </c>
      <c r="U331" s="81"/>
      <c r="V331" s="64"/>
      <c r="W331" s="64"/>
      <c r="X331" s="64"/>
      <c r="Y331" s="65"/>
      <c r="Z331" s="82"/>
      <c r="AA331" s="64"/>
      <c r="AB331" s="64"/>
      <c r="AC331" s="65"/>
      <c r="AD331" s="65"/>
      <c r="AE331" s="143"/>
      <c r="AF331" s="143"/>
      <c r="AG331" s="143"/>
      <c r="AH331" s="142" t="n">
        <f aca="false">SUM(U331:AG331)-L331</f>
        <v>0</v>
      </c>
    </row>
    <row r="332" customFormat="false" ht="15.75" hidden="false" customHeight="false" outlineLevel="0" collapsed="false">
      <c r="A332" s="85"/>
      <c r="B332" s="76"/>
      <c r="C332" s="141"/>
      <c r="D332" s="63"/>
      <c r="E332" s="64"/>
      <c r="F332" s="63"/>
      <c r="G332" s="64"/>
      <c r="H332" s="63"/>
      <c r="I332" s="64"/>
      <c r="J332" s="63"/>
      <c r="K332" s="65"/>
      <c r="L332" s="139" t="n">
        <f aca="false">SUM(E332+G332+I332+K332)</f>
        <v>0</v>
      </c>
      <c r="M332" s="78"/>
      <c r="N332" s="64"/>
      <c r="O332" s="64"/>
      <c r="P332" s="64"/>
      <c r="Q332" s="65"/>
      <c r="R332" s="82"/>
      <c r="S332" s="71"/>
      <c r="T332" s="142" t="n">
        <f aca="false">SUM(M332:S332)-L332</f>
        <v>0</v>
      </c>
      <c r="U332" s="81"/>
      <c r="V332" s="64"/>
      <c r="W332" s="64"/>
      <c r="X332" s="64"/>
      <c r="Y332" s="65"/>
      <c r="Z332" s="82"/>
      <c r="AA332" s="64"/>
      <c r="AB332" s="64"/>
      <c r="AC332" s="65"/>
      <c r="AD332" s="65"/>
      <c r="AE332" s="143"/>
      <c r="AF332" s="143"/>
      <c r="AG332" s="143"/>
      <c r="AH332" s="142" t="n">
        <f aca="false">SUM(U332:AG332)-L332</f>
        <v>0</v>
      </c>
    </row>
    <row r="333" customFormat="false" ht="15.75" hidden="false" customHeight="false" outlineLevel="0" collapsed="false">
      <c r="A333" s="85"/>
      <c r="B333" s="76"/>
      <c r="C333" s="141"/>
      <c r="D333" s="63"/>
      <c r="E333" s="64"/>
      <c r="F333" s="63"/>
      <c r="G333" s="64"/>
      <c r="H333" s="63"/>
      <c r="I333" s="64"/>
      <c r="J333" s="63"/>
      <c r="K333" s="65"/>
      <c r="L333" s="139" t="n">
        <f aca="false">SUM(E333+G333+I333+K333)</f>
        <v>0</v>
      </c>
      <c r="M333" s="78"/>
      <c r="N333" s="64"/>
      <c r="O333" s="64"/>
      <c r="P333" s="64"/>
      <c r="Q333" s="65"/>
      <c r="R333" s="82"/>
      <c r="S333" s="71"/>
      <c r="T333" s="142" t="n">
        <f aca="false">SUM(M333:S333)-L333</f>
        <v>0</v>
      </c>
      <c r="U333" s="81"/>
      <c r="V333" s="64"/>
      <c r="W333" s="64"/>
      <c r="X333" s="64"/>
      <c r="Y333" s="65"/>
      <c r="Z333" s="82"/>
      <c r="AA333" s="64"/>
      <c r="AB333" s="64"/>
      <c r="AC333" s="65"/>
      <c r="AD333" s="65"/>
      <c r="AE333" s="143"/>
      <c r="AF333" s="143"/>
      <c r="AG333" s="143"/>
      <c r="AH333" s="142" t="n">
        <f aca="false">SUM(U333:AG333)-L333</f>
        <v>0</v>
      </c>
    </row>
    <row r="334" customFormat="false" ht="15.75" hidden="false" customHeight="false" outlineLevel="0" collapsed="false">
      <c r="A334" s="85"/>
      <c r="B334" s="76"/>
      <c r="C334" s="141"/>
      <c r="D334" s="63"/>
      <c r="E334" s="64"/>
      <c r="F334" s="63"/>
      <c r="G334" s="64"/>
      <c r="H334" s="63"/>
      <c r="I334" s="64"/>
      <c r="J334" s="63"/>
      <c r="K334" s="65"/>
      <c r="L334" s="139" t="n">
        <f aca="false">SUM(E334+G334+I334+K334)</f>
        <v>0</v>
      </c>
      <c r="M334" s="78"/>
      <c r="N334" s="64"/>
      <c r="O334" s="64"/>
      <c r="P334" s="64"/>
      <c r="Q334" s="65"/>
      <c r="R334" s="82"/>
      <c r="S334" s="71"/>
      <c r="T334" s="142" t="n">
        <f aca="false">SUM(M334:S334)-L334</f>
        <v>0</v>
      </c>
      <c r="U334" s="81"/>
      <c r="V334" s="64"/>
      <c r="W334" s="64"/>
      <c r="X334" s="64"/>
      <c r="Y334" s="65"/>
      <c r="Z334" s="82"/>
      <c r="AA334" s="64"/>
      <c r="AB334" s="64"/>
      <c r="AC334" s="65"/>
      <c r="AD334" s="65"/>
      <c r="AE334" s="143"/>
      <c r="AF334" s="143"/>
      <c r="AG334" s="143"/>
      <c r="AH334" s="142" t="n">
        <f aca="false">SUM(U334:AG334)-L334</f>
        <v>0</v>
      </c>
    </row>
    <row r="335" customFormat="false" ht="15.75" hidden="false" customHeight="false" outlineLevel="0" collapsed="false">
      <c r="A335" s="85"/>
      <c r="B335" s="76"/>
      <c r="C335" s="141"/>
      <c r="D335" s="63"/>
      <c r="E335" s="64"/>
      <c r="F335" s="63"/>
      <c r="G335" s="64"/>
      <c r="H335" s="63"/>
      <c r="I335" s="64"/>
      <c r="J335" s="63"/>
      <c r="K335" s="65"/>
      <c r="L335" s="139" t="n">
        <f aca="false">SUM(E335+G335+I335+K335)</f>
        <v>0</v>
      </c>
      <c r="M335" s="78"/>
      <c r="N335" s="64"/>
      <c r="O335" s="64"/>
      <c r="P335" s="64"/>
      <c r="Q335" s="65"/>
      <c r="R335" s="82"/>
      <c r="S335" s="71"/>
      <c r="T335" s="142" t="n">
        <f aca="false">SUM(M335:S335)-L335</f>
        <v>0</v>
      </c>
      <c r="U335" s="81"/>
      <c r="V335" s="64"/>
      <c r="W335" s="64"/>
      <c r="X335" s="64"/>
      <c r="Y335" s="65"/>
      <c r="Z335" s="82"/>
      <c r="AA335" s="64"/>
      <c r="AB335" s="64"/>
      <c r="AC335" s="65"/>
      <c r="AD335" s="65"/>
      <c r="AE335" s="143"/>
      <c r="AF335" s="143"/>
      <c r="AG335" s="143"/>
      <c r="AH335" s="142" t="n">
        <f aca="false">SUM(U335:AG335)-L335</f>
        <v>0</v>
      </c>
    </row>
    <row r="336" customFormat="false" ht="15.75" hidden="false" customHeight="false" outlineLevel="0" collapsed="false">
      <c r="A336" s="85"/>
      <c r="B336" s="76"/>
      <c r="C336" s="141"/>
      <c r="D336" s="63"/>
      <c r="E336" s="64"/>
      <c r="F336" s="63"/>
      <c r="G336" s="64"/>
      <c r="H336" s="63"/>
      <c r="I336" s="64"/>
      <c r="J336" s="63"/>
      <c r="K336" s="65"/>
      <c r="L336" s="139" t="n">
        <f aca="false">SUM(E336+G336+I336+K336)</f>
        <v>0</v>
      </c>
      <c r="M336" s="78"/>
      <c r="N336" s="64"/>
      <c r="O336" s="64"/>
      <c r="P336" s="64"/>
      <c r="Q336" s="65"/>
      <c r="R336" s="82"/>
      <c r="S336" s="71"/>
      <c r="T336" s="142" t="n">
        <f aca="false">SUM(M336:S336)-L336</f>
        <v>0</v>
      </c>
      <c r="U336" s="81"/>
      <c r="V336" s="64"/>
      <c r="W336" s="64"/>
      <c r="X336" s="64"/>
      <c r="Y336" s="65"/>
      <c r="Z336" s="82"/>
      <c r="AA336" s="64"/>
      <c r="AB336" s="64"/>
      <c r="AC336" s="65"/>
      <c r="AD336" s="65"/>
      <c r="AE336" s="143"/>
      <c r="AF336" s="143"/>
      <c r="AG336" s="143"/>
      <c r="AH336" s="142" t="n">
        <f aca="false">SUM(U336:AG336)-L336</f>
        <v>0</v>
      </c>
    </row>
    <row r="337" customFormat="false" ht="15.75" hidden="false" customHeight="false" outlineLevel="0" collapsed="false">
      <c r="A337" s="85"/>
      <c r="B337" s="76"/>
      <c r="C337" s="141"/>
      <c r="D337" s="63"/>
      <c r="E337" s="64"/>
      <c r="F337" s="63"/>
      <c r="G337" s="64"/>
      <c r="H337" s="63"/>
      <c r="I337" s="64"/>
      <c r="J337" s="63"/>
      <c r="K337" s="65"/>
      <c r="L337" s="139" t="n">
        <f aca="false">SUM(E337+G337+I337+K337)</f>
        <v>0</v>
      </c>
      <c r="M337" s="78"/>
      <c r="N337" s="64"/>
      <c r="O337" s="64"/>
      <c r="P337" s="64"/>
      <c r="Q337" s="65"/>
      <c r="R337" s="82"/>
      <c r="S337" s="71"/>
      <c r="T337" s="142" t="n">
        <f aca="false">SUM(M337:S337)-L337</f>
        <v>0</v>
      </c>
      <c r="U337" s="81"/>
      <c r="V337" s="64"/>
      <c r="W337" s="64"/>
      <c r="X337" s="64"/>
      <c r="Y337" s="65"/>
      <c r="Z337" s="82"/>
      <c r="AA337" s="64"/>
      <c r="AB337" s="64"/>
      <c r="AC337" s="65"/>
      <c r="AD337" s="65"/>
      <c r="AE337" s="143"/>
      <c r="AF337" s="143"/>
      <c r="AG337" s="143"/>
      <c r="AH337" s="142" t="n">
        <f aca="false">SUM(U337:AG337)-L337</f>
        <v>0</v>
      </c>
    </row>
    <row r="338" customFormat="false" ht="15.75" hidden="false" customHeight="false" outlineLevel="0" collapsed="false">
      <c r="A338" s="85"/>
      <c r="B338" s="116"/>
      <c r="C338" s="141"/>
      <c r="D338" s="63"/>
      <c r="E338" s="64"/>
      <c r="F338" s="63"/>
      <c r="G338" s="64"/>
      <c r="H338" s="63"/>
      <c r="I338" s="64"/>
      <c r="J338" s="63"/>
      <c r="K338" s="65"/>
      <c r="L338" s="139" t="n">
        <f aca="false">SUM(E338+G338+I338+K338)</f>
        <v>0</v>
      </c>
      <c r="M338" s="78"/>
      <c r="N338" s="64"/>
      <c r="O338" s="64"/>
      <c r="P338" s="64"/>
      <c r="Q338" s="65"/>
      <c r="R338" s="82"/>
      <c r="S338" s="71"/>
      <c r="T338" s="142" t="n">
        <f aca="false">SUM(M338:S338)-L338</f>
        <v>0</v>
      </c>
      <c r="U338" s="81"/>
      <c r="V338" s="64"/>
      <c r="W338" s="64"/>
      <c r="X338" s="64"/>
      <c r="Y338" s="65"/>
      <c r="Z338" s="82"/>
      <c r="AA338" s="64"/>
      <c r="AB338" s="64"/>
      <c r="AC338" s="65"/>
      <c r="AD338" s="65"/>
      <c r="AE338" s="143"/>
      <c r="AF338" s="143"/>
      <c r="AG338" s="143"/>
      <c r="AH338" s="142" t="n">
        <f aca="false">SUM(U338:AG338)-L338</f>
        <v>0</v>
      </c>
    </row>
    <row r="339" customFormat="false" ht="15.75" hidden="false" customHeight="false" outlineLevel="0" collapsed="false">
      <c r="A339" s="85"/>
      <c r="B339" s="116"/>
      <c r="C339" s="141"/>
      <c r="D339" s="63"/>
      <c r="E339" s="64"/>
      <c r="F339" s="63"/>
      <c r="G339" s="64"/>
      <c r="H339" s="63"/>
      <c r="I339" s="64"/>
      <c r="J339" s="63"/>
      <c r="K339" s="65"/>
      <c r="L339" s="139" t="n">
        <f aca="false">SUM(E339+G339+I339+K339)</f>
        <v>0</v>
      </c>
      <c r="M339" s="78"/>
      <c r="N339" s="64"/>
      <c r="O339" s="64"/>
      <c r="P339" s="64"/>
      <c r="Q339" s="65"/>
      <c r="R339" s="82"/>
      <c r="S339" s="71"/>
      <c r="T339" s="142" t="n">
        <f aca="false">SUM(M339:S339)-L339</f>
        <v>0</v>
      </c>
      <c r="U339" s="81"/>
      <c r="V339" s="64"/>
      <c r="W339" s="64"/>
      <c r="X339" s="64"/>
      <c r="Y339" s="65"/>
      <c r="Z339" s="82"/>
      <c r="AA339" s="64"/>
      <c r="AB339" s="64"/>
      <c r="AC339" s="65"/>
      <c r="AD339" s="65"/>
      <c r="AE339" s="143"/>
      <c r="AF339" s="143"/>
      <c r="AG339" s="143"/>
      <c r="AH339" s="142" t="n">
        <f aca="false">SUM(U339:AG339)-L339</f>
        <v>0</v>
      </c>
    </row>
    <row r="340" customFormat="false" ht="15.75" hidden="false" customHeight="false" outlineLevel="0" collapsed="false">
      <c r="A340" s="85"/>
      <c r="B340" s="116"/>
      <c r="C340" s="141"/>
      <c r="D340" s="63"/>
      <c r="E340" s="64"/>
      <c r="F340" s="63"/>
      <c r="G340" s="64"/>
      <c r="H340" s="63"/>
      <c r="I340" s="64"/>
      <c r="J340" s="63"/>
      <c r="K340" s="65"/>
      <c r="L340" s="139" t="n">
        <f aca="false">SUM(E340+G340+I340+K340)</f>
        <v>0</v>
      </c>
      <c r="M340" s="78"/>
      <c r="N340" s="64"/>
      <c r="O340" s="64"/>
      <c r="P340" s="64"/>
      <c r="Q340" s="65"/>
      <c r="R340" s="82"/>
      <c r="S340" s="71"/>
      <c r="T340" s="142" t="n">
        <f aca="false">SUM(M340:S340)-L340</f>
        <v>0</v>
      </c>
      <c r="U340" s="81"/>
      <c r="V340" s="64"/>
      <c r="W340" s="64"/>
      <c r="X340" s="64"/>
      <c r="Y340" s="65"/>
      <c r="Z340" s="82"/>
      <c r="AA340" s="64"/>
      <c r="AB340" s="64"/>
      <c r="AC340" s="65"/>
      <c r="AD340" s="65"/>
      <c r="AE340" s="143"/>
      <c r="AF340" s="143"/>
      <c r="AG340" s="143"/>
      <c r="AH340" s="142" t="n">
        <f aca="false">SUM(U340:AG340)-L340</f>
        <v>0</v>
      </c>
    </row>
    <row r="341" customFormat="false" ht="15.75" hidden="false" customHeight="false" outlineLevel="0" collapsed="false">
      <c r="A341" s="94" t="s">
        <v>141</v>
      </c>
      <c r="B341" s="94"/>
      <c r="C341" s="94"/>
      <c r="D341" s="95"/>
      <c r="E341" s="96" t="n">
        <f aca="false">SUM(E301:E340)</f>
        <v>0</v>
      </c>
      <c r="F341" s="95"/>
      <c r="G341" s="96" t="n">
        <f aca="false">SUM(G301:G340)</f>
        <v>0</v>
      </c>
      <c r="H341" s="95"/>
      <c r="I341" s="96" t="n">
        <f aca="false">SUM(I301:I340)</f>
        <v>0</v>
      </c>
      <c r="J341" s="95"/>
      <c r="K341" s="97" t="n">
        <f aca="false">SUM(K301:K340)</f>
        <v>0</v>
      </c>
      <c r="L341" s="144" t="n">
        <f aca="false">SUM(L301:L340)</f>
        <v>0</v>
      </c>
      <c r="M341" s="96" t="n">
        <f aca="false">SUM(M301:M340)</f>
        <v>0</v>
      </c>
      <c r="N341" s="96" t="n">
        <f aca="false">SUM(N301:N340)</f>
        <v>0</v>
      </c>
      <c r="O341" s="96" t="n">
        <f aca="false">SUM(O301:O340)</f>
        <v>0</v>
      </c>
      <c r="P341" s="96" t="n">
        <f aca="false">SUM(P301:P340)</f>
        <v>0</v>
      </c>
      <c r="Q341" s="96" t="n">
        <f aca="false">SUM(Q301:Q340)</f>
        <v>0</v>
      </c>
      <c r="R341" s="145"/>
      <c r="S341" s="99" t="n">
        <f aca="false">SUM(S301:S340)</f>
        <v>0</v>
      </c>
      <c r="T341" s="142" t="n">
        <f aca="false">SUM(M341:S341)-L341</f>
        <v>0</v>
      </c>
      <c r="U341" s="100" t="n">
        <f aca="false">SUM(U301:U340)</f>
        <v>0</v>
      </c>
      <c r="V341" s="96" t="n">
        <f aca="false">SUM(V301:V340)</f>
        <v>0</v>
      </c>
      <c r="W341" s="96" t="n">
        <f aca="false">SUM(W301:W340)</f>
        <v>0</v>
      </c>
      <c r="X341" s="96" t="n">
        <f aca="false">SUM(X301:X340)</f>
        <v>0</v>
      </c>
      <c r="Y341" s="96" t="n">
        <f aca="false">SUM(Y301:Y340)</f>
        <v>0</v>
      </c>
      <c r="Z341" s="96" t="n">
        <f aca="false">SUM(Z301:Z340)</f>
        <v>0</v>
      </c>
      <c r="AA341" s="96" t="n">
        <f aca="false">SUM(AA301:AA340)</f>
        <v>0</v>
      </c>
      <c r="AB341" s="96" t="n">
        <f aca="false">SUM(AB301:AB340)</f>
        <v>0</v>
      </c>
      <c r="AC341" s="96" t="n">
        <f aca="false">SUM(AC301:AC340)</f>
        <v>0</v>
      </c>
      <c r="AD341" s="96" t="n">
        <f aca="false">SUM(AD301:AD340)</f>
        <v>0</v>
      </c>
      <c r="AE341" s="146" t="n">
        <f aca="false">SUM(AE301:AE340)</f>
        <v>0</v>
      </c>
      <c r="AF341" s="146" t="n">
        <f aca="false">SUM(AF301:AF340)</f>
        <v>0</v>
      </c>
      <c r="AG341" s="146" t="n">
        <f aca="false">SUM(AG301:AG340)</f>
        <v>0</v>
      </c>
      <c r="AH341" s="142" t="n">
        <f aca="false">SUM(U341:AG341)-L341</f>
        <v>0</v>
      </c>
    </row>
    <row r="342" customFormat="false" ht="15.75" hidden="false" customHeight="false" outlineLevel="0" collapsed="false">
      <c r="A342" s="101" t="s">
        <v>142</v>
      </c>
      <c r="B342" s="101"/>
      <c r="C342" s="101"/>
      <c r="D342" s="102"/>
      <c r="E342" s="103" t="n">
        <f aca="false">SUM(E341+E293)</f>
        <v>7806.06</v>
      </c>
      <c r="F342" s="102"/>
      <c r="G342" s="103" t="n">
        <f aca="false">SUM(G341+G293)</f>
        <v>0</v>
      </c>
      <c r="H342" s="102"/>
      <c r="I342" s="103" t="n">
        <f aca="false">SUM(I341+I293)</f>
        <v>3000</v>
      </c>
      <c r="J342" s="102"/>
      <c r="K342" s="104" t="n">
        <f aca="false">SUM(K341+K293)</f>
        <v>1120</v>
      </c>
      <c r="L342" s="147" t="n">
        <f aca="false">SUM(L341+L293)</f>
        <v>11926.06</v>
      </c>
      <c r="M342" s="103" t="n">
        <f aca="false">SUM(M341+M293)</f>
        <v>3937.71</v>
      </c>
      <c r="N342" s="103" t="n">
        <f aca="false">SUM(N341+N293)</f>
        <v>3440.9</v>
      </c>
      <c r="O342" s="103" t="n">
        <f aca="false">SUM(O341+O293)</f>
        <v>0</v>
      </c>
      <c r="P342" s="103" t="n">
        <f aca="false">SUM(P341+P293)</f>
        <v>159.95</v>
      </c>
      <c r="Q342" s="103" t="n">
        <f aca="false">SUM(Q341+Q293)</f>
        <v>121.98</v>
      </c>
      <c r="R342" s="106"/>
      <c r="S342" s="117" t="n">
        <f aca="false">SUM(S341+S293)</f>
        <v>4080</v>
      </c>
      <c r="T342" s="142" t="n">
        <f aca="false">SUM(M342:S342)-L342</f>
        <v>-185.52</v>
      </c>
      <c r="U342" s="110" t="n">
        <f aca="false">SUM(U341,U293)</f>
        <v>954.66</v>
      </c>
      <c r="V342" s="106" t="n">
        <f aca="false">SUM(V341,V293)</f>
        <v>2900</v>
      </c>
      <c r="W342" s="106" t="n">
        <f aca="false">SUM(W341,W293)</f>
        <v>2788.36</v>
      </c>
      <c r="X342" s="106" t="n">
        <f aca="false">SUM(X341,X293)</f>
        <v>593.32</v>
      </c>
      <c r="Y342" s="106" t="n">
        <f aca="false">SUM(Y341,Y293)</f>
        <v>437.06</v>
      </c>
      <c r="Z342" s="106" t="n">
        <f aca="false">SUM(Z341,Z293)</f>
        <v>0</v>
      </c>
      <c r="AA342" s="106" t="n">
        <f aca="false">SUM(AA341,AA293)</f>
        <v>21.75</v>
      </c>
      <c r="AB342" s="106" t="n">
        <f aca="false">SUM(AB341,AB293)</f>
        <v>36.18</v>
      </c>
      <c r="AC342" s="106" t="n">
        <f aca="false">SUM(AC341,AC293)</f>
        <v>0</v>
      </c>
      <c r="AD342" s="106" t="n">
        <f aca="false">SUM(AD341,AD293)</f>
        <v>2.79</v>
      </c>
      <c r="AE342" s="148" t="n">
        <f aca="false">SUM(AE341,AE293)</f>
        <v>111.94</v>
      </c>
      <c r="AF342" s="148" t="n">
        <f aca="false">SUM(AF341,AF293)</f>
        <v>0</v>
      </c>
      <c r="AG342" s="148" t="n">
        <f aca="false">SUM(AG341,AG293)</f>
        <v>4080</v>
      </c>
      <c r="AH342" s="142" t="n">
        <f aca="false">SUM(U342:AG342)-L342</f>
        <v>0</v>
      </c>
    </row>
    <row r="343" customFormat="false" ht="15" hidden="false" customHeight="false" outlineLevel="0" collapsed="false">
      <c r="AE343" s="130"/>
      <c r="AF343" s="130"/>
      <c r="AG343" s="130"/>
    </row>
    <row r="344" customFormat="false" ht="15.75" hidden="false" customHeight="false" outlineLevel="0" collapsed="false">
      <c r="A344" s="16" t="str">
        <f aca="false">+'COORDONNEES DE LA STRUCTURE'!B$5</f>
        <v>Billard Club de Jambes</v>
      </c>
      <c r="B344" s="14"/>
      <c r="C344" s="127"/>
      <c r="D344" s="15"/>
      <c r="E344" s="16" t="str">
        <f aca="false">+'COORDONNEES DE LA STRUCTURE'!B$8</f>
        <v>ASBL</v>
      </c>
      <c r="F344" s="15"/>
      <c r="G344" s="16" t="str">
        <f aca="false">+'COORDONNEES DE LA STRUCTURE'!B$6</f>
        <v>Av du Parc d’Amée, 90, 5100 Jambes</v>
      </c>
      <c r="H344" s="15"/>
      <c r="I344" s="16"/>
      <c r="J344" s="15"/>
      <c r="K344" s="16"/>
      <c r="L344" s="128"/>
      <c r="M344" s="16"/>
      <c r="N344" s="16"/>
      <c r="O344" s="16" t="s">
        <v>18</v>
      </c>
      <c r="P344" s="14" t="str">
        <f aca="false">+'COORDONNEES DE LA STRUCTURE'!B$9</f>
        <v>2020-2021</v>
      </c>
      <c r="Q344" s="18" t="s">
        <v>201</v>
      </c>
      <c r="R344" s="129" t="s">
        <v>56</v>
      </c>
      <c r="S344" s="20" t="n">
        <v>8</v>
      </c>
      <c r="AE344" s="130"/>
      <c r="AF344" s="130"/>
      <c r="AG344" s="130"/>
    </row>
    <row r="345" customFormat="false" ht="15.75" hidden="false" customHeight="false" outlineLevel="0" collapsed="false">
      <c r="A345" s="21" t="n">
        <f aca="false">+'COORDONNEES DE LA STRUCTURE'!B7</f>
        <v>434018085</v>
      </c>
      <c r="B345" s="21"/>
      <c r="C345" s="21"/>
      <c r="D345" s="15"/>
      <c r="E345" s="16"/>
      <c r="F345" s="15"/>
      <c r="G345" s="16"/>
      <c r="H345" s="15"/>
      <c r="I345" s="16"/>
      <c r="J345" s="15"/>
      <c r="K345" s="16"/>
      <c r="L345" s="127"/>
      <c r="M345" s="16"/>
      <c r="N345" s="16"/>
      <c r="O345" s="16"/>
      <c r="P345" s="16"/>
      <c r="Q345" s="16"/>
      <c r="R345" s="16"/>
      <c r="S345" s="16"/>
      <c r="AE345" s="130"/>
      <c r="AF345" s="130"/>
      <c r="AG345" s="130"/>
    </row>
    <row r="346" customFormat="false" ht="15.75" hidden="false" customHeight="false" outlineLevel="0" collapsed="false">
      <c r="A346" s="22" t="s">
        <v>57</v>
      </c>
      <c r="B346" s="23" t="s">
        <v>58</v>
      </c>
      <c r="C346" s="131" t="s">
        <v>59</v>
      </c>
      <c r="D346" s="25" t="s">
        <v>60</v>
      </c>
      <c r="E346" s="25"/>
      <c r="F346" s="25" t="s">
        <v>61</v>
      </c>
      <c r="G346" s="25"/>
      <c r="H346" s="25" t="s">
        <v>62</v>
      </c>
      <c r="I346" s="25"/>
      <c r="J346" s="26" t="s">
        <v>63</v>
      </c>
      <c r="K346" s="26"/>
      <c r="L346" s="132" t="s">
        <v>64</v>
      </c>
      <c r="M346" s="28" t="s">
        <v>201</v>
      </c>
      <c r="N346" s="28"/>
      <c r="O346" s="28"/>
      <c r="P346" s="28"/>
      <c r="Q346" s="28"/>
      <c r="R346" s="28"/>
      <c r="S346" s="29" t="s">
        <v>65</v>
      </c>
      <c r="U346" s="31" t="s">
        <v>66</v>
      </c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</row>
    <row r="347" customFormat="false" ht="15" hidden="false" customHeight="true" outlineLevel="0" collapsed="false">
      <c r="A347" s="32"/>
      <c r="B347" s="33"/>
      <c r="C347" s="134"/>
      <c r="D347" s="35" t="s">
        <v>18</v>
      </c>
      <c r="E347" s="36"/>
      <c r="F347" s="37" t="s">
        <v>18</v>
      </c>
      <c r="G347" s="38"/>
      <c r="H347" s="39" t="s">
        <v>67</v>
      </c>
      <c r="I347" s="39"/>
      <c r="J347" s="15"/>
      <c r="K347" s="16"/>
      <c r="L347" s="135"/>
      <c r="M347" s="41" t="s">
        <v>202</v>
      </c>
      <c r="N347" s="42" t="s">
        <v>203</v>
      </c>
      <c r="O347" s="42" t="s">
        <v>204</v>
      </c>
      <c r="P347" s="42" t="s">
        <v>205</v>
      </c>
      <c r="Q347" s="43" t="s">
        <v>72</v>
      </c>
      <c r="R347" s="43"/>
      <c r="S347" s="44"/>
      <c r="U347" s="136" t="s">
        <v>206</v>
      </c>
      <c r="V347" s="136" t="s">
        <v>207</v>
      </c>
      <c r="W347" s="136" t="s">
        <v>208</v>
      </c>
      <c r="X347" s="136" t="s">
        <v>209</v>
      </c>
      <c r="Y347" s="136" t="s">
        <v>210</v>
      </c>
      <c r="Z347" s="136" t="s">
        <v>211</v>
      </c>
      <c r="AA347" s="136" t="s">
        <v>275</v>
      </c>
      <c r="AB347" s="136" t="s">
        <v>213</v>
      </c>
      <c r="AC347" s="136" t="s">
        <v>214</v>
      </c>
      <c r="AD347" s="136" t="s">
        <v>215</v>
      </c>
      <c r="AE347" s="137" t="s">
        <v>216</v>
      </c>
      <c r="AF347" s="137" t="s">
        <v>217</v>
      </c>
      <c r="AG347" s="137" t="s">
        <v>217</v>
      </c>
    </row>
    <row r="348" customFormat="false" ht="15.75" hidden="false" customHeight="false" outlineLevel="0" collapsed="false">
      <c r="A348" s="32"/>
      <c r="B348" s="33"/>
      <c r="C348" s="134"/>
      <c r="D348" s="48" t="s">
        <v>57</v>
      </c>
      <c r="E348" s="42" t="s">
        <v>83</v>
      </c>
      <c r="F348" s="48" t="s">
        <v>57</v>
      </c>
      <c r="G348" s="42" t="s">
        <v>83</v>
      </c>
      <c r="H348" s="48" t="s">
        <v>57</v>
      </c>
      <c r="I348" s="42" t="s">
        <v>83</v>
      </c>
      <c r="J348" s="48" t="s">
        <v>57</v>
      </c>
      <c r="K348" s="49" t="s">
        <v>83</v>
      </c>
      <c r="L348" s="135"/>
      <c r="M348" s="36"/>
      <c r="N348" s="59" t="s">
        <v>219</v>
      </c>
      <c r="O348" s="34"/>
      <c r="P348" s="59" t="s">
        <v>220</v>
      </c>
      <c r="Q348" s="49" t="s">
        <v>83</v>
      </c>
      <c r="R348" s="42" t="s">
        <v>84</v>
      </c>
      <c r="S348" s="44"/>
      <c r="U348" s="136"/>
      <c r="V348" s="136"/>
      <c r="W348" s="136"/>
      <c r="X348" s="136"/>
      <c r="Y348" s="136"/>
      <c r="Z348" s="136"/>
      <c r="AA348" s="136"/>
      <c r="AB348" s="136"/>
      <c r="AC348" s="136"/>
      <c r="AD348" s="136"/>
      <c r="AE348" s="137"/>
      <c r="AF348" s="137"/>
      <c r="AG348" s="137"/>
    </row>
    <row r="349" customFormat="false" ht="15.75" hidden="false" customHeight="false" outlineLevel="0" collapsed="false">
      <c r="A349" s="50"/>
      <c r="B349" s="51"/>
      <c r="C349" s="138"/>
      <c r="D349" s="39"/>
      <c r="E349" s="53"/>
      <c r="F349" s="39"/>
      <c r="G349" s="53"/>
      <c r="H349" s="39"/>
      <c r="I349" s="53"/>
      <c r="J349" s="39"/>
      <c r="K349" s="54"/>
      <c r="L349" s="139"/>
      <c r="M349" s="56"/>
      <c r="N349" s="140" t="s">
        <v>81</v>
      </c>
      <c r="O349" s="57"/>
      <c r="P349" s="140"/>
      <c r="Q349" s="58"/>
      <c r="R349" s="34"/>
      <c r="S349" s="60"/>
      <c r="U349" s="136"/>
      <c r="V349" s="136"/>
      <c r="W349" s="136"/>
      <c r="X349" s="136"/>
      <c r="Y349" s="136"/>
      <c r="Z349" s="136"/>
      <c r="AA349" s="136"/>
      <c r="AB349" s="136"/>
      <c r="AC349" s="136"/>
      <c r="AD349" s="136"/>
      <c r="AE349" s="137"/>
      <c r="AF349" s="137"/>
      <c r="AG349" s="137"/>
    </row>
    <row r="350" customFormat="false" ht="15.75" hidden="false" customHeight="false" outlineLevel="0" collapsed="false">
      <c r="A350" s="85"/>
      <c r="B350" s="76"/>
      <c r="C350" s="141"/>
      <c r="D350" s="63"/>
      <c r="E350" s="64"/>
      <c r="F350" s="63"/>
      <c r="G350" s="64"/>
      <c r="H350" s="63"/>
      <c r="I350" s="64"/>
      <c r="J350" s="63"/>
      <c r="K350" s="65"/>
      <c r="L350" s="149" t="n">
        <f aca="false">SUM(E350+G350+I350+K350)</f>
        <v>0</v>
      </c>
      <c r="M350" s="67"/>
      <c r="N350" s="68"/>
      <c r="O350" s="68"/>
      <c r="P350" s="68"/>
      <c r="Q350" s="69"/>
      <c r="R350" s="73"/>
      <c r="S350" s="71"/>
      <c r="T350" s="142" t="n">
        <f aca="false">SUM(M350:S350)-L350</f>
        <v>0</v>
      </c>
      <c r="U350" s="72"/>
      <c r="V350" s="68"/>
      <c r="W350" s="68"/>
      <c r="X350" s="68"/>
      <c r="Y350" s="69"/>
      <c r="Z350" s="73"/>
      <c r="AA350" s="68"/>
      <c r="AB350" s="68"/>
      <c r="AC350" s="69"/>
      <c r="AD350" s="69"/>
      <c r="AE350" s="150"/>
      <c r="AF350" s="150"/>
      <c r="AG350" s="150"/>
      <c r="AH350" s="142" t="n">
        <f aca="false">SUM(U350:AG350)-L350</f>
        <v>0</v>
      </c>
    </row>
    <row r="351" customFormat="false" ht="15.75" hidden="false" customHeight="false" outlineLevel="0" collapsed="false">
      <c r="A351" s="85"/>
      <c r="B351" s="76"/>
      <c r="C351" s="141"/>
      <c r="D351" s="63"/>
      <c r="E351" s="64"/>
      <c r="F351" s="63"/>
      <c r="G351" s="64"/>
      <c r="H351" s="63"/>
      <c r="I351" s="64"/>
      <c r="J351" s="63"/>
      <c r="K351" s="65"/>
      <c r="L351" s="139" t="n">
        <f aca="false">SUM(E351+G351+I351+K351)</f>
        <v>0</v>
      </c>
      <c r="M351" s="78"/>
      <c r="N351" s="64"/>
      <c r="O351" s="64"/>
      <c r="P351" s="64"/>
      <c r="Q351" s="65"/>
      <c r="R351" s="82"/>
      <c r="S351" s="71"/>
      <c r="T351" s="142" t="n">
        <f aca="false">SUM(M351:S351)-L351</f>
        <v>0</v>
      </c>
      <c r="U351" s="81"/>
      <c r="V351" s="64"/>
      <c r="W351" s="64"/>
      <c r="X351" s="64"/>
      <c r="Y351" s="65"/>
      <c r="Z351" s="82"/>
      <c r="AA351" s="64"/>
      <c r="AB351" s="64"/>
      <c r="AC351" s="65"/>
      <c r="AD351" s="65"/>
      <c r="AE351" s="143"/>
      <c r="AF351" s="143"/>
      <c r="AG351" s="143"/>
      <c r="AH351" s="142" t="n">
        <f aca="false">SUM(U351:AG351)-L351</f>
        <v>0</v>
      </c>
    </row>
    <row r="352" customFormat="false" ht="15.75" hidden="false" customHeight="false" outlineLevel="0" collapsed="false">
      <c r="A352" s="85"/>
      <c r="B352" s="76"/>
      <c r="C352" s="141"/>
      <c r="D352" s="63"/>
      <c r="E352" s="64"/>
      <c r="F352" s="63"/>
      <c r="G352" s="64"/>
      <c r="H352" s="63"/>
      <c r="I352" s="64"/>
      <c r="J352" s="63"/>
      <c r="K352" s="65"/>
      <c r="L352" s="139" t="n">
        <f aca="false">SUM(E352+G352+I352+K352)</f>
        <v>0</v>
      </c>
      <c r="M352" s="78"/>
      <c r="N352" s="64"/>
      <c r="O352" s="64"/>
      <c r="P352" s="64"/>
      <c r="Q352" s="65"/>
      <c r="R352" s="82"/>
      <c r="S352" s="71"/>
      <c r="T352" s="142" t="n">
        <f aca="false">SUM(M352:S352)-L352</f>
        <v>0</v>
      </c>
      <c r="U352" s="81"/>
      <c r="V352" s="64"/>
      <c r="W352" s="64"/>
      <c r="X352" s="64"/>
      <c r="Y352" s="65"/>
      <c r="Z352" s="82"/>
      <c r="AA352" s="64"/>
      <c r="AB352" s="64"/>
      <c r="AC352" s="65"/>
      <c r="AD352" s="65"/>
      <c r="AE352" s="143"/>
      <c r="AF352" s="143"/>
      <c r="AG352" s="143"/>
      <c r="AH352" s="142" t="n">
        <f aca="false">SUM(U352:AG352)-L352</f>
        <v>0</v>
      </c>
    </row>
    <row r="353" customFormat="false" ht="15.75" hidden="false" customHeight="false" outlineLevel="0" collapsed="false">
      <c r="A353" s="85"/>
      <c r="B353" s="76"/>
      <c r="C353" s="141"/>
      <c r="D353" s="63"/>
      <c r="E353" s="64"/>
      <c r="F353" s="63"/>
      <c r="G353" s="64"/>
      <c r="H353" s="63"/>
      <c r="I353" s="64"/>
      <c r="J353" s="63"/>
      <c r="K353" s="65"/>
      <c r="L353" s="139" t="n">
        <f aca="false">SUM(E353+G353+I353+K353)</f>
        <v>0</v>
      </c>
      <c r="M353" s="78"/>
      <c r="N353" s="64"/>
      <c r="O353" s="64"/>
      <c r="P353" s="64"/>
      <c r="Q353" s="65"/>
      <c r="R353" s="82"/>
      <c r="S353" s="71"/>
      <c r="T353" s="142" t="n">
        <f aca="false">SUM(M353:S353)-L353</f>
        <v>0</v>
      </c>
      <c r="U353" s="81"/>
      <c r="V353" s="64"/>
      <c r="W353" s="64"/>
      <c r="X353" s="64"/>
      <c r="Y353" s="65"/>
      <c r="Z353" s="82"/>
      <c r="AA353" s="64"/>
      <c r="AB353" s="64"/>
      <c r="AC353" s="65"/>
      <c r="AD353" s="65"/>
      <c r="AE353" s="143"/>
      <c r="AF353" s="143"/>
      <c r="AG353" s="143"/>
      <c r="AH353" s="142" t="n">
        <f aca="false">SUM(U353:AG353)-L353</f>
        <v>0</v>
      </c>
    </row>
    <row r="354" customFormat="false" ht="15.75" hidden="false" customHeight="false" outlineLevel="0" collapsed="false">
      <c r="A354" s="85"/>
      <c r="B354" s="76"/>
      <c r="C354" s="141"/>
      <c r="D354" s="63"/>
      <c r="E354" s="64"/>
      <c r="F354" s="63"/>
      <c r="G354" s="64"/>
      <c r="H354" s="63"/>
      <c r="I354" s="64"/>
      <c r="J354" s="63"/>
      <c r="K354" s="65"/>
      <c r="L354" s="139" t="n">
        <f aca="false">SUM(E354+G354+I354+K354)</f>
        <v>0</v>
      </c>
      <c r="M354" s="78"/>
      <c r="N354" s="64"/>
      <c r="O354" s="64"/>
      <c r="P354" s="64"/>
      <c r="Q354" s="65"/>
      <c r="R354" s="82"/>
      <c r="S354" s="71"/>
      <c r="T354" s="142" t="n">
        <f aca="false">SUM(M354:S354)-L354</f>
        <v>0</v>
      </c>
      <c r="U354" s="81"/>
      <c r="V354" s="64"/>
      <c r="W354" s="64"/>
      <c r="X354" s="64"/>
      <c r="Y354" s="65"/>
      <c r="Z354" s="82"/>
      <c r="AA354" s="64"/>
      <c r="AB354" s="64"/>
      <c r="AC354" s="65"/>
      <c r="AD354" s="65"/>
      <c r="AE354" s="143"/>
      <c r="AF354" s="143"/>
      <c r="AG354" s="143"/>
      <c r="AH354" s="142" t="n">
        <f aca="false">SUM(U354:AG354)-L354</f>
        <v>0</v>
      </c>
    </row>
    <row r="355" customFormat="false" ht="15.75" hidden="false" customHeight="false" outlineLevel="0" collapsed="false">
      <c r="A355" s="85"/>
      <c r="B355" s="76"/>
      <c r="C355" s="141"/>
      <c r="D355" s="63"/>
      <c r="E355" s="64"/>
      <c r="F355" s="63"/>
      <c r="G355" s="64"/>
      <c r="H355" s="63"/>
      <c r="I355" s="64"/>
      <c r="J355" s="63"/>
      <c r="K355" s="65"/>
      <c r="L355" s="139" t="n">
        <f aca="false">SUM(E355+G355+I355+K355)</f>
        <v>0</v>
      </c>
      <c r="M355" s="78"/>
      <c r="N355" s="64"/>
      <c r="O355" s="64"/>
      <c r="P355" s="64"/>
      <c r="Q355" s="65"/>
      <c r="R355" s="82"/>
      <c r="S355" s="71"/>
      <c r="T355" s="142" t="n">
        <f aca="false">SUM(M355:S355)-L355</f>
        <v>0</v>
      </c>
      <c r="U355" s="81"/>
      <c r="V355" s="64"/>
      <c r="W355" s="64"/>
      <c r="X355" s="64"/>
      <c r="Y355" s="65"/>
      <c r="Z355" s="82"/>
      <c r="AA355" s="64"/>
      <c r="AB355" s="64"/>
      <c r="AC355" s="65"/>
      <c r="AD355" s="65"/>
      <c r="AE355" s="143"/>
      <c r="AF355" s="143"/>
      <c r="AG355" s="143"/>
      <c r="AH355" s="142" t="n">
        <f aca="false">SUM(U355:AG355)-L355</f>
        <v>0</v>
      </c>
    </row>
    <row r="356" customFormat="false" ht="15.75" hidden="false" customHeight="false" outlineLevel="0" collapsed="false">
      <c r="A356" s="85"/>
      <c r="B356" s="76"/>
      <c r="C356" s="141"/>
      <c r="D356" s="63"/>
      <c r="E356" s="64"/>
      <c r="F356" s="63"/>
      <c r="G356" s="64"/>
      <c r="H356" s="63"/>
      <c r="I356" s="64"/>
      <c r="J356" s="63"/>
      <c r="K356" s="65"/>
      <c r="L356" s="139" t="n">
        <f aca="false">SUM(E356+G356+I356+K356)</f>
        <v>0</v>
      </c>
      <c r="M356" s="78"/>
      <c r="N356" s="64"/>
      <c r="O356" s="64"/>
      <c r="P356" s="64"/>
      <c r="Q356" s="65"/>
      <c r="R356" s="82"/>
      <c r="S356" s="71"/>
      <c r="T356" s="142" t="n">
        <f aca="false">SUM(M356:S356)-L356</f>
        <v>0</v>
      </c>
      <c r="U356" s="81"/>
      <c r="V356" s="64"/>
      <c r="W356" s="64"/>
      <c r="X356" s="64"/>
      <c r="Y356" s="65"/>
      <c r="Z356" s="82"/>
      <c r="AA356" s="64"/>
      <c r="AB356" s="64"/>
      <c r="AC356" s="65"/>
      <c r="AD356" s="65"/>
      <c r="AE356" s="143"/>
      <c r="AF356" s="143"/>
      <c r="AG356" s="143"/>
      <c r="AH356" s="142" t="n">
        <f aca="false">SUM(U356:AG356)-L356</f>
        <v>0</v>
      </c>
    </row>
    <row r="357" customFormat="false" ht="15.75" hidden="false" customHeight="false" outlineLevel="0" collapsed="false">
      <c r="A357" s="85"/>
      <c r="B357" s="76"/>
      <c r="C357" s="141"/>
      <c r="D357" s="63"/>
      <c r="E357" s="64"/>
      <c r="F357" s="63"/>
      <c r="G357" s="64"/>
      <c r="H357" s="63"/>
      <c r="I357" s="64"/>
      <c r="J357" s="63"/>
      <c r="K357" s="65"/>
      <c r="L357" s="139" t="n">
        <f aca="false">SUM(E357+G357+I357+K357)</f>
        <v>0</v>
      </c>
      <c r="M357" s="78"/>
      <c r="N357" s="64"/>
      <c r="O357" s="64" t="s">
        <v>18</v>
      </c>
      <c r="P357" s="64"/>
      <c r="Q357" s="65"/>
      <c r="R357" s="82"/>
      <c r="S357" s="71"/>
      <c r="T357" s="142" t="n">
        <f aca="false">SUM(M357:S357)-L357</f>
        <v>0</v>
      </c>
      <c r="U357" s="81"/>
      <c r="V357" s="64"/>
      <c r="W357" s="64" t="s">
        <v>18</v>
      </c>
      <c r="X357" s="64"/>
      <c r="Y357" s="65"/>
      <c r="Z357" s="82"/>
      <c r="AA357" s="64" t="s">
        <v>18</v>
      </c>
      <c r="AB357" s="64"/>
      <c r="AC357" s="65"/>
      <c r="AD357" s="65"/>
      <c r="AE357" s="143"/>
      <c r="AF357" s="143"/>
      <c r="AG357" s="143"/>
      <c r="AH357" s="142" t="n">
        <f aca="false">SUM(U357:AG357)-L357</f>
        <v>0</v>
      </c>
    </row>
    <row r="358" customFormat="false" ht="15.75" hidden="false" customHeight="false" outlineLevel="0" collapsed="false">
      <c r="A358" s="85"/>
      <c r="B358" s="76"/>
      <c r="C358" s="141"/>
      <c r="D358" s="63"/>
      <c r="E358" s="64"/>
      <c r="F358" s="63"/>
      <c r="G358" s="64"/>
      <c r="H358" s="63"/>
      <c r="I358" s="64"/>
      <c r="J358" s="63"/>
      <c r="K358" s="65"/>
      <c r="L358" s="139" t="n">
        <f aca="false">SUM(E358+G358+I358+K358)</f>
        <v>0</v>
      </c>
      <c r="M358" s="78"/>
      <c r="N358" s="64"/>
      <c r="O358" s="64"/>
      <c r="P358" s="64"/>
      <c r="Q358" s="65"/>
      <c r="R358" s="82"/>
      <c r="S358" s="71"/>
      <c r="T358" s="142" t="n">
        <f aca="false">SUM(M358:S358)-L358</f>
        <v>0</v>
      </c>
      <c r="U358" s="81"/>
      <c r="V358" s="64"/>
      <c r="W358" s="64"/>
      <c r="X358" s="64"/>
      <c r="Y358" s="65"/>
      <c r="Z358" s="82"/>
      <c r="AA358" s="64"/>
      <c r="AB358" s="64"/>
      <c r="AC358" s="65"/>
      <c r="AD358" s="65"/>
      <c r="AE358" s="143"/>
      <c r="AF358" s="143"/>
      <c r="AG358" s="143"/>
      <c r="AH358" s="142" t="n">
        <f aca="false">SUM(U358:AG358)-L358</f>
        <v>0</v>
      </c>
    </row>
    <row r="359" customFormat="false" ht="15.75" hidden="false" customHeight="false" outlineLevel="0" collapsed="false">
      <c r="A359" s="85"/>
      <c r="B359" s="76"/>
      <c r="C359" s="141"/>
      <c r="D359" s="63"/>
      <c r="E359" s="64"/>
      <c r="F359" s="63"/>
      <c r="G359" s="64"/>
      <c r="H359" s="63"/>
      <c r="I359" s="64"/>
      <c r="J359" s="63"/>
      <c r="K359" s="65"/>
      <c r="L359" s="139" t="n">
        <f aca="false">SUM(E359+G359+I359+K359)</f>
        <v>0</v>
      </c>
      <c r="M359" s="78"/>
      <c r="N359" s="64"/>
      <c r="O359" s="64"/>
      <c r="P359" s="64"/>
      <c r="Q359" s="65"/>
      <c r="R359" s="82"/>
      <c r="S359" s="71"/>
      <c r="T359" s="142" t="n">
        <f aca="false">SUM(M359:S359)-L359</f>
        <v>0</v>
      </c>
      <c r="U359" s="81"/>
      <c r="V359" s="64"/>
      <c r="W359" s="64"/>
      <c r="X359" s="64"/>
      <c r="Y359" s="65"/>
      <c r="Z359" s="82"/>
      <c r="AA359" s="64"/>
      <c r="AB359" s="64"/>
      <c r="AC359" s="65"/>
      <c r="AD359" s="65"/>
      <c r="AE359" s="143"/>
      <c r="AF359" s="143"/>
      <c r="AG359" s="143"/>
      <c r="AH359" s="142" t="n">
        <f aca="false">SUM(U359:AG359)-L359</f>
        <v>0</v>
      </c>
    </row>
    <row r="360" customFormat="false" ht="15.75" hidden="false" customHeight="false" outlineLevel="0" collapsed="false">
      <c r="A360" s="85"/>
      <c r="B360" s="76"/>
      <c r="C360" s="141"/>
      <c r="D360" s="63"/>
      <c r="E360" s="64"/>
      <c r="F360" s="63"/>
      <c r="G360" s="64"/>
      <c r="H360" s="63"/>
      <c r="I360" s="64"/>
      <c r="J360" s="63"/>
      <c r="K360" s="65"/>
      <c r="L360" s="139" t="n">
        <f aca="false">SUM(E360+G360+I360+K360)</f>
        <v>0</v>
      </c>
      <c r="M360" s="78"/>
      <c r="N360" s="64"/>
      <c r="O360" s="64"/>
      <c r="P360" s="64"/>
      <c r="Q360" s="65"/>
      <c r="R360" s="82"/>
      <c r="S360" s="71"/>
      <c r="T360" s="142" t="n">
        <f aca="false">SUM(M360:S360)-L360</f>
        <v>0</v>
      </c>
      <c r="U360" s="81"/>
      <c r="V360" s="64"/>
      <c r="W360" s="64"/>
      <c r="X360" s="64"/>
      <c r="Y360" s="65"/>
      <c r="Z360" s="82"/>
      <c r="AA360" s="64"/>
      <c r="AB360" s="64"/>
      <c r="AC360" s="65"/>
      <c r="AD360" s="65"/>
      <c r="AE360" s="143"/>
      <c r="AF360" s="143"/>
      <c r="AG360" s="143"/>
      <c r="AH360" s="142" t="n">
        <f aca="false">SUM(U360:AG360)-L360</f>
        <v>0</v>
      </c>
    </row>
    <row r="361" customFormat="false" ht="15.75" hidden="false" customHeight="false" outlineLevel="0" collapsed="false">
      <c r="A361" s="85"/>
      <c r="B361" s="76"/>
      <c r="C361" s="141"/>
      <c r="D361" s="63"/>
      <c r="E361" s="64"/>
      <c r="F361" s="63"/>
      <c r="G361" s="64"/>
      <c r="H361" s="63"/>
      <c r="I361" s="64"/>
      <c r="J361" s="63"/>
      <c r="K361" s="65"/>
      <c r="L361" s="139" t="n">
        <f aca="false">SUM(E361+G361+I361+K361)</f>
        <v>0</v>
      </c>
      <c r="M361" s="78"/>
      <c r="N361" s="64"/>
      <c r="O361" s="64"/>
      <c r="P361" s="64"/>
      <c r="Q361" s="65"/>
      <c r="R361" s="82"/>
      <c r="S361" s="71"/>
      <c r="T361" s="142" t="n">
        <f aca="false">SUM(M361:S361)-L361</f>
        <v>0</v>
      </c>
      <c r="U361" s="81"/>
      <c r="V361" s="64"/>
      <c r="W361" s="64"/>
      <c r="X361" s="64"/>
      <c r="Y361" s="65"/>
      <c r="Z361" s="82"/>
      <c r="AA361" s="64"/>
      <c r="AB361" s="64"/>
      <c r="AC361" s="65"/>
      <c r="AD361" s="65"/>
      <c r="AE361" s="143"/>
      <c r="AF361" s="143"/>
      <c r="AG361" s="143"/>
      <c r="AH361" s="142" t="n">
        <f aca="false">SUM(U361:AG361)-L361</f>
        <v>0</v>
      </c>
    </row>
    <row r="362" customFormat="false" ht="15.75" hidden="false" customHeight="false" outlineLevel="0" collapsed="false">
      <c r="A362" s="85"/>
      <c r="B362" s="76"/>
      <c r="C362" s="141"/>
      <c r="D362" s="63"/>
      <c r="E362" s="64"/>
      <c r="F362" s="63"/>
      <c r="G362" s="64"/>
      <c r="H362" s="63"/>
      <c r="I362" s="64"/>
      <c r="J362" s="63"/>
      <c r="K362" s="65"/>
      <c r="L362" s="139" t="n">
        <f aca="false">SUM(E362+G362+I362+K362)</f>
        <v>0</v>
      </c>
      <c r="M362" s="78"/>
      <c r="N362" s="64"/>
      <c r="O362" s="64"/>
      <c r="P362" s="64"/>
      <c r="Q362" s="65"/>
      <c r="R362" s="82"/>
      <c r="S362" s="71"/>
      <c r="T362" s="142" t="n">
        <f aca="false">SUM(M362:S362)-L362</f>
        <v>0</v>
      </c>
      <c r="U362" s="81"/>
      <c r="V362" s="64"/>
      <c r="W362" s="64"/>
      <c r="X362" s="64"/>
      <c r="Y362" s="65"/>
      <c r="Z362" s="82"/>
      <c r="AA362" s="64"/>
      <c r="AB362" s="64"/>
      <c r="AC362" s="65"/>
      <c r="AD362" s="65"/>
      <c r="AE362" s="143"/>
      <c r="AF362" s="143"/>
      <c r="AG362" s="143"/>
      <c r="AH362" s="142" t="n">
        <f aca="false">SUM(U362:AG362)-L362</f>
        <v>0</v>
      </c>
    </row>
    <row r="363" customFormat="false" ht="15.75" hidden="false" customHeight="false" outlineLevel="0" collapsed="false">
      <c r="A363" s="85"/>
      <c r="B363" s="76"/>
      <c r="C363" s="141"/>
      <c r="D363" s="63"/>
      <c r="E363" s="64"/>
      <c r="F363" s="63"/>
      <c r="G363" s="64"/>
      <c r="H363" s="63"/>
      <c r="I363" s="64"/>
      <c r="J363" s="63"/>
      <c r="K363" s="65"/>
      <c r="L363" s="139" t="n">
        <f aca="false">SUM(E363+G363+I363+K363)</f>
        <v>0</v>
      </c>
      <c r="M363" s="78"/>
      <c r="N363" s="64"/>
      <c r="O363" s="64"/>
      <c r="P363" s="64"/>
      <c r="Q363" s="65"/>
      <c r="R363" s="82"/>
      <c r="S363" s="71"/>
      <c r="T363" s="142" t="n">
        <f aca="false">SUM(M363:S363)-L363</f>
        <v>0</v>
      </c>
      <c r="U363" s="81"/>
      <c r="V363" s="64"/>
      <c r="W363" s="64"/>
      <c r="X363" s="64"/>
      <c r="Y363" s="65"/>
      <c r="Z363" s="82"/>
      <c r="AA363" s="64"/>
      <c r="AB363" s="64"/>
      <c r="AC363" s="65"/>
      <c r="AD363" s="65"/>
      <c r="AE363" s="143"/>
      <c r="AF363" s="143"/>
      <c r="AG363" s="143"/>
      <c r="AH363" s="142" t="n">
        <f aca="false">SUM(U363:AG363)-L363</f>
        <v>0</v>
      </c>
    </row>
    <row r="364" customFormat="false" ht="15.75" hidden="false" customHeight="false" outlineLevel="0" collapsed="false">
      <c r="A364" s="85"/>
      <c r="B364" s="76"/>
      <c r="C364" s="141"/>
      <c r="D364" s="63"/>
      <c r="E364" s="64"/>
      <c r="F364" s="63"/>
      <c r="G364" s="64"/>
      <c r="H364" s="63"/>
      <c r="I364" s="64"/>
      <c r="J364" s="63"/>
      <c r="K364" s="65"/>
      <c r="L364" s="139" t="n">
        <f aca="false">SUM(E364+G364+I364+K364)</f>
        <v>0</v>
      </c>
      <c r="M364" s="78"/>
      <c r="N364" s="64"/>
      <c r="O364" s="64"/>
      <c r="P364" s="64"/>
      <c r="Q364" s="65"/>
      <c r="R364" s="82"/>
      <c r="S364" s="71"/>
      <c r="T364" s="142" t="n">
        <f aca="false">SUM(M364:S364)-L364</f>
        <v>0</v>
      </c>
      <c r="U364" s="81"/>
      <c r="V364" s="64"/>
      <c r="W364" s="64"/>
      <c r="X364" s="64"/>
      <c r="Y364" s="65"/>
      <c r="Z364" s="82"/>
      <c r="AA364" s="64"/>
      <c r="AB364" s="64"/>
      <c r="AC364" s="65"/>
      <c r="AD364" s="65"/>
      <c r="AE364" s="143"/>
      <c r="AF364" s="143"/>
      <c r="AG364" s="143"/>
      <c r="AH364" s="142" t="n">
        <f aca="false">SUM(U364:AG364)-L364</f>
        <v>0</v>
      </c>
    </row>
    <row r="365" customFormat="false" ht="15.75" hidden="false" customHeight="false" outlineLevel="0" collapsed="false">
      <c r="A365" s="85"/>
      <c r="B365" s="76"/>
      <c r="C365" s="141"/>
      <c r="D365" s="63"/>
      <c r="E365" s="64"/>
      <c r="F365" s="63"/>
      <c r="G365" s="64"/>
      <c r="H365" s="63"/>
      <c r="I365" s="64"/>
      <c r="J365" s="63"/>
      <c r="K365" s="65"/>
      <c r="L365" s="139" t="n">
        <f aca="false">SUM(E365+G365+I365+K365)</f>
        <v>0</v>
      </c>
      <c r="M365" s="78"/>
      <c r="N365" s="64"/>
      <c r="O365" s="64"/>
      <c r="P365" s="64"/>
      <c r="Q365" s="65"/>
      <c r="R365" s="82"/>
      <c r="S365" s="71"/>
      <c r="T365" s="142" t="n">
        <f aca="false">SUM(M365:S365)-L365</f>
        <v>0</v>
      </c>
      <c r="U365" s="81"/>
      <c r="V365" s="64"/>
      <c r="W365" s="64"/>
      <c r="X365" s="64"/>
      <c r="Y365" s="65"/>
      <c r="Z365" s="82"/>
      <c r="AA365" s="64"/>
      <c r="AB365" s="64"/>
      <c r="AC365" s="65"/>
      <c r="AD365" s="65"/>
      <c r="AE365" s="143"/>
      <c r="AF365" s="143"/>
      <c r="AG365" s="143"/>
      <c r="AH365" s="142" t="n">
        <f aca="false">SUM(U365:AG365)-L365</f>
        <v>0</v>
      </c>
    </row>
    <row r="366" customFormat="false" ht="15.75" hidden="false" customHeight="false" outlineLevel="0" collapsed="false">
      <c r="A366" s="85"/>
      <c r="B366" s="76"/>
      <c r="C366" s="141"/>
      <c r="D366" s="63"/>
      <c r="E366" s="64"/>
      <c r="F366" s="63"/>
      <c r="G366" s="64"/>
      <c r="H366" s="63"/>
      <c r="I366" s="64"/>
      <c r="J366" s="63"/>
      <c r="K366" s="65"/>
      <c r="L366" s="139" t="n">
        <f aca="false">SUM(E366+G366+I366+K366)</f>
        <v>0</v>
      </c>
      <c r="M366" s="78"/>
      <c r="N366" s="64"/>
      <c r="O366" s="64"/>
      <c r="P366" s="64"/>
      <c r="Q366" s="65"/>
      <c r="R366" s="82"/>
      <c r="S366" s="71"/>
      <c r="T366" s="142" t="n">
        <f aca="false">SUM(M366:S366)-L366</f>
        <v>0</v>
      </c>
      <c r="U366" s="81"/>
      <c r="V366" s="64"/>
      <c r="W366" s="64"/>
      <c r="X366" s="64"/>
      <c r="Y366" s="65"/>
      <c r="Z366" s="82"/>
      <c r="AA366" s="64"/>
      <c r="AB366" s="64"/>
      <c r="AC366" s="65"/>
      <c r="AD366" s="65"/>
      <c r="AE366" s="143"/>
      <c r="AF366" s="143"/>
      <c r="AG366" s="143"/>
      <c r="AH366" s="142" t="n">
        <f aca="false">SUM(U366:AG366)-L366</f>
        <v>0</v>
      </c>
    </row>
    <row r="367" customFormat="false" ht="15.75" hidden="false" customHeight="false" outlineLevel="0" collapsed="false">
      <c r="A367" s="85"/>
      <c r="B367" s="76"/>
      <c r="C367" s="141"/>
      <c r="D367" s="63"/>
      <c r="E367" s="64"/>
      <c r="F367" s="63"/>
      <c r="G367" s="64"/>
      <c r="H367" s="63"/>
      <c r="I367" s="64"/>
      <c r="J367" s="63"/>
      <c r="K367" s="65"/>
      <c r="L367" s="139" t="n">
        <f aca="false">SUM(E367+G367+I367+K367)</f>
        <v>0</v>
      </c>
      <c r="M367" s="78"/>
      <c r="N367" s="64"/>
      <c r="O367" s="64"/>
      <c r="P367" s="64"/>
      <c r="Q367" s="65"/>
      <c r="R367" s="82"/>
      <c r="S367" s="71"/>
      <c r="T367" s="142" t="n">
        <f aca="false">SUM(M367:S367)-L367</f>
        <v>0</v>
      </c>
      <c r="U367" s="81"/>
      <c r="V367" s="64"/>
      <c r="W367" s="64"/>
      <c r="X367" s="64"/>
      <c r="Y367" s="65"/>
      <c r="Z367" s="82"/>
      <c r="AA367" s="64"/>
      <c r="AB367" s="64"/>
      <c r="AC367" s="65"/>
      <c r="AD367" s="65"/>
      <c r="AE367" s="143"/>
      <c r="AF367" s="143"/>
      <c r="AG367" s="143"/>
      <c r="AH367" s="142" t="n">
        <f aca="false">SUM(U367:AG367)-L367</f>
        <v>0</v>
      </c>
    </row>
    <row r="368" customFormat="false" ht="15.75" hidden="false" customHeight="false" outlineLevel="0" collapsed="false">
      <c r="A368" s="85"/>
      <c r="B368" s="76"/>
      <c r="C368" s="141"/>
      <c r="D368" s="63"/>
      <c r="E368" s="64"/>
      <c r="F368" s="63"/>
      <c r="G368" s="64"/>
      <c r="H368" s="63"/>
      <c r="I368" s="64"/>
      <c r="J368" s="63"/>
      <c r="K368" s="65"/>
      <c r="L368" s="139" t="n">
        <f aca="false">SUM(E368+G368+I368+K368)</f>
        <v>0</v>
      </c>
      <c r="M368" s="78"/>
      <c r="N368" s="64"/>
      <c r="O368" s="64"/>
      <c r="P368" s="64"/>
      <c r="Q368" s="65"/>
      <c r="R368" s="82"/>
      <c r="S368" s="71"/>
      <c r="T368" s="142" t="n">
        <f aca="false">SUM(M368:S368)-L368</f>
        <v>0</v>
      </c>
      <c r="U368" s="81"/>
      <c r="V368" s="64"/>
      <c r="W368" s="64"/>
      <c r="X368" s="64"/>
      <c r="Y368" s="65"/>
      <c r="Z368" s="82"/>
      <c r="AA368" s="64"/>
      <c r="AB368" s="64"/>
      <c r="AC368" s="65"/>
      <c r="AD368" s="65"/>
      <c r="AE368" s="143"/>
      <c r="AF368" s="143"/>
      <c r="AG368" s="143"/>
      <c r="AH368" s="142" t="n">
        <f aca="false">SUM(U368:AG368)-L368</f>
        <v>0</v>
      </c>
    </row>
    <row r="369" customFormat="false" ht="15.75" hidden="false" customHeight="false" outlineLevel="0" collapsed="false">
      <c r="A369" s="85"/>
      <c r="B369" s="76"/>
      <c r="C369" s="141"/>
      <c r="D369" s="63"/>
      <c r="E369" s="64"/>
      <c r="F369" s="63"/>
      <c r="G369" s="64"/>
      <c r="H369" s="63"/>
      <c r="I369" s="64"/>
      <c r="J369" s="63"/>
      <c r="K369" s="65"/>
      <c r="L369" s="139" t="n">
        <f aca="false">SUM(E369+G369+I369+K369)</f>
        <v>0</v>
      </c>
      <c r="M369" s="78"/>
      <c r="N369" s="64"/>
      <c r="O369" s="64"/>
      <c r="P369" s="64"/>
      <c r="Q369" s="65"/>
      <c r="R369" s="82"/>
      <c r="S369" s="71"/>
      <c r="T369" s="142" t="n">
        <f aca="false">SUM(M369:S369)-L369</f>
        <v>0</v>
      </c>
      <c r="U369" s="81"/>
      <c r="V369" s="64"/>
      <c r="W369" s="64"/>
      <c r="X369" s="64"/>
      <c r="Y369" s="65"/>
      <c r="Z369" s="82"/>
      <c r="AA369" s="64"/>
      <c r="AB369" s="64"/>
      <c r="AC369" s="65"/>
      <c r="AD369" s="65"/>
      <c r="AE369" s="143"/>
      <c r="AF369" s="143"/>
      <c r="AG369" s="143"/>
      <c r="AH369" s="142" t="n">
        <f aca="false">SUM(U369:AG369)-L369</f>
        <v>0</v>
      </c>
    </row>
    <row r="370" customFormat="false" ht="15.75" hidden="false" customHeight="false" outlineLevel="0" collapsed="false">
      <c r="A370" s="85"/>
      <c r="B370" s="76"/>
      <c r="C370" s="141"/>
      <c r="D370" s="63"/>
      <c r="E370" s="64"/>
      <c r="F370" s="63"/>
      <c r="G370" s="64"/>
      <c r="H370" s="63"/>
      <c r="I370" s="64"/>
      <c r="J370" s="63"/>
      <c r="K370" s="65"/>
      <c r="L370" s="139" t="n">
        <f aca="false">SUM(E370+G370+I370+K370)</f>
        <v>0</v>
      </c>
      <c r="M370" s="78"/>
      <c r="N370" s="64"/>
      <c r="O370" s="64"/>
      <c r="P370" s="64"/>
      <c r="Q370" s="65"/>
      <c r="R370" s="82"/>
      <c r="S370" s="71"/>
      <c r="T370" s="142" t="n">
        <f aca="false">SUM(M370:S370)-L370</f>
        <v>0</v>
      </c>
      <c r="U370" s="81"/>
      <c r="V370" s="64"/>
      <c r="W370" s="64"/>
      <c r="X370" s="64"/>
      <c r="Y370" s="65"/>
      <c r="Z370" s="82"/>
      <c r="AA370" s="64"/>
      <c r="AB370" s="64"/>
      <c r="AC370" s="65"/>
      <c r="AD370" s="65"/>
      <c r="AE370" s="143"/>
      <c r="AF370" s="143"/>
      <c r="AG370" s="143"/>
      <c r="AH370" s="142" t="n">
        <f aca="false">SUM(U370:AG370)-L370</f>
        <v>0</v>
      </c>
    </row>
    <row r="371" customFormat="false" ht="15.75" hidden="false" customHeight="false" outlineLevel="0" collapsed="false">
      <c r="A371" s="85"/>
      <c r="B371" s="76"/>
      <c r="C371" s="141"/>
      <c r="D371" s="63"/>
      <c r="E371" s="64"/>
      <c r="F371" s="63"/>
      <c r="G371" s="64"/>
      <c r="H371" s="63"/>
      <c r="I371" s="64"/>
      <c r="J371" s="63"/>
      <c r="K371" s="65"/>
      <c r="L371" s="139" t="n">
        <f aca="false">SUM(E371+G371+I371+K371)</f>
        <v>0</v>
      </c>
      <c r="M371" s="78"/>
      <c r="N371" s="64"/>
      <c r="O371" s="64"/>
      <c r="P371" s="64"/>
      <c r="Q371" s="65"/>
      <c r="R371" s="82"/>
      <c r="S371" s="71"/>
      <c r="T371" s="142" t="n">
        <f aca="false">SUM(M371:S371)-L371</f>
        <v>0</v>
      </c>
      <c r="U371" s="81"/>
      <c r="V371" s="64"/>
      <c r="W371" s="64"/>
      <c r="X371" s="64"/>
      <c r="Y371" s="65"/>
      <c r="Z371" s="82"/>
      <c r="AA371" s="64"/>
      <c r="AB371" s="64"/>
      <c r="AC371" s="65"/>
      <c r="AD371" s="65"/>
      <c r="AE371" s="143"/>
      <c r="AF371" s="143"/>
      <c r="AG371" s="143"/>
      <c r="AH371" s="142" t="n">
        <f aca="false">SUM(U371:AG371)-L371</f>
        <v>0</v>
      </c>
    </row>
    <row r="372" customFormat="false" ht="15.75" hidden="false" customHeight="false" outlineLevel="0" collapsed="false">
      <c r="A372" s="85"/>
      <c r="B372" s="76"/>
      <c r="C372" s="141"/>
      <c r="D372" s="63"/>
      <c r="E372" s="64"/>
      <c r="F372" s="63"/>
      <c r="G372" s="64"/>
      <c r="H372" s="63"/>
      <c r="I372" s="64"/>
      <c r="J372" s="63"/>
      <c r="K372" s="65"/>
      <c r="L372" s="139" t="n">
        <f aca="false">SUM(E372+G372+I372+K372)</f>
        <v>0</v>
      </c>
      <c r="M372" s="78"/>
      <c r="N372" s="64"/>
      <c r="O372" s="64"/>
      <c r="P372" s="64"/>
      <c r="Q372" s="65"/>
      <c r="R372" s="82"/>
      <c r="S372" s="71"/>
      <c r="T372" s="142" t="n">
        <f aca="false">SUM(M372:S372)-L372</f>
        <v>0</v>
      </c>
      <c r="U372" s="81"/>
      <c r="V372" s="64"/>
      <c r="W372" s="64"/>
      <c r="X372" s="64"/>
      <c r="Y372" s="65"/>
      <c r="Z372" s="82"/>
      <c r="AA372" s="64"/>
      <c r="AB372" s="64"/>
      <c r="AC372" s="65"/>
      <c r="AD372" s="65"/>
      <c r="AE372" s="143"/>
      <c r="AF372" s="143"/>
      <c r="AG372" s="143"/>
      <c r="AH372" s="142" t="n">
        <f aca="false">SUM(U372:AG372)-L372</f>
        <v>0</v>
      </c>
    </row>
    <row r="373" customFormat="false" ht="15.75" hidden="false" customHeight="false" outlineLevel="0" collapsed="false">
      <c r="A373" s="85"/>
      <c r="B373" s="76"/>
      <c r="C373" s="141"/>
      <c r="D373" s="63"/>
      <c r="E373" s="64"/>
      <c r="F373" s="63"/>
      <c r="G373" s="64"/>
      <c r="H373" s="63"/>
      <c r="I373" s="64"/>
      <c r="J373" s="63"/>
      <c r="K373" s="65"/>
      <c r="L373" s="139" t="n">
        <f aca="false">SUM(E373+G373+I373+K373)</f>
        <v>0</v>
      </c>
      <c r="M373" s="78"/>
      <c r="N373" s="64"/>
      <c r="O373" s="64"/>
      <c r="P373" s="64"/>
      <c r="Q373" s="65"/>
      <c r="R373" s="82"/>
      <c r="S373" s="71"/>
      <c r="T373" s="142" t="n">
        <f aca="false">SUM(M373:S373)-L373</f>
        <v>0</v>
      </c>
      <c r="U373" s="81"/>
      <c r="V373" s="64"/>
      <c r="W373" s="64"/>
      <c r="X373" s="64"/>
      <c r="Y373" s="65"/>
      <c r="Z373" s="82"/>
      <c r="AA373" s="64"/>
      <c r="AB373" s="64"/>
      <c r="AC373" s="65"/>
      <c r="AD373" s="65"/>
      <c r="AE373" s="143"/>
      <c r="AF373" s="143"/>
      <c r="AG373" s="143"/>
      <c r="AH373" s="142" t="n">
        <f aca="false">SUM(U373:AG373)-L373</f>
        <v>0</v>
      </c>
    </row>
    <row r="374" customFormat="false" ht="15.75" hidden="false" customHeight="false" outlineLevel="0" collapsed="false">
      <c r="A374" s="85"/>
      <c r="B374" s="76"/>
      <c r="C374" s="141"/>
      <c r="D374" s="63"/>
      <c r="E374" s="64"/>
      <c r="F374" s="63"/>
      <c r="G374" s="64"/>
      <c r="H374" s="63"/>
      <c r="I374" s="64"/>
      <c r="J374" s="63"/>
      <c r="K374" s="65"/>
      <c r="L374" s="139" t="n">
        <f aca="false">SUM(E374+G374+I374+K374)</f>
        <v>0</v>
      </c>
      <c r="M374" s="78"/>
      <c r="N374" s="64"/>
      <c r="O374" s="64"/>
      <c r="P374" s="64"/>
      <c r="Q374" s="65"/>
      <c r="R374" s="82"/>
      <c r="S374" s="71"/>
      <c r="T374" s="142" t="n">
        <f aca="false">SUM(M374:S374)-L374</f>
        <v>0</v>
      </c>
      <c r="U374" s="81"/>
      <c r="V374" s="64"/>
      <c r="W374" s="64"/>
      <c r="X374" s="64"/>
      <c r="Y374" s="65"/>
      <c r="Z374" s="82"/>
      <c r="AA374" s="64"/>
      <c r="AB374" s="64"/>
      <c r="AC374" s="65"/>
      <c r="AD374" s="65"/>
      <c r="AE374" s="143"/>
      <c r="AF374" s="143"/>
      <c r="AG374" s="143"/>
      <c r="AH374" s="142" t="n">
        <f aca="false">SUM(U374:AG374)-L374</f>
        <v>0</v>
      </c>
    </row>
    <row r="375" customFormat="false" ht="15.75" hidden="false" customHeight="false" outlineLevel="0" collapsed="false">
      <c r="A375" s="85"/>
      <c r="B375" s="76"/>
      <c r="C375" s="141"/>
      <c r="D375" s="63"/>
      <c r="E375" s="64"/>
      <c r="F375" s="63"/>
      <c r="G375" s="64"/>
      <c r="H375" s="63"/>
      <c r="I375" s="64"/>
      <c r="J375" s="63"/>
      <c r="K375" s="65"/>
      <c r="L375" s="139" t="n">
        <f aca="false">SUM(E375+G375+I375+K375)</f>
        <v>0</v>
      </c>
      <c r="M375" s="78"/>
      <c r="N375" s="64"/>
      <c r="O375" s="64"/>
      <c r="P375" s="64"/>
      <c r="Q375" s="65"/>
      <c r="R375" s="82"/>
      <c r="S375" s="71"/>
      <c r="T375" s="142" t="n">
        <f aca="false">SUM(M375:S375)-L375</f>
        <v>0</v>
      </c>
      <c r="U375" s="81"/>
      <c r="V375" s="64"/>
      <c r="W375" s="64"/>
      <c r="X375" s="64"/>
      <c r="Y375" s="65"/>
      <c r="Z375" s="82"/>
      <c r="AA375" s="64"/>
      <c r="AB375" s="64"/>
      <c r="AC375" s="65"/>
      <c r="AD375" s="65"/>
      <c r="AE375" s="143"/>
      <c r="AF375" s="143"/>
      <c r="AG375" s="143"/>
      <c r="AH375" s="142" t="n">
        <f aca="false">SUM(U375:AG375)-L375</f>
        <v>0</v>
      </c>
    </row>
    <row r="376" customFormat="false" ht="15.75" hidden="false" customHeight="false" outlineLevel="0" collapsed="false">
      <c r="A376" s="85"/>
      <c r="B376" s="76"/>
      <c r="C376" s="141"/>
      <c r="D376" s="63"/>
      <c r="E376" s="64"/>
      <c r="F376" s="63"/>
      <c r="G376" s="64"/>
      <c r="H376" s="63"/>
      <c r="I376" s="64"/>
      <c r="J376" s="63"/>
      <c r="K376" s="65"/>
      <c r="L376" s="139" t="n">
        <f aca="false">SUM(E376+G376+I376+K376)</f>
        <v>0</v>
      </c>
      <c r="M376" s="78"/>
      <c r="N376" s="64"/>
      <c r="O376" s="64"/>
      <c r="P376" s="64"/>
      <c r="Q376" s="65"/>
      <c r="R376" s="82"/>
      <c r="S376" s="71"/>
      <c r="T376" s="142" t="n">
        <f aca="false">SUM(M376:S376)-L376</f>
        <v>0</v>
      </c>
      <c r="U376" s="81"/>
      <c r="V376" s="64"/>
      <c r="W376" s="64"/>
      <c r="X376" s="64"/>
      <c r="Y376" s="65"/>
      <c r="Z376" s="82"/>
      <c r="AA376" s="64"/>
      <c r="AB376" s="64"/>
      <c r="AC376" s="65"/>
      <c r="AD376" s="65"/>
      <c r="AE376" s="143"/>
      <c r="AF376" s="143"/>
      <c r="AG376" s="143"/>
      <c r="AH376" s="142" t="n">
        <f aca="false">SUM(U376:AG376)-L376</f>
        <v>0</v>
      </c>
    </row>
    <row r="377" customFormat="false" ht="15.75" hidden="false" customHeight="false" outlineLevel="0" collapsed="false">
      <c r="A377" s="85"/>
      <c r="B377" s="76"/>
      <c r="C377" s="141"/>
      <c r="D377" s="63"/>
      <c r="E377" s="64"/>
      <c r="F377" s="63"/>
      <c r="G377" s="64"/>
      <c r="H377" s="63"/>
      <c r="I377" s="64"/>
      <c r="J377" s="63"/>
      <c r="K377" s="65"/>
      <c r="L377" s="139" t="n">
        <f aca="false">SUM(E377+G377+I377+K377)</f>
        <v>0</v>
      </c>
      <c r="M377" s="78"/>
      <c r="N377" s="64"/>
      <c r="O377" s="64"/>
      <c r="P377" s="64"/>
      <c r="Q377" s="65"/>
      <c r="R377" s="82"/>
      <c r="S377" s="71"/>
      <c r="T377" s="142" t="n">
        <f aca="false">SUM(M377:S377)-L377</f>
        <v>0</v>
      </c>
      <c r="U377" s="81"/>
      <c r="V377" s="64"/>
      <c r="W377" s="64"/>
      <c r="X377" s="64"/>
      <c r="Y377" s="65"/>
      <c r="Z377" s="82"/>
      <c r="AA377" s="64"/>
      <c r="AB377" s="64"/>
      <c r="AC377" s="65"/>
      <c r="AD377" s="65"/>
      <c r="AE377" s="143"/>
      <c r="AF377" s="143"/>
      <c r="AG377" s="143"/>
      <c r="AH377" s="142" t="n">
        <f aca="false">SUM(U377:AG377)-L377</f>
        <v>0</v>
      </c>
    </row>
    <row r="378" customFormat="false" ht="15.75" hidden="false" customHeight="false" outlineLevel="0" collapsed="false">
      <c r="A378" s="85"/>
      <c r="B378" s="76"/>
      <c r="C378" s="141"/>
      <c r="D378" s="63"/>
      <c r="E378" s="64"/>
      <c r="F378" s="63"/>
      <c r="G378" s="64"/>
      <c r="H378" s="63"/>
      <c r="I378" s="64"/>
      <c r="J378" s="63"/>
      <c r="K378" s="65"/>
      <c r="L378" s="139" t="n">
        <f aca="false">SUM(E378+G378+I378+K378)</f>
        <v>0</v>
      </c>
      <c r="M378" s="78"/>
      <c r="N378" s="64"/>
      <c r="O378" s="64"/>
      <c r="P378" s="64"/>
      <c r="Q378" s="65"/>
      <c r="R378" s="82"/>
      <c r="S378" s="71"/>
      <c r="T378" s="142" t="n">
        <f aca="false">SUM(M378:S378)-L378</f>
        <v>0</v>
      </c>
      <c r="U378" s="81"/>
      <c r="V378" s="64"/>
      <c r="W378" s="64"/>
      <c r="X378" s="64"/>
      <c r="Y378" s="65"/>
      <c r="Z378" s="82"/>
      <c r="AA378" s="64"/>
      <c r="AB378" s="64"/>
      <c r="AC378" s="65"/>
      <c r="AD378" s="65"/>
      <c r="AE378" s="143"/>
      <c r="AF378" s="143"/>
      <c r="AG378" s="143"/>
      <c r="AH378" s="142" t="n">
        <f aca="false">SUM(U378:AG378)-L378</f>
        <v>0</v>
      </c>
    </row>
    <row r="379" customFormat="false" ht="15.75" hidden="false" customHeight="false" outlineLevel="0" collapsed="false">
      <c r="A379" s="85"/>
      <c r="B379" s="76"/>
      <c r="C379" s="141"/>
      <c r="D379" s="63"/>
      <c r="E379" s="64"/>
      <c r="F379" s="63"/>
      <c r="G379" s="64"/>
      <c r="H379" s="63"/>
      <c r="I379" s="64"/>
      <c r="J379" s="63"/>
      <c r="K379" s="65"/>
      <c r="L379" s="139" t="n">
        <f aca="false">SUM(E379+G379+I379+K379)</f>
        <v>0</v>
      </c>
      <c r="M379" s="78"/>
      <c r="N379" s="64"/>
      <c r="O379" s="64"/>
      <c r="P379" s="64"/>
      <c r="Q379" s="65"/>
      <c r="R379" s="82"/>
      <c r="S379" s="71"/>
      <c r="T379" s="142" t="n">
        <f aca="false">SUM(M379:S379)-L379</f>
        <v>0</v>
      </c>
      <c r="U379" s="81"/>
      <c r="V379" s="64"/>
      <c r="W379" s="64"/>
      <c r="X379" s="64"/>
      <c r="Y379" s="65"/>
      <c r="Z379" s="82"/>
      <c r="AA379" s="64"/>
      <c r="AB379" s="64"/>
      <c r="AC379" s="65"/>
      <c r="AD379" s="65"/>
      <c r="AE379" s="143"/>
      <c r="AF379" s="143"/>
      <c r="AG379" s="143"/>
      <c r="AH379" s="142" t="n">
        <f aca="false">SUM(U379:AG379)-L379</f>
        <v>0</v>
      </c>
    </row>
    <row r="380" customFormat="false" ht="15.75" hidden="false" customHeight="false" outlineLevel="0" collapsed="false">
      <c r="A380" s="85"/>
      <c r="B380" s="76"/>
      <c r="C380" s="141"/>
      <c r="D380" s="63"/>
      <c r="E380" s="64"/>
      <c r="F380" s="63"/>
      <c r="G380" s="64"/>
      <c r="H380" s="63"/>
      <c r="I380" s="64"/>
      <c r="J380" s="63"/>
      <c r="K380" s="65"/>
      <c r="L380" s="139" t="n">
        <f aca="false">SUM(E380+G380+I380+K380)</f>
        <v>0</v>
      </c>
      <c r="M380" s="78"/>
      <c r="N380" s="64"/>
      <c r="O380" s="64"/>
      <c r="P380" s="64"/>
      <c r="Q380" s="65"/>
      <c r="R380" s="82"/>
      <c r="S380" s="71"/>
      <c r="T380" s="142" t="n">
        <f aca="false">SUM(M380:S380)-L380</f>
        <v>0</v>
      </c>
      <c r="U380" s="81"/>
      <c r="V380" s="64"/>
      <c r="W380" s="64"/>
      <c r="X380" s="64"/>
      <c r="Y380" s="65"/>
      <c r="Z380" s="82"/>
      <c r="AA380" s="64"/>
      <c r="AB380" s="64"/>
      <c r="AC380" s="65"/>
      <c r="AD380" s="65"/>
      <c r="AE380" s="143"/>
      <c r="AF380" s="143"/>
      <c r="AG380" s="143"/>
      <c r="AH380" s="142" t="n">
        <f aca="false">SUM(U380:AG380)-L380</f>
        <v>0</v>
      </c>
    </row>
    <row r="381" customFormat="false" ht="15.75" hidden="false" customHeight="false" outlineLevel="0" collapsed="false">
      <c r="A381" s="85"/>
      <c r="B381" s="76"/>
      <c r="C381" s="141"/>
      <c r="D381" s="63"/>
      <c r="E381" s="64"/>
      <c r="F381" s="63"/>
      <c r="G381" s="64"/>
      <c r="H381" s="63"/>
      <c r="I381" s="64"/>
      <c r="J381" s="63"/>
      <c r="K381" s="65"/>
      <c r="L381" s="139" t="n">
        <f aca="false">SUM(E381+G381+I381+K381)</f>
        <v>0</v>
      </c>
      <c r="M381" s="78"/>
      <c r="N381" s="64"/>
      <c r="O381" s="64"/>
      <c r="P381" s="64"/>
      <c r="Q381" s="65"/>
      <c r="R381" s="82"/>
      <c r="S381" s="71"/>
      <c r="T381" s="142" t="n">
        <f aca="false">SUM(M381:S381)-L381</f>
        <v>0</v>
      </c>
      <c r="U381" s="81"/>
      <c r="V381" s="64"/>
      <c r="W381" s="64"/>
      <c r="X381" s="64"/>
      <c r="Y381" s="65"/>
      <c r="Z381" s="82"/>
      <c r="AA381" s="64"/>
      <c r="AB381" s="64"/>
      <c r="AC381" s="65"/>
      <c r="AD381" s="65"/>
      <c r="AE381" s="143"/>
      <c r="AF381" s="143"/>
      <c r="AG381" s="143"/>
      <c r="AH381" s="142" t="n">
        <f aca="false">SUM(U381:AG381)-L381</f>
        <v>0</v>
      </c>
    </row>
    <row r="382" customFormat="false" ht="15.75" hidden="false" customHeight="false" outlineLevel="0" collapsed="false">
      <c r="A382" s="85"/>
      <c r="B382" s="76"/>
      <c r="C382" s="141"/>
      <c r="D382" s="63"/>
      <c r="E382" s="64"/>
      <c r="F382" s="63"/>
      <c r="G382" s="64"/>
      <c r="H382" s="63"/>
      <c r="I382" s="64"/>
      <c r="J382" s="63"/>
      <c r="K382" s="65"/>
      <c r="L382" s="139" t="n">
        <f aca="false">SUM(E382+G382+I382+K382)</f>
        <v>0</v>
      </c>
      <c r="M382" s="78"/>
      <c r="N382" s="64"/>
      <c r="O382" s="64"/>
      <c r="P382" s="64"/>
      <c r="Q382" s="65"/>
      <c r="R382" s="82"/>
      <c r="S382" s="71"/>
      <c r="T382" s="142" t="n">
        <f aca="false">SUM(M382:S382)-L382</f>
        <v>0</v>
      </c>
      <c r="U382" s="81"/>
      <c r="V382" s="64"/>
      <c r="W382" s="64"/>
      <c r="X382" s="64"/>
      <c r="Y382" s="65"/>
      <c r="Z382" s="82"/>
      <c r="AA382" s="64"/>
      <c r="AB382" s="64"/>
      <c r="AC382" s="65"/>
      <c r="AD382" s="65"/>
      <c r="AE382" s="143"/>
      <c r="AF382" s="143"/>
      <c r="AG382" s="143"/>
      <c r="AH382" s="142" t="n">
        <f aca="false">SUM(U382:AG382)-L382</f>
        <v>0</v>
      </c>
    </row>
    <row r="383" customFormat="false" ht="15.75" hidden="false" customHeight="false" outlineLevel="0" collapsed="false">
      <c r="A383" s="85"/>
      <c r="B383" s="76"/>
      <c r="C383" s="141"/>
      <c r="D383" s="63"/>
      <c r="E383" s="64"/>
      <c r="F383" s="63"/>
      <c r="G383" s="64"/>
      <c r="H383" s="63"/>
      <c r="I383" s="64"/>
      <c r="J383" s="63"/>
      <c r="K383" s="65"/>
      <c r="L383" s="139" t="n">
        <f aca="false">SUM(E383+G383+I383+K383)</f>
        <v>0</v>
      </c>
      <c r="M383" s="78"/>
      <c r="N383" s="64"/>
      <c r="O383" s="64"/>
      <c r="P383" s="64"/>
      <c r="Q383" s="65"/>
      <c r="R383" s="82"/>
      <c r="S383" s="71"/>
      <c r="T383" s="142" t="n">
        <f aca="false">SUM(M383:S383)-L383</f>
        <v>0</v>
      </c>
      <c r="U383" s="81"/>
      <c r="V383" s="64"/>
      <c r="W383" s="64"/>
      <c r="X383" s="64"/>
      <c r="Y383" s="65"/>
      <c r="Z383" s="82"/>
      <c r="AA383" s="64"/>
      <c r="AB383" s="64"/>
      <c r="AC383" s="65"/>
      <c r="AD383" s="65"/>
      <c r="AE383" s="143"/>
      <c r="AF383" s="143"/>
      <c r="AG383" s="143"/>
      <c r="AH383" s="142" t="n">
        <f aca="false">SUM(U383:AG383)-L383</f>
        <v>0</v>
      </c>
    </row>
    <row r="384" customFormat="false" ht="15.75" hidden="false" customHeight="false" outlineLevel="0" collapsed="false">
      <c r="A384" s="85"/>
      <c r="B384" s="76"/>
      <c r="C384" s="141"/>
      <c r="D384" s="63"/>
      <c r="E384" s="64"/>
      <c r="F384" s="63"/>
      <c r="G384" s="64"/>
      <c r="H384" s="63"/>
      <c r="I384" s="64"/>
      <c r="J384" s="63"/>
      <c r="K384" s="65"/>
      <c r="L384" s="139" t="n">
        <f aca="false">SUM(E384+G384+I384+K384)</f>
        <v>0</v>
      </c>
      <c r="M384" s="78"/>
      <c r="N384" s="64"/>
      <c r="O384" s="64"/>
      <c r="P384" s="64"/>
      <c r="Q384" s="65"/>
      <c r="R384" s="82"/>
      <c r="S384" s="71"/>
      <c r="T384" s="142" t="n">
        <f aca="false">SUM(M384:S384)-L384</f>
        <v>0</v>
      </c>
      <c r="U384" s="81"/>
      <c r="V384" s="64"/>
      <c r="W384" s="64"/>
      <c r="X384" s="64"/>
      <c r="Y384" s="65"/>
      <c r="Z384" s="82"/>
      <c r="AA384" s="64"/>
      <c r="AB384" s="64"/>
      <c r="AC384" s="65"/>
      <c r="AD384" s="65"/>
      <c r="AE384" s="143"/>
      <c r="AF384" s="143"/>
      <c r="AG384" s="143"/>
      <c r="AH384" s="142" t="n">
        <f aca="false">SUM(U384:AG384)-L384</f>
        <v>0</v>
      </c>
    </row>
    <row r="385" customFormat="false" ht="15.75" hidden="false" customHeight="false" outlineLevel="0" collapsed="false">
      <c r="A385" s="85"/>
      <c r="B385" s="76"/>
      <c r="C385" s="141"/>
      <c r="D385" s="63"/>
      <c r="E385" s="64"/>
      <c r="F385" s="63"/>
      <c r="G385" s="64"/>
      <c r="H385" s="63"/>
      <c r="I385" s="64"/>
      <c r="J385" s="63"/>
      <c r="K385" s="65"/>
      <c r="L385" s="139" t="n">
        <f aca="false">SUM(E385+G385+I385+K385)</f>
        <v>0</v>
      </c>
      <c r="M385" s="78"/>
      <c r="N385" s="64"/>
      <c r="O385" s="64"/>
      <c r="P385" s="64"/>
      <c r="Q385" s="65"/>
      <c r="R385" s="82"/>
      <c r="S385" s="71"/>
      <c r="T385" s="142" t="n">
        <f aca="false">SUM(M385:S385)-L385</f>
        <v>0</v>
      </c>
      <c r="U385" s="81"/>
      <c r="V385" s="64"/>
      <c r="W385" s="64"/>
      <c r="X385" s="64"/>
      <c r="Y385" s="65"/>
      <c r="Z385" s="82"/>
      <c r="AA385" s="64"/>
      <c r="AB385" s="64"/>
      <c r="AC385" s="65"/>
      <c r="AD385" s="65"/>
      <c r="AE385" s="143"/>
      <c r="AF385" s="143"/>
      <c r="AG385" s="143"/>
      <c r="AH385" s="142" t="n">
        <f aca="false">SUM(U385:AG385)-L385</f>
        <v>0</v>
      </c>
    </row>
    <row r="386" customFormat="false" ht="15.75" hidden="false" customHeight="false" outlineLevel="0" collapsed="false">
      <c r="A386" s="85"/>
      <c r="B386" s="76"/>
      <c r="C386" s="141"/>
      <c r="D386" s="63"/>
      <c r="E386" s="64"/>
      <c r="F386" s="63"/>
      <c r="G386" s="64"/>
      <c r="H386" s="63"/>
      <c r="I386" s="64"/>
      <c r="J386" s="63"/>
      <c r="K386" s="65"/>
      <c r="L386" s="139" t="n">
        <f aca="false">SUM(E386+G386+I386+K386)</f>
        <v>0</v>
      </c>
      <c r="M386" s="78"/>
      <c r="N386" s="64"/>
      <c r="O386" s="64"/>
      <c r="P386" s="64"/>
      <c r="Q386" s="65"/>
      <c r="R386" s="82"/>
      <c r="S386" s="71"/>
      <c r="T386" s="142" t="n">
        <f aca="false">SUM(M386:S386)-L386</f>
        <v>0</v>
      </c>
      <c r="U386" s="81"/>
      <c r="V386" s="64"/>
      <c r="W386" s="64"/>
      <c r="X386" s="64"/>
      <c r="Y386" s="65"/>
      <c r="Z386" s="82"/>
      <c r="AA386" s="64"/>
      <c r="AB386" s="64"/>
      <c r="AC386" s="65"/>
      <c r="AD386" s="65"/>
      <c r="AE386" s="143"/>
      <c r="AF386" s="143"/>
      <c r="AG386" s="143"/>
      <c r="AH386" s="142" t="n">
        <f aca="false">SUM(U386:AG386)-L386</f>
        <v>0</v>
      </c>
    </row>
    <row r="387" customFormat="false" ht="15.75" hidden="false" customHeight="false" outlineLevel="0" collapsed="false">
      <c r="A387" s="85"/>
      <c r="B387" s="116"/>
      <c r="C387" s="141"/>
      <c r="D387" s="63"/>
      <c r="E387" s="64"/>
      <c r="F387" s="63"/>
      <c r="G387" s="64"/>
      <c r="H387" s="63"/>
      <c r="I387" s="64"/>
      <c r="J387" s="63"/>
      <c r="K387" s="65"/>
      <c r="L387" s="139" t="n">
        <f aca="false">SUM(E387+G387+I387+K387)</f>
        <v>0</v>
      </c>
      <c r="M387" s="78"/>
      <c r="N387" s="64"/>
      <c r="O387" s="64"/>
      <c r="P387" s="64"/>
      <c r="Q387" s="65"/>
      <c r="R387" s="82"/>
      <c r="S387" s="71"/>
      <c r="T387" s="142" t="n">
        <f aca="false">SUM(M387:S387)-L387</f>
        <v>0</v>
      </c>
      <c r="U387" s="81"/>
      <c r="V387" s="64"/>
      <c r="W387" s="64"/>
      <c r="X387" s="64"/>
      <c r="Y387" s="65"/>
      <c r="Z387" s="82"/>
      <c r="AA387" s="64"/>
      <c r="AB387" s="64"/>
      <c r="AC387" s="65"/>
      <c r="AD387" s="65"/>
      <c r="AE387" s="143"/>
      <c r="AF387" s="143"/>
      <c r="AG387" s="143"/>
      <c r="AH387" s="142" t="n">
        <f aca="false">SUM(U387:AG387)-L387</f>
        <v>0</v>
      </c>
    </row>
    <row r="388" customFormat="false" ht="15.75" hidden="false" customHeight="false" outlineLevel="0" collapsed="false">
      <c r="A388" s="85"/>
      <c r="B388" s="116"/>
      <c r="C388" s="141"/>
      <c r="D388" s="63"/>
      <c r="E388" s="64"/>
      <c r="F388" s="63"/>
      <c r="G388" s="64"/>
      <c r="H388" s="63"/>
      <c r="I388" s="64"/>
      <c r="J388" s="63"/>
      <c r="K388" s="65"/>
      <c r="L388" s="139" t="n">
        <f aca="false">SUM(E388+G388+I388+K388)</f>
        <v>0</v>
      </c>
      <c r="M388" s="78"/>
      <c r="N388" s="64"/>
      <c r="O388" s="64"/>
      <c r="P388" s="64"/>
      <c r="Q388" s="65"/>
      <c r="R388" s="82"/>
      <c r="S388" s="71"/>
      <c r="T388" s="142" t="n">
        <f aca="false">SUM(M388:S388)-L388</f>
        <v>0</v>
      </c>
      <c r="U388" s="81"/>
      <c r="V388" s="64"/>
      <c r="W388" s="64"/>
      <c r="X388" s="64"/>
      <c r="Y388" s="65"/>
      <c r="Z388" s="82"/>
      <c r="AA388" s="64"/>
      <c r="AB388" s="64"/>
      <c r="AC388" s="65"/>
      <c r="AD388" s="65"/>
      <c r="AE388" s="143"/>
      <c r="AF388" s="143"/>
      <c r="AG388" s="143"/>
      <c r="AH388" s="142" t="n">
        <f aca="false">SUM(U388:AG388)-L388</f>
        <v>0</v>
      </c>
    </row>
    <row r="389" customFormat="false" ht="15.75" hidden="false" customHeight="false" outlineLevel="0" collapsed="false">
      <c r="A389" s="85"/>
      <c r="B389" s="116"/>
      <c r="C389" s="141"/>
      <c r="D389" s="63"/>
      <c r="E389" s="64"/>
      <c r="F389" s="63"/>
      <c r="G389" s="64"/>
      <c r="H389" s="63"/>
      <c r="I389" s="64"/>
      <c r="J389" s="63"/>
      <c r="K389" s="65"/>
      <c r="L389" s="139" t="n">
        <f aca="false">SUM(E389+G389+I389+K389)</f>
        <v>0</v>
      </c>
      <c r="M389" s="78"/>
      <c r="N389" s="64"/>
      <c r="O389" s="64"/>
      <c r="P389" s="64"/>
      <c r="Q389" s="65"/>
      <c r="R389" s="82"/>
      <c r="S389" s="71"/>
      <c r="T389" s="142" t="n">
        <f aca="false">SUM(M389:S389)-L389</f>
        <v>0</v>
      </c>
      <c r="U389" s="81"/>
      <c r="V389" s="64"/>
      <c r="W389" s="64"/>
      <c r="X389" s="64"/>
      <c r="Y389" s="65"/>
      <c r="Z389" s="82"/>
      <c r="AA389" s="64"/>
      <c r="AB389" s="64"/>
      <c r="AC389" s="65"/>
      <c r="AD389" s="65"/>
      <c r="AE389" s="143"/>
      <c r="AF389" s="143"/>
      <c r="AG389" s="143"/>
      <c r="AH389" s="142" t="n">
        <f aca="false">SUM(U389:AG389)-L389</f>
        <v>0</v>
      </c>
    </row>
    <row r="390" customFormat="false" ht="15.75" hidden="false" customHeight="false" outlineLevel="0" collapsed="false">
      <c r="A390" s="94" t="s">
        <v>141</v>
      </c>
      <c r="B390" s="94"/>
      <c r="C390" s="94"/>
      <c r="D390" s="95"/>
      <c r="E390" s="96" t="n">
        <f aca="false">SUM(E350:E389)</f>
        <v>0</v>
      </c>
      <c r="F390" s="95"/>
      <c r="G390" s="96" t="n">
        <f aca="false">SUM(G350:G389)</f>
        <v>0</v>
      </c>
      <c r="H390" s="95"/>
      <c r="I390" s="96" t="n">
        <f aca="false">SUM(I350:I389)</f>
        <v>0</v>
      </c>
      <c r="J390" s="95"/>
      <c r="K390" s="97" t="n">
        <f aca="false">SUM(K350:K389)</f>
        <v>0</v>
      </c>
      <c r="L390" s="144" t="n">
        <f aca="false">SUM(L350:L389)</f>
        <v>0</v>
      </c>
      <c r="M390" s="96" t="n">
        <f aca="false">SUM(M350:M389)</f>
        <v>0</v>
      </c>
      <c r="N390" s="96" t="n">
        <f aca="false">SUM(N350:N389)</f>
        <v>0</v>
      </c>
      <c r="O390" s="96" t="n">
        <f aca="false">SUM(O350:O389)</f>
        <v>0</v>
      </c>
      <c r="P390" s="96" t="n">
        <f aca="false">SUM(P350:P389)</f>
        <v>0</v>
      </c>
      <c r="Q390" s="96" t="n">
        <f aca="false">SUM(Q350:Q389)</f>
        <v>0</v>
      </c>
      <c r="R390" s="145"/>
      <c r="S390" s="99" t="n">
        <f aca="false">SUM(S350:S389)</f>
        <v>0</v>
      </c>
      <c r="T390" s="142" t="n">
        <f aca="false">SUM(M390:S390)-L390</f>
        <v>0</v>
      </c>
      <c r="U390" s="100" t="n">
        <f aca="false">SUM(U350:U389)</f>
        <v>0</v>
      </c>
      <c r="V390" s="96" t="n">
        <f aca="false">SUM(V350:V389)</f>
        <v>0</v>
      </c>
      <c r="W390" s="96" t="n">
        <f aca="false">SUM(W350:W389)</f>
        <v>0</v>
      </c>
      <c r="X390" s="96" t="n">
        <f aca="false">SUM(X350:X389)</f>
        <v>0</v>
      </c>
      <c r="Y390" s="96" t="n">
        <f aca="false">SUM(Y350:Y389)</f>
        <v>0</v>
      </c>
      <c r="Z390" s="96" t="n">
        <f aca="false">SUM(Z350:Z389)</f>
        <v>0</v>
      </c>
      <c r="AA390" s="96" t="n">
        <f aca="false">SUM(AA350:AA389)</f>
        <v>0</v>
      </c>
      <c r="AB390" s="96" t="n">
        <f aca="false">SUM(AB350:AB389)</f>
        <v>0</v>
      </c>
      <c r="AC390" s="96" t="n">
        <f aca="false">SUM(AC350:AC389)</f>
        <v>0</v>
      </c>
      <c r="AD390" s="96" t="n">
        <f aca="false">SUM(AD350:AD389)</f>
        <v>0</v>
      </c>
      <c r="AE390" s="146" t="n">
        <f aca="false">SUM(AE350:AE389)</f>
        <v>0</v>
      </c>
      <c r="AF390" s="146" t="n">
        <f aca="false">SUM(AF350:AF389)</f>
        <v>0</v>
      </c>
      <c r="AG390" s="146" t="n">
        <f aca="false">SUM(AG350:AG389)</f>
        <v>0</v>
      </c>
      <c r="AH390" s="142" t="n">
        <f aca="false">SUM(U390:AG390)-L390</f>
        <v>0</v>
      </c>
    </row>
    <row r="391" customFormat="false" ht="15.75" hidden="false" customHeight="false" outlineLevel="0" collapsed="false">
      <c r="A391" s="101" t="s">
        <v>142</v>
      </c>
      <c r="B391" s="101"/>
      <c r="C391" s="101"/>
      <c r="D391" s="102"/>
      <c r="E391" s="103" t="n">
        <f aca="false">SUM(E390+E342)</f>
        <v>7806.06</v>
      </c>
      <c r="F391" s="102"/>
      <c r="G391" s="103" t="n">
        <f aca="false">SUM(G390+G342)</f>
        <v>0</v>
      </c>
      <c r="H391" s="102"/>
      <c r="I391" s="103" t="n">
        <f aca="false">SUM(I390+I342)</f>
        <v>3000</v>
      </c>
      <c r="J391" s="102"/>
      <c r="K391" s="104" t="n">
        <f aca="false">SUM(K390+K342)</f>
        <v>1120</v>
      </c>
      <c r="L391" s="147" t="n">
        <f aca="false">SUM(L390+L342)</f>
        <v>11926.06</v>
      </c>
      <c r="M391" s="103" t="n">
        <f aca="false">SUM(M390+M342)</f>
        <v>3937.71</v>
      </c>
      <c r="N391" s="103" t="n">
        <f aca="false">SUM(N390+N342)</f>
        <v>3440.9</v>
      </c>
      <c r="O391" s="103" t="n">
        <f aca="false">SUM(O390+O342)</f>
        <v>0</v>
      </c>
      <c r="P391" s="103" t="n">
        <f aca="false">SUM(P390+P342)</f>
        <v>159.95</v>
      </c>
      <c r="Q391" s="103" t="n">
        <f aca="false">SUM(Q390+Q342)</f>
        <v>121.98</v>
      </c>
      <c r="R391" s="106"/>
      <c r="S391" s="117" t="n">
        <f aca="false">SUM(S390+S342)</f>
        <v>4080</v>
      </c>
      <c r="T391" s="142" t="n">
        <f aca="false">SUM(M391:S391)-L391</f>
        <v>-185.52</v>
      </c>
      <c r="U391" s="110" t="n">
        <f aca="false">SUM(U390,U342)</f>
        <v>954.66</v>
      </c>
      <c r="V391" s="106" t="n">
        <f aca="false">SUM(V390,V342)</f>
        <v>2900</v>
      </c>
      <c r="W391" s="106" t="n">
        <f aca="false">SUM(W390,W342)</f>
        <v>2788.36</v>
      </c>
      <c r="X391" s="106" t="n">
        <f aca="false">SUM(X390,X342)</f>
        <v>593.32</v>
      </c>
      <c r="Y391" s="106" t="n">
        <f aca="false">SUM(Y390,Y342)</f>
        <v>437.06</v>
      </c>
      <c r="Z391" s="106" t="n">
        <f aca="false">SUM(Z390,Z342)</f>
        <v>0</v>
      </c>
      <c r="AA391" s="106" t="n">
        <f aca="false">SUM(AA390,AA342)</f>
        <v>21.75</v>
      </c>
      <c r="AB391" s="106" t="n">
        <f aca="false">SUM(AB390,AB342)</f>
        <v>36.18</v>
      </c>
      <c r="AC391" s="106" t="n">
        <f aca="false">SUM(AC390,AC342)</f>
        <v>0</v>
      </c>
      <c r="AD391" s="106" t="n">
        <f aca="false">SUM(AD390,AD342)</f>
        <v>2.79</v>
      </c>
      <c r="AE391" s="148" t="n">
        <f aca="false">SUM(AE390,AE342)</f>
        <v>111.94</v>
      </c>
      <c r="AF391" s="148" t="n">
        <f aca="false">SUM(AF390,AF342)</f>
        <v>0</v>
      </c>
      <c r="AG391" s="148" t="n">
        <f aca="false">SUM(AG390,AG342)</f>
        <v>4080</v>
      </c>
      <c r="AH391" s="142" t="n">
        <f aca="false">SUM(U391:AG391)-L391</f>
        <v>0</v>
      </c>
    </row>
  </sheetData>
  <mergeCells count="186">
    <mergeCell ref="A2:C2"/>
    <mergeCell ref="D3:E3"/>
    <mergeCell ref="F3:G3"/>
    <mergeCell ref="H3:I3"/>
    <mergeCell ref="J3:K3"/>
    <mergeCell ref="M3:R3"/>
    <mergeCell ref="U3:AE3"/>
    <mergeCell ref="H4:I4"/>
    <mergeCell ref="Q4:R4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47:C47"/>
    <mergeCell ref="A48:C48"/>
    <mergeCell ref="A51:C51"/>
    <mergeCell ref="D52:E52"/>
    <mergeCell ref="F52:G52"/>
    <mergeCell ref="H52:I52"/>
    <mergeCell ref="J52:K52"/>
    <mergeCell ref="M52:R52"/>
    <mergeCell ref="H53:I53"/>
    <mergeCell ref="Q53:R53"/>
    <mergeCell ref="U53:U55"/>
    <mergeCell ref="V53:V55"/>
    <mergeCell ref="W53:W55"/>
    <mergeCell ref="X53:X55"/>
    <mergeCell ref="Y53:Y55"/>
    <mergeCell ref="Z53:Z55"/>
    <mergeCell ref="AA53:AA55"/>
    <mergeCell ref="AB53:AB55"/>
    <mergeCell ref="AC53:AC55"/>
    <mergeCell ref="AD53:AD55"/>
    <mergeCell ref="AE53:AE55"/>
    <mergeCell ref="AF53:AF55"/>
    <mergeCell ref="AG53:AG55"/>
    <mergeCell ref="A96:C96"/>
    <mergeCell ref="A97:C97"/>
    <mergeCell ref="A100:C100"/>
    <mergeCell ref="D101:E101"/>
    <mergeCell ref="F101:G101"/>
    <mergeCell ref="H101:I101"/>
    <mergeCell ref="J101:K101"/>
    <mergeCell ref="M101:R101"/>
    <mergeCell ref="H102:I102"/>
    <mergeCell ref="Q102:R102"/>
    <mergeCell ref="U102:U104"/>
    <mergeCell ref="V102:V104"/>
    <mergeCell ref="W102:W104"/>
    <mergeCell ref="X102:X104"/>
    <mergeCell ref="Y102:Y104"/>
    <mergeCell ref="Z102:Z104"/>
    <mergeCell ref="AA102:AA104"/>
    <mergeCell ref="AB102:AB104"/>
    <mergeCell ref="AC102:AC104"/>
    <mergeCell ref="AD102:AD104"/>
    <mergeCell ref="AE102:AE104"/>
    <mergeCell ref="AF102:AF104"/>
    <mergeCell ref="AG102:AG104"/>
    <mergeCell ref="A145:C145"/>
    <mergeCell ref="A146:C146"/>
    <mergeCell ref="A149:C149"/>
    <mergeCell ref="D150:E150"/>
    <mergeCell ref="F150:G150"/>
    <mergeCell ref="H150:I150"/>
    <mergeCell ref="J150:K150"/>
    <mergeCell ref="M150:R150"/>
    <mergeCell ref="H151:I151"/>
    <mergeCell ref="Q151:R151"/>
    <mergeCell ref="U151:U153"/>
    <mergeCell ref="V151:V153"/>
    <mergeCell ref="W151:W153"/>
    <mergeCell ref="X151:X153"/>
    <mergeCell ref="Y151:Y153"/>
    <mergeCell ref="Z151:Z153"/>
    <mergeCell ref="AA151:AA153"/>
    <mergeCell ref="AB151:AB153"/>
    <mergeCell ref="AC151:AC153"/>
    <mergeCell ref="AD151:AD153"/>
    <mergeCell ref="AE151:AE153"/>
    <mergeCell ref="AF151:AF153"/>
    <mergeCell ref="AG151:AG153"/>
    <mergeCell ref="A194:C194"/>
    <mergeCell ref="A195:C195"/>
    <mergeCell ref="A198:C198"/>
    <mergeCell ref="D199:E199"/>
    <mergeCell ref="F199:G199"/>
    <mergeCell ref="H199:I199"/>
    <mergeCell ref="J199:K199"/>
    <mergeCell ref="M199:R199"/>
    <mergeCell ref="H200:I200"/>
    <mergeCell ref="Q200:R200"/>
    <mergeCell ref="U200:U202"/>
    <mergeCell ref="V200:V202"/>
    <mergeCell ref="W200:W202"/>
    <mergeCell ref="X200:X202"/>
    <mergeCell ref="Y200:Y202"/>
    <mergeCell ref="Z200:Z202"/>
    <mergeCell ref="AA200:AA202"/>
    <mergeCell ref="AB200:AB202"/>
    <mergeCell ref="AC200:AC202"/>
    <mergeCell ref="AD200:AD202"/>
    <mergeCell ref="AE200:AE202"/>
    <mergeCell ref="AF200:AF202"/>
    <mergeCell ref="AG200:AG202"/>
    <mergeCell ref="A243:C243"/>
    <mergeCell ref="A244:C244"/>
    <mergeCell ref="A247:C247"/>
    <mergeCell ref="D248:E248"/>
    <mergeCell ref="F248:G248"/>
    <mergeCell ref="H248:I248"/>
    <mergeCell ref="J248:K248"/>
    <mergeCell ref="M248:R248"/>
    <mergeCell ref="H249:I249"/>
    <mergeCell ref="Q249:R249"/>
    <mergeCell ref="U249:U251"/>
    <mergeCell ref="V249:V251"/>
    <mergeCell ref="W249:W251"/>
    <mergeCell ref="X249:X251"/>
    <mergeCell ref="Y249:Y251"/>
    <mergeCell ref="Z249:Z251"/>
    <mergeCell ref="AA249:AA251"/>
    <mergeCell ref="AB249:AB251"/>
    <mergeCell ref="AC249:AC251"/>
    <mergeCell ref="AD249:AD251"/>
    <mergeCell ref="AE249:AE251"/>
    <mergeCell ref="AF249:AF251"/>
    <mergeCell ref="AG249:AG251"/>
    <mergeCell ref="A292:C292"/>
    <mergeCell ref="A293:C293"/>
    <mergeCell ref="A296:C296"/>
    <mergeCell ref="D297:E297"/>
    <mergeCell ref="F297:G297"/>
    <mergeCell ref="H297:I297"/>
    <mergeCell ref="J297:K297"/>
    <mergeCell ref="M297:R297"/>
    <mergeCell ref="H298:I298"/>
    <mergeCell ref="Q298:R298"/>
    <mergeCell ref="U298:U300"/>
    <mergeCell ref="V298:V300"/>
    <mergeCell ref="W298:W300"/>
    <mergeCell ref="X298:X300"/>
    <mergeCell ref="Y298:Y300"/>
    <mergeCell ref="Z298:Z300"/>
    <mergeCell ref="AA298:AA300"/>
    <mergeCell ref="AB298:AB300"/>
    <mergeCell ref="AC298:AC300"/>
    <mergeCell ref="AD298:AD300"/>
    <mergeCell ref="AE298:AE300"/>
    <mergeCell ref="AF298:AF300"/>
    <mergeCell ref="AG298:AG300"/>
    <mergeCell ref="A341:C341"/>
    <mergeCell ref="A342:C342"/>
    <mergeCell ref="A345:C345"/>
    <mergeCell ref="D346:E346"/>
    <mergeCell ref="F346:G346"/>
    <mergeCell ref="H346:I346"/>
    <mergeCell ref="J346:K346"/>
    <mergeCell ref="M346:R346"/>
    <mergeCell ref="H347:I347"/>
    <mergeCell ref="Q347:R347"/>
    <mergeCell ref="U347:U349"/>
    <mergeCell ref="V347:V349"/>
    <mergeCell ref="W347:W349"/>
    <mergeCell ref="X347:X349"/>
    <mergeCell ref="Y347:Y349"/>
    <mergeCell ref="Z347:Z349"/>
    <mergeCell ref="AA347:AA349"/>
    <mergeCell ref="AB347:AB349"/>
    <mergeCell ref="AC347:AC349"/>
    <mergeCell ref="AD347:AD349"/>
    <mergeCell ref="AE347:AE349"/>
    <mergeCell ref="AF347:AF349"/>
    <mergeCell ref="AG347:AG349"/>
    <mergeCell ref="A390:C390"/>
    <mergeCell ref="A391:C391"/>
  </mergeCells>
  <printOptions headings="false" gridLines="false" gridLinesSet="true" horizontalCentered="false" verticalCentered="false"/>
  <pageMargins left="0.39375" right="0.39375" top="0.748611111111111" bottom="0.748611111111111" header="0.315277777777778" footer="0.315277777777778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&amp;C&amp;F</oddHeader>
    <oddFooter>&amp;C&amp;A&amp;RPage &amp;P</oddFooter>
  </headerFooter>
  <rowBreaks count="8" manualBreakCount="8">
    <brk id="48" man="true" max="16383" min="0"/>
    <brk id="49" man="true" max="16383" min="0"/>
    <brk id="97" man="true" max="16383" min="0"/>
    <brk id="146" man="true" max="16383" min="0"/>
    <brk id="195" man="true" max="16383" min="0"/>
    <brk id="245" man="true" max="16383" min="0"/>
    <brk id="294" man="true" max="16383" min="0"/>
    <brk id="343" man="true" max="16383" min="0"/>
  </rowBreaks>
  <colBreaks count="1" manualBreakCount="1">
    <brk id="19" man="true" max="65535" min="0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2" topLeftCell="B3" activePane="bottomRight" state="frozen"/>
      <selection pane="topLeft" activeCell="A1" activeCellId="0" sqref="A1"/>
      <selection pane="topRight" activeCell="B1" activeCellId="0" sqref="B1"/>
      <selection pane="bottomLeft" activeCell="A3" activeCellId="0" sqref="A3"/>
      <selection pane="bottomRight" activeCell="I26" activeCellId="1" sqref="H17:H18 I26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5.57"/>
    <col collapsed="false" customWidth="true" hidden="false" outlineLevel="0" max="2" min="2" style="0" width="3.57"/>
    <col collapsed="false" customWidth="true" hidden="false" outlineLevel="0" max="3" min="3" style="0" width="31.57"/>
    <col collapsed="false" customWidth="true" hidden="false" outlineLevel="0" max="4" min="4" style="0" width="15.57"/>
    <col collapsed="false" customWidth="true" hidden="false" outlineLevel="0" max="6" min="5" style="0" width="3.57"/>
    <col collapsed="false" customWidth="true" hidden="false" outlineLevel="0" max="7" min="7" style="0" width="31.57"/>
    <col collapsed="false" customWidth="true" hidden="false" outlineLevel="0" max="8" min="8" style="0" width="15.57"/>
    <col collapsed="false" customWidth="true" hidden="false" outlineLevel="0" max="9" min="9" style="0" width="3.57"/>
  </cols>
  <sheetData>
    <row r="1" customFormat="false" ht="18.75" hidden="false" customHeight="false" outlineLevel="0" collapsed="false">
      <c r="B1" s="152"/>
      <c r="C1" s="153" t="str">
        <f aca="false">'COORDONNEES DE LA STRUCTURE'!B5</f>
        <v>Billard Club de Jambes</v>
      </c>
      <c r="D1" s="153"/>
      <c r="E1" s="153"/>
      <c r="F1" s="153"/>
      <c r="G1" s="153"/>
      <c r="H1" s="153"/>
      <c r="I1" s="152"/>
    </row>
    <row r="2" customFormat="false" ht="18.75" hidden="false" customHeight="false" outlineLevel="0" collapsed="false">
      <c r="B2" s="152"/>
      <c r="C2" s="153" t="str">
        <f aca="false">'COORDONNEES DE LA STRUCTURE'!B6</f>
        <v>Av du Parc d’Amée, 90, 5100 Jambes</v>
      </c>
      <c r="D2" s="153"/>
      <c r="E2" s="153"/>
      <c r="F2" s="153"/>
      <c r="G2" s="153"/>
      <c r="H2" s="153"/>
      <c r="I2" s="152"/>
    </row>
    <row r="3" customFormat="false" ht="18.75" hidden="false" customHeight="false" outlineLevel="0" collapsed="false">
      <c r="B3" s="152"/>
      <c r="C3" s="153" t="n">
        <f aca="false">'COORDONNEES DE LA STRUCTURE'!B7</f>
        <v>434018085</v>
      </c>
      <c r="D3" s="153"/>
      <c r="E3" s="153"/>
      <c r="F3" s="153"/>
      <c r="G3" s="153"/>
      <c r="H3" s="153"/>
      <c r="I3" s="152"/>
    </row>
    <row r="4" customFormat="false" ht="18.75" hidden="false" customHeight="false" outlineLevel="0" collapsed="false">
      <c r="B4" s="152"/>
      <c r="C4" s="153" t="str">
        <f aca="false">'COORDONNEES DE LA STRUCTURE'!B8</f>
        <v>ASBL</v>
      </c>
      <c r="D4" s="153"/>
      <c r="E4" s="153"/>
      <c r="F4" s="153"/>
      <c r="G4" s="153"/>
      <c r="H4" s="153"/>
      <c r="I4" s="152"/>
    </row>
    <row r="5" customFormat="false" ht="18.75" hidden="false" customHeight="false" outlineLevel="0" collapsed="false">
      <c r="B5" s="152"/>
      <c r="C5" s="153" t="str">
        <f aca="false">'COORDONNEES DE LA STRUCTURE'!B9</f>
        <v>2020-2021</v>
      </c>
      <c r="D5" s="153"/>
      <c r="E5" s="153"/>
      <c r="F5" s="153"/>
      <c r="G5" s="153"/>
      <c r="H5" s="153"/>
      <c r="I5" s="152"/>
    </row>
    <row r="8" s="154" customFormat="true" ht="18.75" hidden="false" customHeight="false" outlineLevel="0" collapsed="false">
      <c r="B8" s="155"/>
      <c r="C8" s="156" t="s">
        <v>201</v>
      </c>
      <c r="D8" s="156"/>
      <c r="E8" s="157"/>
      <c r="F8" s="158"/>
      <c r="G8" s="156" t="s">
        <v>55</v>
      </c>
      <c r="H8" s="156"/>
      <c r="I8" s="159"/>
    </row>
    <row r="9" customFormat="false" ht="18.75" hidden="false" customHeight="false" outlineLevel="0" collapsed="false">
      <c r="A9" s="154"/>
      <c r="B9" s="160"/>
      <c r="C9" s="161"/>
      <c r="D9" s="161"/>
      <c r="E9" s="162"/>
      <c r="F9" s="160"/>
      <c r="G9" s="161"/>
      <c r="H9" s="161"/>
      <c r="I9" s="162"/>
    </row>
    <row r="10" customFormat="false" ht="18.75" hidden="false" customHeight="false" outlineLevel="0" collapsed="false">
      <c r="A10" s="154"/>
      <c r="B10" s="155"/>
      <c r="C10" s="163"/>
      <c r="D10" s="155"/>
      <c r="E10" s="159"/>
      <c r="F10" s="155"/>
      <c r="G10" s="163"/>
      <c r="H10" s="155"/>
      <c r="I10" s="159"/>
    </row>
    <row r="11" customFormat="false" ht="18.75" hidden="false" customHeight="false" outlineLevel="0" collapsed="false">
      <c r="A11" s="154"/>
      <c r="B11" s="164"/>
      <c r="C11" s="165" t="s">
        <v>202</v>
      </c>
      <c r="D11" s="166" t="n">
        <f aca="false">SUM(DEPENSES!M391)</f>
        <v>3937.71</v>
      </c>
      <c r="E11" s="167"/>
      <c r="F11" s="166"/>
      <c r="G11" s="165" t="s">
        <v>68</v>
      </c>
      <c r="H11" s="166" t="n">
        <f aca="false">SUM(RECETTES!M381)</f>
        <v>2592.9</v>
      </c>
      <c r="I11" s="168"/>
    </row>
    <row r="12" s="169" customFormat="true" ht="12.75" hidden="false" customHeight="false" outlineLevel="0" collapsed="false">
      <c r="B12" s="170"/>
      <c r="C12" s="171"/>
      <c r="D12" s="170"/>
      <c r="E12" s="172"/>
      <c r="F12" s="170"/>
      <c r="G12" s="171"/>
      <c r="H12" s="170"/>
      <c r="I12" s="172"/>
    </row>
    <row r="13" s="154" customFormat="true" ht="18.75" hidden="false" customHeight="false" outlineLevel="0" collapsed="false">
      <c r="B13" s="164"/>
      <c r="C13" s="165" t="s">
        <v>276</v>
      </c>
      <c r="D13" s="166" t="n">
        <f aca="false">SUM(DEPENSES!N391)</f>
        <v>3440.9</v>
      </c>
      <c r="E13" s="167"/>
      <c r="F13" s="166"/>
      <c r="G13" s="165" t="s">
        <v>69</v>
      </c>
      <c r="H13" s="166" t="n">
        <f aca="false">SUM(RECETTES!N381)</f>
        <v>880</v>
      </c>
      <c r="I13" s="168"/>
    </row>
    <row r="14" s="169" customFormat="true" ht="12.75" hidden="false" customHeight="false" outlineLevel="0" collapsed="false">
      <c r="B14" s="170"/>
      <c r="C14" s="171"/>
      <c r="D14" s="170"/>
      <c r="E14" s="172"/>
      <c r="F14" s="170"/>
      <c r="G14" s="171"/>
      <c r="H14" s="170"/>
      <c r="I14" s="172"/>
    </row>
    <row r="15" s="154" customFormat="true" ht="18.75" hidden="false" customHeight="false" outlineLevel="0" collapsed="false">
      <c r="B15" s="164"/>
      <c r="C15" s="165" t="s">
        <v>204</v>
      </c>
      <c r="D15" s="166" t="n">
        <f aca="false">SUM(DEPENSES!O391)</f>
        <v>0</v>
      </c>
      <c r="E15" s="167"/>
      <c r="F15" s="166"/>
      <c r="G15" s="165" t="s">
        <v>70</v>
      </c>
      <c r="H15" s="166" t="n">
        <f aca="false">SUM(RECETTES!O381)</f>
        <v>10</v>
      </c>
      <c r="I15" s="168"/>
    </row>
    <row r="16" s="169" customFormat="true" ht="12.75" hidden="false" customHeight="false" outlineLevel="0" collapsed="false">
      <c r="B16" s="170"/>
      <c r="C16" s="171"/>
      <c r="D16" s="170"/>
      <c r="E16" s="172"/>
      <c r="F16" s="170"/>
      <c r="G16" s="171"/>
      <c r="H16" s="170"/>
      <c r="I16" s="172"/>
    </row>
    <row r="17" s="154" customFormat="true" ht="18.75" hidden="false" customHeight="false" outlineLevel="0" collapsed="false">
      <c r="B17" s="164"/>
      <c r="C17" s="165" t="s">
        <v>277</v>
      </c>
      <c r="D17" s="166" t="n">
        <f aca="false">SUM(DEPENSES!P391)</f>
        <v>159.95</v>
      </c>
      <c r="E17" s="167"/>
      <c r="F17" s="166"/>
      <c r="G17" s="165" t="s">
        <v>71</v>
      </c>
      <c r="H17" s="166" t="n">
        <f aca="false">SUM(RECETTES!P381)</f>
        <v>0</v>
      </c>
      <c r="I17" s="168"/>
    </row>
    <row r="18" s="169" customFormat="true" ht="12.75" hidden="false" customHeight="false" outlineLevel="0" collapsed="false">
      <c r="B18" s="170"/>
      <c r="C18" s="171"/>
      <c r="D18" s="170"/>
      <c r="E18" s="172"/>
      <c r="F18" s="170"/>
      <c r="G18" s="171"/>
      <c r="H18" s="170"/>
      <c r="I18" s="172"/>
    </row>
    <row r="19" s="154" customFormat="true" ht="18.75" hidden="false" customHeight="false" outlineLevel="0" collapsed="false">
      <c r="B19" s="164"/>
      <c r="C19" s="165" t="s">
        <v>278</v>
      </c>
      <c r="D19" s="166" t="n">
        <f aca="false">SUM(DEPENSES!Q391)</f>
        <v>121.98</v>
      </c>
      <c r="E19" s="167"/>
      <c r="F19" s="166"/>
      <c r="G19" s="165" t="s">
        <v>279</v>
      </c>
      <c r="H19" s="166" t="n">
        <f aca="false">SUM(RECETTES!Q381)</f>
        <v>1450</v>
      </c>
      <c r="I19" s="168"/>
    </row>
    <row r="20" customFormat="false" ht="18.75" hidden="false" customHeight="false" outlineLevel="0" collapsed="false">
      <c r="A20" s="154"/>
      <c r="B20" s="160"/>
      <c r="C20" s="161"/>
      <c r="D20" s="173"/>
      <c r="E20" s="174"/>
      <c r="F20" s="173"/>
      <c r="G20" s="161"/>
      <c r="H20" s="173"/>
      <c r="I20" s="162"/>
    </row>
    <row r="21" customFormat="false" ht="18.75" hidden="false" customHeight="false" outlineLevel="0" collapsed="false">
      <c r="A21" s="154"/>
      <c r="B21" s="155"/>
      <c r="C21" s="163"/>
      <c r="D21" s="155"/>
      <c r="E21" s="159"/>
      <c r="F21" s="155"/>
      <c r="G21" s="163"/>
      <c r="H21" s="155"/>
      <c r="I21" s="159"/>
    </row>
    <row r="22" customFormat="false" ht="18.75" hidden="false" customHeight="false" outlineLevel="0" collapsed="false">
      <c r="A22" s="154"/>
      <c r="B22" s="164"/>
      <c r="C22" s="165" t="s">
        <v>280</v>
      </c>
      <c r="D22" s="166" t="n">
        <f aca="false">SUM(D11:D19)</f>
        <v>7660.54</v>
      </c>
      <c r="E22" s="167"/>
      <c r="F22" s="166"/>
      <c r="G22" s="165" t="s">
        <v>281</v>
      </c>
      <c r="H22" s="166" t="n">
        <f aca="false">SUM(H11:H19)</f>
        <v>4932.9</v>
      </c>
      <c r="I22" s="168"/>
    </row>
    <row r="23" customFormat="false" ht="15" hidden="false" customHeight="false" outlineLevel="0" collapsed="false">
      <c r="B23" s="175"/>
      <c r="C23" s="176"/>
      <c r="D23" s="175"/>
      <c r="E23" s="177"/>
      <c r="F23" s="175"/>
      <c r="G23" s="176"/>
      <c r="H23" s="175"/>
      <c r="I23" s="177"/>
    </row>
    <row r="24" customFormat="false" ht="15" hidden="false" customHeight="false" outlineLevel="0" collapsed="false">
      <c r="B24" s="178"/>
      <c r="C24" s="179"/>
      <c r="D24" s="179"/>
      <c r="E24" s="179"/>
      <c r="F24" s="152"/>
      <c r="G24" s="152"/>
      <c r="H24" s="152"/>
      <c r="I24" s="180"/>
    </row>
    <row r="25" s="154" customFormat="true" ht="18.75" hidden="false" customHeight="false" outlineLevel="0" collapsed="false">
      <c r="B25" s="164"/>
      <c r="C25" s="165" t="s">
        <v>282</v>
      </c>
      <c r="D25" s="181" t="n">
        <f aca="false">SUM(H22-D22)</f>
        <v>-2727.64</v>
      </c>
      <c r="E25" s="181"/>
      <c r="F25" s="181"/>
      <c r="G25" s="165"/>
      <c r="H25" s="165"/>
      <c r="I25" s="168"/>
    </row>
    <row r="26" customFormat="false" ht="18.75" hidden="false" customHeight="false" outlineLevel="0" collapsed="false">
      <c r="A26" s="154"/>
      <c r="B26" s="160"/>
      <c r="C26" s="161"/>
      <c r="D26" s="161"/>
      <c r="E26" s="161"/>
      <c r="F26" s="161"/>
      <c r="G26" s="161"/>
      <c r="H26" s="161"/>
      <c r="I26" s="162"/>
    </row>
  </sheetData>
  <sheetProtection sheet="true" password="d25f" objects="true" scenarios="true"/>
  <mergeCells count="7">
    <mergeCell ref="C1:H1"/>
    <mergeCell ref="C2:H2"/>
    <mergeCell ref="C3:H3"/>
    <mergeCell ref="C4:H4"/>
    <mergeCell ref="C5:H5"/>
    <mergeCell ref="C8:D8"/>
    <mergeCell ref="G8:H8"/>
  </mergeCells>
  <printOptions headings="false" gridLines="false" gridLinesSet="true" horizontalCentered="false" verticalCentered="false"/>
  <pageMargins left="0.708333333333333" right="0.708333333333333" top="0.748611111111111" bottom="0.748611111111111" header="0.315277777777778" footer="0.315277777777778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&amp;C&amp;F</oddHeader>
    <oddFooter>&amp;C&amp;A&amp;RPage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8" activeCellId="0" sqref="H17:H18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40.98"/>
    <col collapsed="false" customWidth="true" hidden="false" outlineLevel="0" max="2" min="2" style="1" width="10.29"/>
    <col collapsed="false" customWidth="true" hidden="false" outlineLevel="0" max="3" min="3" style="1" width="3.57"/>
    <col collapsed="false" customWidth="true" hidden="false" outlineLevel="0" max="4" min="4" style="1" width="30.57"/>
    <col collapsed="false" customWidth="true" hidden="false" outlineLevel="0" max="5" min="5" style="1" width="10.29"/>
    <col collapsed="false" customWidth="false" hidden="false" outlineLevel="0" max="1024" min="6" style="1" width="11.42"/>
  </cols>
  <sheetData>
    <row r="1" customFormat="false" ht="15.75" hidden="false" customHeight="false" outlineLevel="0" collapsed="false">
      <c r="A1" s="182" t="str">
        <f aca="false">'COORDONNEES DE LA STRUCTURE'!B5</f>
        <v>Billard Club de Jambes</v>
      </c>
      <c r="B1" s="182"/>
      <c r="C1" s="182"/>
      <c r="D1" s="182"/>
      <c r="E1" s="182"/>
    </row>
    <row r="2" customFormat="false" ht="15.75" hidden="false" customHeight="false" outlineLevel="0" collapsed="false">
      <c r="A2" s="182" t="str">
        <f aca="false">'COORDONNEES DE LA STRUCTURE'!B6</f>
        <v>Av du Parc d’Amée, 90, 5100 Jambes</v>
      </c>
      <c r="B2" s="182"/>
      <c r="C2" s="182"/>
      <c r="D2" s="182"/>
      <c r="E2" s="182"/>
    </row>
    <row r="3" customFormat="false" ht="15.75" hidden="false" customHeight="false" outlineLevel="0" collapsed="false">
      <c r="A3" s="182" t="n">
        <f aca="false">'COORDONNEES DE LA STRUCTURE'!B7</f>
        <v>434018085</v>
      </c>
      <c r="B3" s="182"/>
      <c r="C3" s="182"/>
      <c r="D3" s="182"/>
      <c r="E3" s="182"/>
    </row>
    <row r="4" customFormat="false" ht="15.75" hidden="false" customHeight="false" outlineLevel="0" collapsed="false">
      <c r="A4" s="182" t="str">
        <f aca="false">'COORDONNEES DE LA STRUCTURE'!B8</f>
        <v>ASBL</v>
      </c>
      <c r="B4" s="182"/>
      <c r="C4" s="182"/>
      <c r="D4" s="182"/>
      <c r="E4" s="182"/>
    </row>
    <row r="5" customFormat="false" ht="15.75" hidden="false" customHeight="false" outlineLevel="0" collapsed="false">
      <c r="A5" s="182" t="str">
        <f aca="false">'COORDONNEES DE LA STRUCTURE'!B9</f>
        <v>2020-2021</v>
      </c>
      <c r="B5" s="182"/>
      <c r="C5" s="182"/>
      <c r="D5" s="182"/>
      <c r="E5" s="182"/>
    </row>
    <row r="7" customFormat="false" ht="15.75" hidden="false" customHeight="false" outlineLevel="0" collapsed="false">
      <c r="A7" s="183" t="s">
        <v>283</v>
      </c>
      <c r="B7" s="183"/>
      <c r="C7" s="183"/>
      <c r="D7" s="184" t="s">
        <v>284</v>
      </c>
      <c r="E7" s="184"/>
    </row>
    <row r="8" customFormat="false" ht="15.75" hidden="false" customHeight="false" outlineLevel="0" collapsed="false">
      <c r="A8" s="185"/>
      <c r="B8" s="186"/>
      <c r="C8" s="185"/>
      <c r="D8" s="186"/>
      <c r="E8" s="187"/>
    </row>
    <row r="9" customFormat="false" ht="15.75" hidden="false" customHeight="false" outlineLevel="0" collapsed="false">
      <c r="A9" s="188"/>
      <c r="B9" s="188"/>
      <c r="C9" s="188"/>
      <c r="D9" s="189"/>
      <c r="E9" s="190"/>
    </row>
    <row r="10" customFormat="false" ht="15" hidden="false" customHeight="false" outlineLevel="0" collapsed="false">
      <c r="A10" s="191" t="s">
        <v>285</v>
      </c>
      <c r="B10" s="192" t="n">
        <f aca="false">SUM(B12+B16+B20)</f>
        <v>0</v>
      </c>
      <c r="C10" s="193"/>
      <c r="D10" s="194" t="s">
        <v>286</v>
      </c>
      <c r="E10" s="195"/>
    </row>
    <row r="11" customFormat="false" ht="15" hidden="false" customHeight="false" outlineLevel="0" collapsed="false">
      <c r="A11" s="196"/>
      <c r="B11" s="193"/>
      <c r="C11" s="193"/>
      <c r="D11" s="194"/>
      <c r="E11" s="197"/>
    </row>
    <row r="12" customFormat="false" ht="15" hidden="false" customHeight="false" outlineLevel="0" collapsed="false">
      <c r="A12" s="198" t="s">
        <v>287</v>
      </c>
      <c r="B12" s="193" t="n">
        <f aca="false">SUM(B13+B14)</f>
        <v>0</v>
      </c>
      <c r="C12" s="199"/>
      <c r="D12" s="194" t="s">
        <v>288</v>
      </c>
      <c r="E12" s="200"/>
    </row>
    <row r="13" customFormat="false" ht="15" hidden="false" customHeight="false" outlineLevel="0" collapsed="false">
      <c r="A13" s="201" t="s">
        <v>289</v>
      </c>
      <c r="B13" s="202"/>
      <c r="C13" s="199"/>
      <c r="D13" s="194"/>
      <c r="E13" s="203"/>
    </row>
    <row r="14" customFormat="false" ht="15" hidden="false" customHeight="false" outlineLevel="0" collapsed="false">
      <c r="A14" s="201" t="s">
        <v>72</v>
      </c>
      <c r="B14" s="202"/>
      <c r="C14" s="199"/>
      <c r="D14" s="194" t="s">
        <v>290</v>
      </c>
      <c r="E14" s="200"/>
    </row>
    <row r="15" customFormat="false" ht="15" hidden="false" customHeight="false" outlineLevel="0" collapsed="false">
      <c r="A15" s="201"/>
      <c r="B15" s="199"/>
      <c r="C15" s="199"/>
      <c r="D15" s="194"/>
      <c r="E15" s="203"/>
    </row>
    <row r="16" customFormat="false" ht="15" hidden="false" customHeight="false" outlineLevel="0" collapsed="false">
      <c r="A16" s="198" t="s">
        <v>291</v>
      </c>
      <c r="B16" s="193" t="n">
        <f aca="false">SUM(B17+B18)</f>
        <v>0</v>
      </c>
      <c r="C16" s="193"/>
      <c r="D16" s="194" t="s">
        <v>292</v>
      </c>
      <c r="E16" s="195"/>
    </row>
    <row r="17" customFormat="false" ht="15" hidden="false" customHeight="false" outlineLevel="0" collapsed="false">
      <c r="A17" s="201" t="s">
        <v>289</v>
      </c>
      <c r="B17" s="204"/>
      <c r="C17" s="193"/>
      <c r="D17" s="194" t="s">
        <v>293</v>
      </c>
      <c r="E17" s="197"/>
    </row>
    <row r="18" customFormat="false" ht="15" hidden="false" customHeight="false" outlineLevel="0" collapsed="false">
      <c r="A18" s="201" t="s">
        <v>72</v>
      </c>
      <c r="B18" s="204"/>
      <c r="C18" s="193"/>
      <c r="D18" s="194"/>
      <c r="E18" s="197"/>
    </row>
    <row r="19" customFormat="false" ht="15" hidden="false" customHeight="false" outlineLevel="0" collapsed="false">
      <c r="A19" s="201"/>
      <c r="B19" s="193"/>
      <c r="C19" s="193"/>
      <c r="D19" s="194" t="s">
        <v>294</v>
      </c>
      <c r="E19" s="195"/>
    </row>
    <row r="20" customFormat="false" ht="15" hidden="false" customHeight="false" outlineLevel="0" collapsed="false">
      <c r="A20" s="198" t="s">
        <v>295</v>
      </c>
      <c r="B20" s="202"/>
      <c r="C20" s="199"/>
      <c r="D20" s="194"/>
      <c r="E20" s="203"/>
    </row>
    <row r="21" customFormat="false" ht="15" hidden="false" customHeight="false" outlineLevel="0" collapsed="false">
      <c r="A21" s="205"/>
      <c r="B21" s="206"/>
      <c r="C21" s="193"/>
      <c r="D21" s="194"/>
      <c r="E21" s="203"/>
    </row>
    <row r="22" customFormat="false" ht="15" hidden="false" customHeight="false" outlineLevel="0" collapsed="false">
      <c r="A22" s="199" t="s">
        <v>296</v>
      </c>
      <c r="B22" s="204"/>
      <c r="C22" s="199"/>
      <c r="D22" s="194"/>
      <c r="E22" s="197"/>
    </row>
    <row r="23" customFormat="false" ht="15" hidden="false" customHeight="false" outlineLevel="0" collapsed="false">
      <c r="A23" s="199"/>
      <c r="B23" s="199"/>
      <c r="C23" s="193"/>
      <c r="D23" s="194" t="s">
        <v>18</v>
      </c>
      <c r="E23" s="203"/>
    </row>
    <row r="24" customFormat="false" ht="15" hidden="false" customHeight="false" outlineLevel="0" collapsed="false">
      <c r="A24" s="199" t="s">
        <v>297</v>
      </c>
      <c r="B24" s="204"/>
      <c r="C24" s="199"/>
      <c r="D24" s="194"/>
      <c r="E24" s="197"/>
    </row>
    <row r="25" customFormat="false" ht="15" hidden="false" customHeight="false" outlineLevel="0" collapsed="false">
      <c r="A25" s="199"/>
      <c r="B25" s="199"/>
      <c r="C25" s="193"/>
      <c r="D25" s="194" t="s">
        <v>18</v>
      </c>
      <c r="E25" s="203"/>
    </row>
    <row r="26" customFormat="false" ht="15" hidden="false" customHeight="false" outlineLevel="0" collapsed="false">
      <c r="A26" s="199" t="s">
        <v>298</v>
      </c>
      <c r="B26" s="207" t="n">
        <f aca="false">SUM(RECETTES!I381)-DEPENSES!I391</f>
        <v>11038.6</v>
      </c>
      <c r="C26" s="194"/>
      <c r="D26" s="194"/>
      <c r="E26" s="197"/>
    </row>
    <row r="27" customFormat="false" ht="15" hidden="false" customHeight="false" outlineLevel="0" collapsed="false">
      <c r="A27" s="199"/>
      <c r="B27" s="193"/>
      <c r="C27" s="193"/>
      <c r="D27" s="194"/>
      <c r="E27" s="197"/>
    </row>
    <row r="28" customFormat="false" ht="15" hidden="false" customHeight="false" outlineLevel="0" collapsed="false">
      <c r="A28" s="199" t="s">
        <v>299</v>
      </c>
      <c r="B28" s="193" t="n">
        <f aca="false">SUM(RECETTES!E381+RECETTES!G381+RECETTES!K381)-DEPENSES!E391-DEPENSES!G391-DEPENSES!K391</f>
        <v>2592.92</v>
      </c>
      <c r="C28" s="193"/>
      <c r="D28" s="194"/>
      <c r="E28" s="197"/>
    </row>
    <row r="29" customFormat="false" ht="15" hidden="false" customHeight="false" outlineLevel="0" collapsed="false">
      <c r="A29" s="206"/>
      <c r="B29" s="208"/>
      <c r="C29" s="208"/>
      <c r="D29" s="209"/>
      <c r="E29" s="210"/>
    </row>
    <row r="30" customFormat="false" ht="15.75" hidden="false" customHeight="false" outlineLevel="0" collapsed="false">
      <c r="A30" s="199" t="s">
        <v>300</v>
      </c>
      <c r="B30" s="193" t="n">
        <f aca="false">SUM(B10+B22+B24+B26+B28)</f>
        <v>13631.52</v>
      </c>
      <c r="C30" s="193"/>
      <c r="D30" s="194" t="s">
        <v>301</v>
      </c>
      <c r="E30" s="207" t="n">
        <f aca="false">SUM(E10+E12+E14+E16+E19)</f>
        <v>0</v>
      </c>
    </row>
    <row r="31" customFormat="false" ht="15.75" hidden="false" customHeight="false" outlineLevel="0" collapsed="false">
      <c r="A31" s="211"/>
      <c r="B31" s="212"/>
      <c r="C31" s="212"/>
      <c r="D31" s="213"/>
      <c r="E31" s="214"/>
    </row>
    <row r="32" customFormat="false" ht="15.75" hidden="false" customHeight="false" outlineLevel="0" collapsed="false">
      <c r="A32" s="183"/>
      <c r="B32" s="183"/>
      <c r="C32" s="215" t="s">
        <v>302</v>
      </c>
      <c r="D32" s="215"/>
      <c r="E32" s="215"/>
    </row>
    <row r="33" customFormat="false" ht="15.75" hidden="false" customHeight="false" outlineLevel="0" collapsed="false">
      <c r="A33" s="216"/>
      <c r="B33" s="216"/>
      <c r="C33" s="217"/>
      <c r="D33" s="217"/>
      <c r="E33" s="217"/>
    </row>
    <row r="34" customFormat="false" ht="15.75" hidden="false" customHeight="false" outlineLevel="0" collapsed="false">
      <c r="A34" s="218"/>
      <c r="B34" s="218"/>
      <c r="C34" s="218"/>
      <c r="D34" s="219"/>
      <c r="E34" s="203"/>
    </row>
    <row r="35" customFormat="false" ht="15.75" hidden="false" customHeight="false" outlineLevel="0" collapsed="false">
      <c r="A35" s="218" t="s">
        <v>303</v>
      </c>
      <c r="B35" s="220"/>
      <c r="C35" s="218"/>
      <c r="D35" s="219" t="s">
        <v>304</v>
      </c>
      <c r="E35" s="200"/>
    </row>
    <row r="36" customFormat="false" ht="15.75" hidden="false" customHeight="false" outlineLevel="0" collapsed="false">
      <c r="A36" s="218" t="s">
        <v>305</v>
      </c>
      <c r="B36" s="220"/>
      <c r="C36" s="218"/>
      <c r="D36" s="219" t="s">
        <v>306</v>
      </c>
      <c r="E36" s="200"/>
    </row>
    <row r="37" customFormat="false" ht="15.75" hidden="false" customHeight="false" outlineLevel="0" collapsed="false">
      <c r="A37" s="218" t="s">
        <v>307</v>
      </c>
      <c r="B37" s="221"/>
      <c r="C37" s="222"/>
      <c r="D37" s="219" t="s">
        <v>308</v>
      </c>
      <c r="E37" s="195"/>
    </row>
    <row r="38" customFormat="false" ht="15.75" hidden="false" customHeight="false" outlineLevel="0" collapsed="false">
      <c r="A38" s="218"/>
      <c r="B38" s="222"/>
      <c r="C38" s="222"/>
      <c r="D38" s="219" t="s">
        <v>309</v>
      </c>
      <c r="E38" s="195"/>
    </row>
    <row r="39" customFormat="false" ht="15.75" hidden="false" customHeight="false" outlineLevel="0" collapsed="false">
      <c r="A39" s="218"/>
      <c r="B39" s="222"/>
      <c r="C39" s="222"/>
      <c r="D39" s="219"/>
      <c r="E39" s="197"/>
    </row>
    <row r="40" customFormat="false" ht="15.75" hidden="false" customHeight="false" outlineLevel="0" collapsed="false">
      <c r="A40" s="199" t="s">
        <v>310</v>
      </c>
      <c r="B40" s="223" t="n">
        <f aca="false">SUM(B35+B36+B37)</f>
        <v>0</v>
      </c>
      <c r="C40" s="193"/>
      <c r="D40" s="194" t="s">
        <v>311</v>
      </c>
      <c r="E40" s="224" t="n">
        <f aca="false">SUM(E35+E36+E37+E38)</f>
        <v>0</v>
      </c>
    </row>
    <row r="41" customFormat="false" ht="15.75" hidden="false" customHeight="false" outlineLevel="0" collapsed="false">
      <c r="A41" s="185"/>
      <c r="B41" s="185"/>
      <c r="C41" s="185"/>
      <c r="D41" s="186"/>
      <c r="E41" s="225"/>
    </row>
  </sheetData>
  <mergeCells count="11">
    <mergeCell ref="A1:E1"/>
    <mergeCell ref="A2:E2"/>
    <mergeCell ref="A3:E3"/>
    <mergeCell ref="A4:E4"/>
    <mergeCell ref="A5:E5"/>
    <mergeCell ref="A7:B7"/>
    <mergeCell ref="D7:E7"/>
    <mergeCell ref="A32:B32"/>
    <mergeCell ref="C32:E32"/>
    <mergeCell ref="A33:B33"/>
    <mergeCell ref="C33:E33"/>
  </mergeCells>
  <printOptions headings="false" gridLines="false" gridLinesSet="true" horizontalCentered="false" verticalCentered="false"/>
  <pageMargins left="0.708333333333333" right="0.708333333333333" top="0.748611111111111" bottom="0.748611111111111" header="0.315277777777778" footer="0.31527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&amp;C&amp;F</oddHeader>
    <oddFooter>&amp;C&amp;A&amp;RPage &amp;P</oddFooter>
  </headerFooter>
  <colBreaks count="1" manualBreakCount="1">
    <brk id="5" man="true" max="65535" min="0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I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6" activeCellId="1" sqref="H17:H18 B16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5.57"/>
    <col collapsed="false" customWidth="true" hidden="false" outlineLevel="0" max="2" min="2" style="1" width="3.57"/>
    <col collapsed="false" customWidth="true" hidden="false" outlineLevel="0" max="3" min="3" style="1" width="22.01"/>
    <col collapsed="false" customWidth="true" hidden="false" outlineLevel="0" max="4" min="4" style="1" width="10.29"/>
    <col collapsed="false" customWidth="true" hidden="false" outlineLevel="0" max="6" min="5" style="1" width="3.57"/>
    <col collapsed="false" customWidth="true" hidden="false" outlineLevel="0" max="7" min="7" style="1" width="21.86"/>
    <col collapsed="false" customWidth="true" hidden="false" outlineLevel="0" max="8" min="8" style="1" width="10.29"/>
    <col collapsed="false" customWidth="true" hidden="false" outlineLevel="0" max="9" min="9" style="1" width="3.57"/>
    <col collapsed="false" customWidth="false" hidden="false" outlineLevel="0" max="1024" min="10" style="1" width="11.42"/>
  </cols>
  <sheetData>
    <row r="1" customFormat="false" ht="15.75" hidden="false" customHeight="false" outlineLevel="0" collapsed="false">
      <c r="B1" s="219"/>
      <c r="C1" s="182" t="str">
        <f aca="false">'COORDONNEES DE LA STRUCTURE'!B5</f>
        <v>Billard Club de Jambes</v>
      </c>
      <c r="D1" s="182"/>
      <c r="E1" s="182"/>
      <c r="F1" s="182"/>
      <c r="G1" s="182"/>
      <c r="H1" s="182"/>
      <c r="I1" s="219"/>
    </row>
    <row r="2" customFormat="false" ht="15.75" hidden="false" customHeight="false" outlineLevel="0" collapsed="false">
      <c r="B2" s="219"/>
      <c r="C2" s="182" t="str">
        <f aca="false">'COORDONNEES DE LA STRUCTURE'!B6</f>
        <v>Av du Parc d’Amée, 90, 5100 Jambes</v>
      </c>
      <c r="D2" s="182"/>
      <c r="E2" s="182"/>
      <c r="F2" s="182"/>
      <c r="G2" s="182"/>
      <c r="H2" s="182"/>
      <c r="I2" s="219"/>
    </row>
    <row r="3" customFormat="false" ht="15.75" hidden="false" customHeight="false" outlineLevel="0" collapsed="false">
      <c r="B3" s="219"/>
      <c r="C3" s="182" t="n">
        <f aca="false">'COORDONNEES DE LA STRUCTURE'!B7</f>
        <v>434018085</v>
      </c>
      <c r="D3" s="182"/>
      <c r="E3" s="182"/>
      <c r="F3" s="182"/>
      <c r="G3" s="182"/>
      <c r="H3" s="182"/>
      <c r="I3" s="219"/>
    </row>
    <row r="4" customFormat="false" ht="15.75" hidden="false" customHeight="false" outlineLevel="0" collapsed="false">
      <c r="B4" s="219"/>
      <c r="C4" s="182" t="str">
        <f aca="false">'COORDONNEES DE LA STRUCTURE'!B8</f>
        <v>ASBL</v>
      </c>
      <c r="D4" s="182"/>
      <c r="E4" s="182"/>
      <c r="F4" s="182"/>
      <c r="G4" s="182"/>
      <c r="H4" s="182"/>
      <c r="I4" s="219"/>
    </row>
    <row r="5" customFormat="false" ht="15.75" hidden="false" customHeight="false" outlineLevel="0" collapsed="false">
      <c r="B5" s="219"/>
      <c r="C5" s="182" t="str">
        <f aca="false">'COORDONNEES DE LA STRUCTURE'!B9</f>
        <v>2020-2021</v>
      </c>
      <c r="D5" s="182"/>
      <c r="E5" s="182"/>
      <c r="F5" s="182"/>
      <c r="G5" s="182"/>
      <c r="H5" s="182"/>
      <c r="I5" s="219"/>
    </row>
    <row r="8" customFormat="false" ht="15.75" hidden="false" customHeight="false" outlineLevel="0" collapsed="false">
      <c r="B8" s="188"/>
      <c r="C8" s="226" t="s">
        <v>201</v>
      </c>
      <c r="D8" s="226"/>
      <c r="E8" s="227"/>
      <c r="F8" s="228"/>
      <c r="G8" s="226" t="s">
        <v>55</v>
      </c>
      <c r="H8" s="226"/>
      <c r="I8" s="229"/>
    </row>
    <row r="9" customFormat="false" ht="15.75" hidden="false" customHeight="false" outlineLevel="0" collapsed="false">
      <c r="B9" s="185"/>
      <c r="C9" s="186"/>
      <c r="D9" s="186"/>
      <c r="E9" s="187"/>
      <c r="F9" s="185"/>
      <c r="G9" s="186"/>
      <c r="H9" s="186"/>
      <c r="I9" s="187"/>
    </row>
    <row r="10" customFormat="false" ht="15.75" hidden="false" customHeight="false" outlineLevel="0" collapsed="false">
      <c r="B10" s="188"/>
      <c r="C10" s="189"/>
      <c r="D10" s="188"/>
      <c r="E10" s="229"/>
      <c r="F10" s="188"/>
      <c r="G10" s="189"/>
      <c r="H10" s="188"/>
      <c r="I10" s="229"/>
    </row>
    <row r="11" customFormat="false" ht="15.75" hidden="false" customHeight="false" outlineLevel="0" collapsed="false">
      <c r="B11" s="218"/>
      <c r="C11" s="219" t="str">
        <f aca="false">DEPENSES!U4</f>
        <v>March-Serv</v>
      </c>
      <c r="D11" s="222" t="n">
        <f aca="false">DEPENSES!U391</f>
        <v>954.66</v>
      </c>
      <c r="E11" s="230"/>
      <c r="F11" s="222"/>
      <c r="G11" s="219" t="str">
        <f aca="false">RECETTES!U4</f>
        <v>Boissons</v>
      </c>
      <c r="H11" s="222" t="n">
        <f aca="false">RECETTES!U381</f>
        <v>1963</v>
      </c>
      <c r="I11" s="231"/>
    </row>
    <row r="12" customFormat="false" ht="15.75" hidden="false" customHeight="false" outlineLevel="0" collapsed="false">
      <c r="B12" s="218"/>
      <c r="C12" s="219"/>
      <c r="D12" s="218"/>
      <c r="E12" s="231"/>
      <c r="F12" s="218"/>
      <c r="G12" s="219"/>
      <c r="H12" s="218"/>
      <c r="I12" s="231"/>
    </row>
    <row r="13" customFormat="false" ht="15.75" hidden="false" customHeight="false" outlineLevel="0" collapsed="false">
      <c r="B13" s="218"/>
      <c r="C13" s="219" t="str">
        <f aca="false">DEPENSES!V4</f>
        <v>Mat. &amp; Mob</v>
      </c>
      <c r="D13" s="222" t="n">
        <f aca="false">DEPENSES!V391</f>
        <v>2900</v>
      </c>
      <c r="E13" s="230"/>
      <c r="F13" s="222"/>
      <c r="G13" s="219" t="str">
        <f aca="false">RECETTES!V4</f>
        <v>Cotisation</v>
      </c>
      <c r="H13" s="222" t="n">
        <f aca="false">RECETTES!V381</f>
        <v>880</v>
      </c>
      <c r="I13" s="231"/>
    </row>
    <row r="14" customFormat="false" ht="15.75" hidden="false" customHeight="false" outlineLevel="0" collapsed="false">
      <c r="B14" s="218"/>
      <c r="C14" s="219"/>
      <c r="D14" s="218"/>
      <c r="E14" s="231"/>
      <c r="F14" s="218"/>
      <c r="G14" s="219"/>
      <c r="H14" s="218"/>
      <c r="I14" s="231"/>
    </row>
    <row r="15" customFormat="false" ht="15.75" hidden="false" customHeight="false" outlineLevel="0" collapsed="false">
      <c r="B15" s="218"/>
      <c r="C15" s="219" t="str">
        <f aca="false">DEPENSES!W4</f>
        <v>Loc Charges</v>
      </c>
      <c r="D15" s="222" t="n">
        <f aca="false">DEPENSES!W391</f>
        <v>2788.36</v>
      </c>
      <c r="E15" s="230"/>
      <c r="F15" s="222"/>
      <c r="G15" s="219" t="str">
        <f aca="false">RECETTES!W4</f>
        <v>Jeu</v>
      </c>
      <c r="H15" s="222" t="n">
        <f aca="false">RECETTES!W381</f>
        <v>1390</v>
      </c>
      <c r="I15" s="231"/>
    </row>
    <row r="16" customFormat="false" ht="15.75" hidden="false" customHeight="false" outlineLevel="0" collapsed="false">
      <c r="B16" s="218"/>
      <c r="C16" s="219"/>
      <c r="D16" s="218"/>
      <c r="E16" s="231"/>
      <c r="F16" s="218"/>
      <c r="G16" s="219"/>
      <c r="H16" s="218"/>
      <c r="I16" s="231"/>
    </row>
    <row r="17" customFormat="false" ht="15.75" hidden="false" customHeight="false" outlineLevel="0" collapsed="false">
      <c r="B17" s="218"/>
      <c r="C17" s="219" t="str">
        <f aca="false">DEPENSES!X4</f>
        <v>Poste / Tél/Admin</v>
      </c>
      <c r="D17" s="222" t="n">
        <f aca="false">DEPENSES!X391</f>
        <v>593.32</v>
      </c>
      <c r="E17" s="230"/>
      <c r="F17" s="222"/>
      <c r="G17" s="219" t="str">
        <f aca="false">RECETTES!X4</f>
        <v>POSTE 4</v>
      </c>
      <c r="H17" s="222" t="n">
        <f aca="false">RECETTES!X381</f>
        <v>0</v>
      </c>
      <c r="I17" s="231"/>
    </row>
    <row r="18" customFormat="false" ht="15.75" hidden="false" customHeight="false" outlineLevel="0" collapsed="false">
      <c r="B18" s="218"/>
      <c r="C18" s="219"/>
      <c r="D18" s="218"/>
      <c r="E18" s="231"/>
      <c r="F18" s="218"/>
      <c r="G18" s="219"/>
      <c r="H18" s="218"/>
      <c r="I18" s="231"/>
    </row>
    <row r="19" customFormat="false" ht="15.75" hidden="false" customHeight="false" outlineLevel="0" collapsed="false">
      <c r="B19" s="218"/>
      <c r="C19" s="219" t="str">
        <f aca="false">DEPENSES!Y4</f>
        <v>Fournitures</v>
      </c>
      <c r="D19" s="222" t="n">
        <f aca="false">DEPENSES!Y391</f>
        <v>437.06</v>
      </c>
      <c r="E19" s="230"/>
      <c r="F19" s="222"/>
      <c r="G19" s="219" t="str">
        <f aca="false">RECETTES!Y4</f>
        <v>POSTE 5</v>
      </c>
      <c r="H19" s="222" t="n">
        <f aca="false">RECETTES!Y381</f>
        <v>0</v>
      </c>
      <c r="I19" s="231"/>
    </row>
    <row r="20" customFormat="false" ht="15.75" hidden="false" customHeight="false" outlineLevel="0" collapsed="false">
      <c r="B20" s="218"/>
      <c r="C20" s="219"/>
      <c r="D20" s="222"/>
      <c r="E20" s="230"/>
      <c r="F20" s="222"/>
      <c r="G20" s="219"/>
      <c r="H20" s="222"/>
      <c r="I20" s="231"/>
    </row>
    <row r="21" customFormat="false" ht="15.75" hidden="false" customHeight="false" outlineLevel="0" collapsed="false">
      <c r="B21" s="218"/>
      <c r="C21" s="219" t="str">
        <f aca="false">DEPENSES!Z4</f>
        <v>Représentation</v>
      </c>
      <c r="D21" s="222" t="n">
        <f aca="false">DEPENSES!Z391</f>
        <v>0</v>
      </c>
      <c r="E21" s="230"/>
      <c r="F21" s="222"/>
      <c r="G21" s="219" t="str">
        <f aca="false">RECETTES!Z4</f>
        <v>POSTE 6</v>
      </c>
      <c r="H21" s="222" t="n">
        <f aca="false">RECETTES!Z381</f>
        <v>0</v>
      </c>
      <c r="I21" s="231"/>
    </row>
    <row r="22" customFormat="false" ht="15.75" hidden="false" customHeight="false" outlineLevel="0" collapsed="false">
      <c r="B22" s="218"/>
      <c r="C22" s="219"/>
      <c r="D22" s="222"/>
      <c r="E22" s="230"/>
      <c r="F22" s="222"/>
      <c r="G22" s="219"/>
      <c r="H22" s="222"/>
      <c r="I22" s="231"/>
    </row>
    <row r="23" customFormat="false" ht="15.75" hidden="false" customHeight="false" outlineLevel="0" collapsed="false">
      <c r="B23" s="218"/>
      <c r="C23" s="219" t="str">
        <f aca="false">DEPENSES!AA4</f>
        <v>Frais financiers</v>
      </c>
      <c r="D23" s="222" t="n">
        <f aca="false">DEPENSES!AA391</f>
        <v>21.75</v>
      </c>
      <c r="E23" s="230"/>
      <c r="F23" s="222"/>
      <c r="G23" s="219" t="str">
        <f aca="false">RECETTES!AA4</f>
        <v>POSTE 7</v>
      </c>
      <c r="H23" s="222" t="n">
        <f aca="false">RECETTES!AA381</f>
        <v>0</v>
      </c>
      <c r="I23" s="231"/>
    </row>
    <row r="24" customFormat="false" ht="15.75" hidden="false" customHeight="false" outlineLevel="0" collapsed="false">
      <c r="B24" s="218"/>
      <c r="C24" s="219"/>
      <c r="D24" s="222"/>
      <c r="E24" s="230"/>
      <c r="F24" s="222"/>
      <c r="G24" s="219"/>
      <c r="H24" s="222"/>
      <c r="I24" s="231"/>
    </row>
    <row r="25" customFormat="false" ht="15.75" hidden="false" customHeight="false" outlineLevel="0" collapsed="false">
      <c r="B25" s="218"/>
      <c r="C25" s="219" t="str">
        <f aca="false">DEPENSES!AB4</f>
        <v>Documentation</v>
      </c>
      <c r="D25" s="222" t="n">
        <f aca="false">DEPENSES!AB391</f>
        <v>36.18</v>
      </c>
      <c r="E25" s="230"/>
      <c r="F25" s="222"/>
      <c r="G25" s="219" t="str">
        <f aca="false">RECETTES!AB4</f>
        <v>POSTE 8</v>
      </c>
      <c r="H25" s="222" t="n">
        <f aca="false">RECETTES!AB381</f>
        <v>0</v>
      </c>
      <c r="I25" s="231"/>
    </row>
    <row r="26" customFormat="false" ht="15.75" hidden="false" customHeight="false" outlineLevel="0" collapsed="false">
      <c r="B26" s="218"/>
      <c r="C26" s="219"/>
      <c r="D26" s="222"/>
      <c r="E26" s="230"/>
      <c r="F26" s="222"/>
      <c r="G26" s="219"/>
      <c r="H26" s="222"/>
      <c r="I26" s="231"/>
    </row>
    <row r="27" customFormat="false" ht="15.75" hidden="false" customHeight="false" outlineLevel="0" collapsed="false">
      <c r="B27" s="218"/>
      <c r="C27" s="219" t="str">
        <f aca="false">DEPENSES!AC4</f>
        <v>Frais déplacement</v>
      </c>
      <c r="D27" s="222" t="n">
        <f aca="false">DEPENSES!AC391</f>
        <v>0</v>
      </c>
      <c r="E27" s="230"/>
      <c r="F27" s="222"/>
      <c r="G27" s="219" t="str">
        <f aca="false">RECETTES!AC4</f>
        <v>DIVERS</v>
      </c>
      <c r="H27" s="222" t="n">
        <f aca="false">RECETTES!AC381</f>
        <v>60</v>
      </c>
      <c r="I27" s="231"/>
    </row>
    <row r="28" customFormat="false" ht="15.75" hidden="false" customHeight="false" outlineLevel="0" collapsed="false">
      <c r="B28" s="218"/>
      <c r="C28" s="219"/>
      <c r="D28" s="222"/>
      <c r="E28" s="230"/>
      <c r="F28" s="222"/>
      <c r="G28" s="219"/>
      <c r="H28" s="222"/>
      <c r="I28" s="231"/>
    </row>
    <row r="29" customFormat="false" ht="15.75" hidden="false" customHeight="false" outlineLevel="0" collapsed="false">
      <c r="B29" s="218"/>
      <c r="C29" s="232" t="str">
        <f aca="false">DEPENSES!AD4</f>
        <v>Corona</v>
      </c>
      <c r="D29" s="222" t="n">
        <f aca="false">DEPENSES!AC393</f>
        <v>0</v>
      </c>
      <c r="E29" s="230"/>
      <c r="F29" s="222"/>
      <c r="G29" s="219" t="str">
        <f aca="false">RECETTES!AC4</f>
        <v>DIVERS</v>
      </c>
      <c r="H29" s="222" t="n">
        <f aca="false">RECETTES!AC383</f>
        <v>0</v>
      </c>
      <c r="I29" s="231"/>
    </row>
    <row r="30" customFormat="false" ht="15.75" hidden="false" customHeight="false" outlineLevel="0" collapsed="false">
      <c r="B30" s="218"/>
      <c r="C30" s="219"/>
      <c r="D30" s="222"/>
      <c r="E30" s="230"/>
      <c r="F30" s="222"/>
      <c r="G30" s="219"/>
      <c r="H30" s="222"/>
      <c r="I30" s="231"/>
    </row>
    <row r="31" customFormat="false" ht="15.75" hidden="false" customHeight="false" outlineLevel="0" collapsed="false">
      <c r="B31" s="218"/>
      <c r="C31" s="219" t="str">
        <f aca="false">DEPENSES!AE4</f>
        <v>Divers</v>
      </c>
      <c r="D31" s="222" t="n">
        <f aca="false">DEPENSES!AE391</f>
        <v>111.94</v>
      </c>
      <c r="E31" s="230"/>
      <c r="F31" s="222"/>
      <c r="G31" s="219" t="str">
        <f aca="false">RECETTES!AD4</f>
        <v>TRANSFERT</v>
      </c>
      <c r="H31" s="222" t="n">
        <f aca="false">RECETTES!AD381</f>
        <v>0</v>
      </c>
      <c r="I31" s="231"/>
    </row>
    <row r="32" customFormat="false" ht="15.75" hidden="false" customHeight="false" outlineLevel="0" collapsed="false">
      <c r="B32" s="185"/>
      <c r="C32" s="186"/>
      <c r="D32" s="233"/>
      <c r="E32" s="234"/>
      <c r="F32" s="233"/>
      <c r="G32" s="186"/>
      <c r="H32" s="233"/>
      <c r="I32" s="187"/>
    </row>
    <row r="33" customFormat="false" ht="15.75" hidden="false" customHeight="false" outlineLevel="0" collapsed="false">
      <c r="B33" s="188"/>
      <c r="C33" s="189"/>
      <c r="D33" s="188"/>
      <c r="E33" s="229"/>
      <c r="F33" s="188"/>
      <c r="G33" s="189"/>
      <c r="H33" s="188"/>
      <c r="I33" s="229"/>
    </row>
    <row r="34" customFormat="false" ht="15.75" hidden="false" customHeight="false" outlineLevel="0" collapsed="false">
      <c r="B34" s="218"/>
      <c r="C34" s="219" t="s">
        <v>280</v>
      </c>
      <c r="D34" s="222" t="n">
        <f aca="false">SUM(D11:D31)</f>
        <v>7843.27</v>
      </c>
      <c r="E34" s="230"/>
      <c r="F34" s="222"/>
      <c r="G34" s="219" t="s">
        <v>281</v>
      </c>
      <c r="H34" s="222" t="n">
        <f aca="false">SUM(H11:H31)</f>
        <v>4293</v>
      </c>
      <c r="I34" s="231"/>
    </row>
    <row r="35" customFormat="false" ht="15.75" hidden="false" customHeight="false" outlineLevel="0" collapsed="false">
      <c r="B35" s="185"/>
      <c r="C35" s="186"/>
      <c r="D35" s="185"/>
      <c r="E35" s="187"/>
      <c r="F35" s="185"/>
      <c r="G35" s="186"/>
      <c r="H35" s="185"/>
      <c r="I35" s="187"/>
    </row>
    <row r="36" customFormat="false" ht="15.75" hidden="false" customHeight="false" outlineLevel="0" collapsed="false">
      <c r="B36" s="188"/>
      <c r="C36" s="189"/>
      <c r="D36" s="189"/>
      <c r="E36" s="189"/>
      <c r="F36" s="219"/>
      <c r="G36" s="219"/>
      <c r="H36" s="219"/>
      <c r="I36" s="231"/>
    </row>
    <row r="37" customFormat="false" ht="15.75" hidden="false" customHeight="false" outlineLevel="0" collapsed="false">
      <c r="B37" s="218"/>
      <c r="C37" s="219" t="s">
        <v>282</v>
      </c>
      <c r="D37" s="235" t="n">
        <f aca="false">SUM(H34-D34)</f>
        <v>-3550.27</v>
      </c>
      <c r="E37" s="235"/>
      <c r="F37" s="235"/>
      <c r="G37" s="219"/>
      <c r="H37" s="219"/>
      <c r="I37" s="231"/>
    </row>
    <row r="38" customFormat="false" ht="15.75" hidden="false" customHeight="false" outlineLevel="0" collapsed="false">
      <c r="B38" s="185"/>
      <c r="C38" s="186"/>
      <c r="D38" s="186"/>
      <c r="E38" s="186"/>
      <c r="F38" s="186"/>
      <c r="G38" s="186"/>
      <c r="H38" s="186"/>
      <c r="I38" s="187"/>
    </row>
  </sheetData>
  <mergeCells count="7">
    <mergeCell ref="C1:H1"/>
    <mergeCell ref="C2:H2"/>
    <mergeCell ref="C3:H3"/>
    <mergeCell ref="C4:H4"/>
    <mergeCell ref="C5:H5"/>
    <mergeCell ref="C8:D8"/>
    <mergeCell ref="G8:H8"/>
  </mergeCells>
  <printOptions headings="false" gridLines="false" gridLinesSet="true" horizontalCentered="false" verticalCentered="false"/>
  <pageMargins left="0.708333333333333" right="0.708333333333333" top="0.748611111111111" bottom="0.748611111111111" header="0.315277777777778" footer="0.31527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&amp;C&amp;F</oddHeader>
    <oddFooter>&amp;C&amp;A&amp;RPage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2" activeCellId="1" sqref="H17:H18 C22"/>
    </sheetView>
  </sheetViews>
  <sheetFormatPr defaultColWidth="8.8671875" defaultRowHeight="15" zeroHeight="false" outlineLevelRow="0" outlineLevelCol="0"/>
  <cols>
    <col collapsed="false" customWidth="true" hidden="false" outlineLevel="0" max="17" min="1" style="0" width="10.42"/>
    <col collapsed="false" customWidth="true" hidden="false" outlineLevel="0" max="18" min="18" style="236" width="21.14"/>
    <col collapsed="false" customWidth="true" hidden="false" outlineLevel="0" max="65" min="19" style="0" width="13.43"/>
    <col collapsed="false" customWidth="true" hidden="false" outlineLevel="0" max="257" min="66" style="0" width="11.57"/>
  </cols>
  <sheetData>
    <row r="1" customFormat="false" ht="23.25" hidden="false" customHeight="false" outlineLevel="0" collapsed="false">
      <c r="A1" s="237" t="s">
        <v>312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8" t="s">
        <v>313</v>
      </c>
      <c r="M1" s="238"/>
      <c r="N1" s="238"/>
      <c r="O1" s="238"/>
      <c r="P1" s="238"/>
      <c r="Q1" s="238"/>
      <c r="R1" s="239"/>
    </row>
    <row r="2" customFormat="false" ht="15" hidden="false" customHeight="true" outlineLevel="0" collapsed="false">
      <c r="A2" s="240"/>
      <c r="B2" s="241" t="s">
        <v>314</v>
      </c>
      <c r="C2" s="241"/>
      <c r="D2" s="241"/>
      <c r="E2" s="241"/>
      <c r="F2" s="241"/>
      <c r="G2" s="241"/>
      <c r="H2" s="241"/>
      <c r="I2" s="241"/>
      <c r="J2" s="242" t="s">
        <v>315</v>
      </c>
      <c r="K2" s="242"/>
      <c r="L2" s="243" t="s">
        <v>316</v>
      </c>
      <c r="M2" s="244" t="s">
        <v>317</v>
      </c>
      <c r="N2" s="244" t="s">
        <v>318</v>
      </c>
      <c r="O2" s="245" t="s">
        <v>319</v>
      </c>
      <c r="P2" s="245"/>
      <c r="Q2" s="245"/>
      <c r="R2" s="246"/>
    </row>
    <row r="3" customFormat="false" ht="48" hidden="false" customHeight="true" outlineLevel="0" collapsed="false">
      <c r="A3" s="244" t="s">
        <v>206</v>
      </c>
      <c r="B3" s="244" t="s">
        <v>207</v>
      </c>
      <c r="C3" s="244" t="s">
        <v>208</v>
      </c>
      <c r="D3" s="244" t="s">
        <v>320</v>
      </c>
      <c r="E3" s="244" t="s">
        <v>210</v>
      </c>
      <c r="F3" s="244" t="s">
        <v>211</v>
      </c>
      <c r="G3" s="244" t="s">
        <v>275</v>
      </c>
      <c r="H3" s="247" t="s">
        <v>213</v>
      </c>
      <c r="I3" s="247" t="s">
        <v>214</v>
      </c>
      <c r="J3" s="244" t="s">
        <v>216</v>
      </c>
      <c r="K3" s="244" t="s">
        <v>218</v>
      </c>
      <c r="L3" s="243"/>
      <c r="M3" s="244" t="s">
        <v>317</v>
      </c>
      <c r="N3" s="244" t="s">
        <v>318</v>
      </c>
      <c r="O3" s="248" t="s">
        <v>321</v>
      </c>
      <c r="P3" s="248" t="s">
        <v>322</v>
      </c>
      <c r="Q3" s="249" t="s">
        <v>323</v>
      </c>
      <c r="R3" s="246"/>
    </row>
    <row r="4" customFormat="false" ht="15" hidden="false" customHeight="false" outlineLevel="0" collapsed="false">
      <c r="A4" s="250"/>
      <c r="B4" s="250"/>
      <c r="C4" s="250"/>
      <c r="D4" s="250"/>
      <c r="E4" s="250"/>
      <c r="F4" s="250"/>
      <c r="G4" s="250"/>
      <c r="H4" s="251"/>
      <c r="I4" s="251"/>
      <c r="J4" s="250"/>
      <c r="K4" s="250"/>
      <c r="L4" s="243"/>
      <c r="M4" s="244"/>
      <c r="N4" s="244"/>
      <c r="O4" s="248"/>
      <c r="P4" s="248"/>
      <c r="Q4" s="252"/>
      <c r="R4" s="246"/>
    </row>
    <row r="5" s="255" customFormat="true" ht="12" hidden="false" customHeight="false" outlineLevel="0" collapsed="false">
      <c r="A5" s="253" t="n">
        <v>1000</v>
      </c>
      <c r="B5" s="253" t="n">
        <v>2900</v>
      </c>
      <c r="C5" s="253" t="n">
        <v>3200</v>
      </c>
      <c r="D5" s="253" t="n">
        <v>50</v>
      </c>
      <c r="E5" s="253" t="n">
        <v>1000</v>
      </c>
      <c r="F5" s="253" t="n">
        <v>3000</v>
      </c>
      <c r="G5" s="253" t="n">
        <v>700</v>
      </c>
      <c r="H5" s="253" t="n">
        <v>0</v>
      </c>
      <c r="I5" s="253" t="n">
        <v>2000</v>
      </c>
      <c r="J5" s="253" t="n">
        <v>250</v>
      </c>
      <c r="K5" s="253"/>
      <c r="L5" s="253" t="n">
        <v>960</v>
      </c>
      <c r="M5" s="253" t="n">
        <v>0</v>
      </c>
      <c r="N5" s="253" t="n">
        <v>870.42</v>
      </c>
      <c r="O5" s="253" t="n">
        <v>2000</v>
      </c>
      <c r="P5" s="253" t="n">
        <v>0</v>
      </c>
      <c r="Q5" s="253" t="n">
        <v>0</v>
      </c>
      <c r="R5" s="254" t="s">
        <v>324</v>
      </c>
    </row>
    <row r="6" customFormat="false" ht="15" hidden="false" customHeight="false" outlineLevel="0" collapsed="false">
      <c r="A6" s="256" t="n">
        <f aca="false">DEPENSES!U391</f>
        <v>954.66</v>
      </c>
      <c r="B6" s="256" t="n">
        <f aca="false">DEPENSES!V391</f>
        <v>2900</v>
      </c>
      <c r="C6" s="256" t="n">
        <f aca="false">DEPENSES!W391</f>
        <v>2788.36</v>
      </c>
      <c r="D6" s="256" t="n">
        <f aca="false">DEPENSES!X391</f>
        <v>593.32</v>
      </c>
      <c r="E6" s="256" t="n">
        <f aca="false">DEPENSES!Y391</f>
        <v>437.06</v>
      </c>
      <c r="F6" s="256" t="n">
        <f aca="false">DEPENSES!Z391</f>
        <v>0</v>
      </c>
      <c r="G6" s="256" t="n">
        <f aca="false">DEPENSES!AA391</f>
        <v>21.75</v>
      </c>
      <c r="H6" s="256" t="n">
        <f aca="false">DEPENSES!AB391</f>
        <v>36.18</v>
      </c>
      <c r="I6" s="256" t="n">
        <f aca="false">DEPENSES!AC391</f>
        <v>0</v>
      </c>
      <c r="J6" s="256" t="n">
        <f aca="false">DEPENSES!AE391</f>
        <v>111.94</v>
      </c>
      <c r="K6" s="256" t="n">
        <f aca="false">DEPENSES!AF391</f>
        <v>0</v>
      </c>
      <c r="L6" s="256" t="n">
        <f aca="false">RECETTES!N381</f>
        <v>880</v>
      </c>
      <c r="M6" s="256" t="n">
        <f aca="false">RECETTES!O381</f>
        <v>10</v>
      </c>
      <c r="N6" s="256" t="n">
        <f aca="false">RECETTES!P381</f>
        <v>0</v>
      </c>
      <c r="O6" s="256" t="n">
        <f aca="false">RECETTES!Q381</f>
        <v>1450</v>
      </c>
      <c r="P6" s="256" t="n">
        <v>0</v>
      </c>
      <c r="Q6" s="256" t="n">
        <v>0</v>
      </c>
      <c r="R6" s="257" t="s">
        <v>325</v>
      </c>
    </row>
    <row r="7" customFormat="false" ht="15" hidden="false" customHeight="false" outlineLevel="0" collapsed="false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9"/>
    </row>
    <row r="8" customFormat="false" ht="15" hidden="false" customHeight="false" outlineLevel="0" collapsed="false">
      <c r="A8" s="258"/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9"/>
    </row>
    <row r="9" customFormat="false" ht="15" hidden="false" customHeight="false" outlineLevel="0" collapsed="false">
      <c r="A9" s="258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9"/>
    </row>
    <row r="10" customFormat="false" ht="15" hidden="false" customHeight="false" outlineLevel="0" collapsed="false">
      <c r="A10" s="260" t="s">
        <v>326</v>
      </c>
      <c r="B10" s="260"/>
      <c r="C10" s="260"/>
      <c r="D10" s="260"/>
      <c r="E10" s="260"/>
      <c r="F10" s="260"/>
      <c r="G10" s="260"/>
      <c r="H10" s="261"/>
      <c r="I10" s="261"/>
      <c r="J10" s="261"/>
      <c r="K10" s="262"/>
      <c r="L10" s="256"/>
      <c r="M10" s="256"/>
      <c r="N10" s="256"/>
      <c r="O10" s="256"/>
      <c r="P10" s="256"/>
      <c r="Q10" s="256"/>
      <c r="R10" s="263"/>
    </row>
    <row r="11" customFormat="false" ht="25.5" hidden="false" customHeight="false" outlineLevel="0" collapsed="false">
      <c r="A11" s="264" t="s">
        <v>312</v>
      </c>
      <c r="B11" s="264" t="s">
        <v>313</v>
      </c>
      <c r="C11" s="264"/>
      <c r="D11" s="265" t="s">
        <v>327</v>
      </c>
      <c r="E11" s="265" t="s">
        <v>328</v>
      </c>
      <c r="F11" s="265" t="s">
        <v>329</v>
      </c>
      <c r="G11" s="264" t="s">
        <v>330</v>
      </c>
      <c r="H11" s="266"/>
      <c r="I11" s="266"/>
      <c r="J11" s="266"/>
      <c r="K11" s="264" t="s">
        <v>312</v>
      </c>
      <c r="L11" s="264" t="s">
        <v>313</v>
      </c>
      <c r="M11" s="256"/>
      <c r="N11" s="256"/>
      <c r="O11" s="256"/>
      <c r="P11" s="256"/>
      <c r="Q11" s="256"/>
      <c r="R11" s="263"/>
    </row>
    <row r="12" customFormat="false" ht="15" hidden="false" customHeight="false" outlineLevel="0" collapsed="false">
      <c r="A12" s="264" t="n">
        <f aca="false">SUM(A5:K5)</f>
        <v>14100</v>
      </c>
      <c r="B12" s="264" t="n">
        <f aca="false">SUM(L5:Q5)</f>
        <v>3830.42</v>
      </c>
      <c r="C12" s="264" t="n">
        <f aca="false">B12-A12</f>
        <v>-10269.58</v>
      </c>
      <c r="D12" s="264" t="n">
        <v>3800</v>
      </c>
      <c r="E12" s="264" t="n">
        <v>9000</v>
      </c>
      <c r="F12" s="264" t="n">
        <f aca="false">E12-D12</f>
        <v>5200</v>
      </c>
      <c r="G12" s="264" t="n">
        <f aca="false">F12+C12</f>
        <v>-5069.58</v>
      </c>
      <c r="H12" s="267" t="s">
        <v>193</v>
      </c>
      <c r="I12" s="267"/>
      <c r="J12" s="267"/>
      <c r="K12" s="268" t="n">
        <f aca="false">A12+D12</f>
        <v>17900</v>
      </c>
      <c r="L12" s="268" t="n">
        <f aca="false">B12+E12</f>
        <v>12830.42</v>
      </c>
      <c r="M12" s="256"/>
      <c r="N12" s="269" t="s">
        <v>331</v>
      </c>
      <c r="O12" s="256"/>
      <c r="P12" s="256"/>
      <c r="Q12" s="256"/>
      <c r="R12" s="263"/>
    </row>
    <row r="13" customFormat="false" ht="15" hidden="false" customHeight="false" outlineLevel="0" collapsed="false">
      <c r="A13" s="264" t="n">
        <f aca="false">SUM(A6:K6)</f>
        <v>7843.27</v>
      </c>
      <c r="B13" s="264" t="n">
        <f aca="false">SUM(L6:Q6)</f>
        <v>2340</v>
      </c>
      <c r="C13" s="264" t="n">
        <f aca="false">B13-A13</f>
        <v>-5503.27</v>
      </c>
      <c r="D13" s="264" t="n">
        <f aca="false">DEPENSES!Y391</f>
        <v>437.06</v>
      </c>
      <c r="E13" s="264" t="e">
        <f aca="false">#NAME?</f>
        <v>#NAME?</v>
      </c>
      <c r="F13" s="264" t="e">
        <f aca="false">E13-D13</f>
        <v>#NAME?</v>
      </c>
      <c r="G13" s="264" t="e">
        <f aca="false">F13+C13</f>
        <v>#NAME?</v>
      </c>
      <c r="H13" s="267" t="s">
        <v>332</v>
      </c>
      <c r="I13" s="267"/>
      <c r="J13" s="267"/>
      <c r="K13" s="268" t="n">
        <f aca="false">A13+D13</f>
        <v>8280.33</v>
      </c>
      <c r="L13" s="268" t="e">
        <f aca="false">B13+E13</f>
        <v>#NAME?</v>
      </c>
      <c r="M13" s="256"/>
      <c r="N13" s="269" t="s">
        <v>325</v>
      </c>
      <c r="O13" s="256"/>
      <c r="P13" s="256"/>
      <c r="Q13" s="256"/>
      <c r="R13" s="263"/>
    </row>
    <row r="16" customFormat="false" ht="15" hidden="false" customHeight="false" outlineLevel="0" collapsed="false">
      <c r="A16" s="264"/>
      <c r="B16" s="264"/>
      <c r="C16" s="264"/>
      <c r="D16" s="265"/>
      <c r="E16" s="265"/>
      <c r="F16" s="265"/>
      <c r="G16" s="264"/>
      <c r="H16" s="266"/>
      <c r="I16" s="266"/>
      <c r="J16" s="266"/>
      <c r="K16" s="264"/>
      <c r="L16" s="264"/>
      <c r="M16" s="256"/>
      <c r="N16" s="256"/>
      <c r="O16" s="256"/>
      <c r="P16" s="256"/>
      <c r="Q16" s="256"/>
      <c r="R16" s="263"/>
    </row>
    <row r="17" customFormat="false" ht="15" hidden="false" customHeight="false" outlineLevel="0" collapsed="false">
      <c r="A17" s="264" t="n">
        <f aca="false">14100-(C5/3)-(D5/2)-(E5/3)-F5-(I5/3)</f>
        <v>9008.33333333333</v>
      </c>
      <c r="B17" s="264" t="n">
        <f aca="false">3830.42-(L5/3)</f>
        <v>3510.42</v>
      </c>
      <c r="C17" s="264" t="n">
        <f aca="false">B17-A17</f>
        <v>-5497.91333333333</v>
      </c>
      <c r="D17" s="264" t="n">
        <f aca="false">3800/3</f>
        <v>1266.66666666667</v>
      </c>
      <c r="E17" s="264" t="n">
        <f aca="false">9000/3</f>
        <v>3000</v>
      </c>
      <c r="F17" s="264" t="n">
        <f aca="false">E17-D17</f>
        <v>1733.33333333333</v>
      </c>
      <c r="G17" s="264" t="n">
        <f aca="false">F17+C17</f>
        <v>-3764.58</v>
      </c>
      <c r="H17" s="267"/>
      <c r="I17" s="267"/>
      <c r="J17" s="267"/>
      <c r="K17" s="268" t="n">
        <v>17900</v>
      </c>
      <c r="L17" s="268" t="n">
        <v>12830.42</v>
      </c>
      <c r="M17" s="256"/>
      <c r="N17" s="269"/>
      <c r="O17" s="256"/>
      <c r="P17" s="256"/>
      <c r="Q17" s="256"/>
      <c r="R17" s="263"/>
    </row>
  </sheetData>
  <mergeCells count="11">
    <mergeCell ref="A1:K1"/>
    <mergeCell ref="L1:Q1"/>
    <mergeCell ref="B2:H2"/>
    <mergeCell ref="J2:K2"/>
    <mergeCell ref="L2:L3"/>
    <mergeCell ref="M2:M3"/>
    <mergeCell ref="N2:N3"/>
    <mergeCell ref="O2:Q2"/>
    <mergeCell ref="A10:G10"/>
    <mergeCell ref="H12:J12"/>
    <mergeCell ref="H13:J1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6" activeCellId="1" sqref="H17:H18 C6"/>
    </sheetView>
  </sheetViews>
  <sheetFormatPr defaultColWidth="7.72265625" defaultRowHeight="15" zeroHeight="false" outlineLevelRow="0" outlineLevelCol="0"/>
  <cols>
    <col collapsed="false" customWidth="true" hidden="false" outlineLevel="0" max="5" min="1" style="1" width="20.29"/>
  </cols>
  <sheetData>
    <row r="1" customFormat="false" ht="23.25" hidden="false" customHeight="false" outlineLevel="0" collapsed="false">
      <c r="A1" s="270"/>
      <c r="B1" s="270" t="s">
        <v>333</v>
      </c>
      <c r="C1" s="270" t="s">
        <v>334</v>
      </c>
      <c r="D1" s="270" t="s">
        <v>335</v>
      </c>
      <c r="E1" s="270" t="s">
        <v>336</v>
      </c>
    </row>
    <row r="2" customFormat="false" ht="23.25" hidden="false" customHeight="false" outlineLevel="0" collapsed="false">
      <c r="A2" s="270" t="s">
        <v>313</v>
      </c>
      <c r="B2" s="271" t="n">
        <f aca="false">RECETTES!K381</f>
        <v>1448.55</v>
      </c>
      <c r="C2" s="271" t="n">
        <f aca="false">RECETTES!E381</f>
        <v>10070.43</v>
      </c>
      <c r="D2" s="271" t="n">
        <f aca="false">RECETTES!I381</f>
        <v>14038.6</v>
      </c>
      <c r="E2" s="271" t="n">
        <f aca="false">SUM(B2:D2)</f>
        <v>25557.58</v>
      </c>
    </row>
    <row r="3" customFormat="false" ht="23.25" hidden="false" customHeight="false" outlineLevel="0" collapsed="false">
      <c r="A3" s="270" t="s">
        <v>337</v>
      </c>
      <c r="B3" s="271" t="n">
        <f aca="false">DEPENSES!K391</f>
        <v>1120</v>
      </c>
      <c r="C3" s="271" t="n">
        <f aca="false">DEPENSES!E391</f>
        <v>7806.06</v>
      </c>
      <c r="D3" s="271" t="n">
        <f aca="false">DEPENSES!I391</f>
        <v>3000</v>
      </c>
      <c r="E3" s="271" t="n">
        <f aca="false">SUM(B3:D3)</f>
        <v>11926.06</v>
      </c>
    </row>
    <row r="4" customFormat="false" ht="23.25" hidden="false" customHeight="false" outlineLevel="0" collapsed="false">
      <c r="A4" s="270" t="s">
        <v>338</v>
      </c>
      <c r="B4" s="271" t="n">
        <f aca="false">B2-B3</f>
        <v>328.55</v>
      </c>
      <c r="C4" s="271" t="n">
        <f aca="false">C2-C3</f>
        <v>2264.37</v>
      </c>
      <c r="D4" s="271" t="n">
        <f aca="false">D2-D3</f>
        <v>11038.6</v>
      </c>
      <c r="E4" s="271" t="n">
        <f aca="false">SUM(B4:D4)</f>
        <v>13631.52</v>
      </c>
    </row>
    <row r="5" customFormat="false" ht="23.25" hidden="false" customHeight="false" outlineLevel="0" collapsed="false">
      <c r="A5" s="270" t="s">
        <v>339</v>
      </c>
      <c r="B5" s="271" t="n">
        <v>306</v>
      </c>
      <c r="C5" s="271" t="n">
        <v>1081.49</v>
      </c>
      <c r="D5" s="271" t="n">
        <v>11038.6</v>
      </c>
      <c r="E5" s="271" t="n">
        <f aca="false">SUM(B5:D5)</f>
        <v>12426.09</v>
      </c>
    </row>
    <row r="6" customFormat="false" ht="23.25" hidden="false" customHeight="false" outlineLevel="0" collapsed="false">
      <c r="A6" s="270" t="s">
        <v>340</v>
      </c>
      <c r="B6" s="271" t="n">
        <f aca="false">B5-B4</f>
        <v>-22.55</v>
      </c>
      <c r="C6" s="271" t="n">
        <f aca="false">C5-C4</f>
        <v>-1182.88</v>
      </c>
      <c r="D6" s="271" t="n">
        <f aca="false">D5-D4</f>
        <v>0</v>
      </c>
      <c r="E6" s="271" t="n">
        <f aca="false">SUM(B6:D6)</f>
        <v>-1205.43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529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2014-04-12T08:00:15Z</dcterms:created>
  <dc:creator>Eric</dc:creator>
  <dc:description/>
  <dc:language>fr-FR</dc:language>
  <cp:lastModifiedBy/>
  <cp:lastPrinted>2021-04-09T16:31:04Z</cp:lastPrinted>
  <dcterms:modified xsi:type="dcterms:W3CDTF">2021-04-09T16:35:42Z</dcterms:modified>
  <cp:revision>79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