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1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ables/table3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14.xml" ContentType="application/vnd.openxmlformats-officedocument.spreadsheetml.table+xml"/>
  <Override PartName="/xl/tables/table7.xml" ContentType="application/vnd.openxmlformats-officedocument.spreadsheetml.table+xml"/>
  <Override PartName="/xl/tables/table10.xml" ContentType="application/vnd.openxmlformats-officedocument.spreadsheetml.table+xml"/>
  <Override PartName="/xl/tables/table12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9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_rels/pivotTable7.xml.rels" ContentType="application/vnd.openxmlformats-package.relationships+xml"/>
  <Override PartName="/xl/pivotTables/_rels/pivotTable8.xml.rels" ContentType="application/vnd.openxmlformats-package.relationships+xml"/>
  <Override PartName="/xl/pivotTables/_rels/pivotTable9.xml.rels" ContentType="application/vnd.openxmlformats-package.relationships+xml"/>
  <Override PartName="/xl/pivotTables/_rels/pivotTable10.xml.rels" ContentType="application/vnd.openxmlformats-package.relationships+xml"/>
  <Override PartName="/xl/pivotTables/_rels/pivotTable11.xml.rels" ContentType="application/vnd.openxmlformats-package.relationships+xml"/>
  <Override PartName="/xl/pivotTables/_rels/pivotTable12.xml.rels" ContentType="application/vnd.openxmlformats-package.relationships+xml"/>
  <Override PartName="/xl/pivotTables/_rels/pivotTable13.xml.rels" ContentType="application/vnd.openxmlformats-package.relationships+xml"/>
  <Override PartName="/xl/pivotTables/_rels/pivotTable14.xml.rels" ContentType="application/vnd.openxmlformats-package.relationships+xml"/>
  <Override PartName="/xl/pivotCache/pivotCacheRecords7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_rels/pivotCacheDefinition7.xml.rels" ContentType="application/vnd.openxmlformats-package.relationships+xml"/>
  <Override PartName="/xl/pivotCache/_rels/pivotCacheDefinition8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Belgique Belgium 2019-2020" sheetId="1" state="visible" r:id="rId2"/>
    <sheet name="Licences 2015-2016 (2)" sheetId="2" state="visible" r:id="rId3"/>
    <sheet name="Clubs" sheetId="3" state="visible" r:id="rId4"/>
    <sheet name="Licences 2015-2016" sheetId="4" state="visible" r:id="rId5"/>
    <sheet name="Hainaut" sheetId="5" state="visible" r:id="rId6"/>
    <sheet name="Hainaut Membres indiv" sheetId="6" state="visible" r:id="rId7"/>
    <sheet name="Hainaut membres détails" sheetId="7" state="visible" r:id="rId8"/>
    <sheet name="Liège Luxembourg Clubs" sheetId="8" state="visible" r:id="rId9"/>
    <sheet name="National" sheetId="9" state="visible" r:id="rId10"/>
    <sheet name="Budget" sheetId="10" state="visible" r:id="rId11"/>
    <sheet name="Mixte" sheetId="11" state="visible" r:id="rId12"/>
    <sheet name="Brabant" sheetId="12" state="visible" r:id="rId13"/>
    <sheet name="Beide Vlaanderen 2020 actief" sheetId="13" state="visible" r:id="rId14"/>
    <sheet name="ledenlijst antw per discipline" sheetId="14" state="visible" r:id="rId15"/>
    <sheet name="Antw per discipline" sheetId="15" state="visible" r:id="rId16"/>
    <sheet name="Antw Par club" sheetId="16" state="visible" r:id="rId17"/>
    <sheet name="Antw Blad1" sheetId="17" state="visible" r:id="rId18"/>
    <sheet name="Autres associations" sheetId="18" state="visible" r:id="rId19"/>
    <sheet name="DPCache_Antw Par club" sheetId="19" state="hidden" r:id="rId20"/>
    <sheet name="DPCache_Beide Vlaanderen 2020 a" sheetId="20" state="hidden" r:id="rId21"/>
    <sheet name="DPCache_Lijst_Alfa" sheetId="21" state="hidden" r:id="rId22"/>
    <sheet name="DPCache_Antw Blad1" sheetId="22" state="hidden" r:id="rId23"/>
  </sheets>
  <definedNames>
    <definedName function="false" hidden="false" name="clublijst" vbProcedure="false">Clubs!$A$1:$P$249</definedName>
    <definedName function="false" hidden="false" localSheetId="2" name="_xlnm._FilterDatabase" vbProcedure="false">Clubs!$A$1:$P$165</definedName>
  </definedNames>
  <calcPr iterateCount="100" refMode="A1" iterate="false" iterateDelta="0.0001"/>
  <pivotCaches>
    <pivotCache cacheId="1" r:id="rId25"/>
    <pivotCache cacheId="2" r:id="rId26"/>
    <pivotCache cacheId="3" r:id="rId27"/>
    <pivotCache cacheId="4" r:id="rId28"/>
    <pivotCache cacheId="5" r:id="rId29"/>
    <pivotCache cacheId="6" r:id="rId30"/>
    <pivotCache cacheId="7" r:id="rId31"/>
    <pivotCache cacheId="8" r:id="rId32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<sst xmlns="http://schemas.openxmlformats.org/spreadsheetml/2006/main" count="52392" uniqueCount="6450">
  <si>
    <t xml:space="preserve">Licences 2019-2020</t>
  </si>
  <si>
    <t xml:space="preserve">Licences actives 2018</t>
  </si>
  <si>
    <t xml:space="preserve">Clubs</t>
  </si>
  <si>
    <t xml:space="preserve">Hainaut-Namur</t>
  </si>
  <si>
    <t xml:space="preserve">District</t>
  </si>
  <si>
    <t xml:space="preserve">Joueurs</t>
  </si>
  <si>
    <t xml:space="preserve">Club</t>
  </si>
  <si>
    <t xml:space="preserve">Nombre de licences</t>
  </si>
  <si>
    <t xml:space="preserve">http://www.hainaut-namur.be/page13.html</t>
  </si>
  <si>
    <t xml:space="preserve">2 Flandres</t>
  </si>
  <si>
    <t xml:space="preserve">HE</t>
  </si>
  <si>
    <t xml:space="preserve">AA</t>
  </si>
  <si>
    <t xml:space="preserve">Anvers</t>
  </si>
  <si>
    <t xml:space="preserve">HO</t>
  </si>
  <si>
    <t xml:space="preserve">AS Charleroi</t>
  </si>
  <si>
    <t xml:space="preserve">AL</t>
  </si>
  <si>
    <t xml:space="preserve">Total</t>
  </si>
  <si>
    <t xml:space="preserve">BB Borinage</t>
  </si>
  <si>
    <t xml:space="preserve">AT</t>
  </si>
  <si>
    <t xml:space="preserve">BC Jambes</t>
  </si>
  <si>
    <t xml:space="preserve">Brabant</t>
  </si>
  <si>
    <t xml:space="preserve">BC Nivellois</t>
  </si>
  <si>
    <t xml:space="preserve">RBC Jumetois</t>
  </si>
  <si>
    <t xml:space="preserve">Liège-Luxembourg</t>
  </si>
  <si>
    <t xml:space="preserve">Limburg</t>
  </si>
  <si>
    <t xml:space="preserve">ABC Binche</t>
  </si>
  <si>
    <t xml:space="preserve">BCC Tournai</t>
  </si>
  <si>
    <t xml:space="preserve">LRNB Basècles</t>
  </si>
  <si>
    <t xml:space="preserve">TB Erquelinnes</t>
  </si>
  <si>
    <t xml:space="preserve">Total Résultat</t>
  </si>
  <si>
    <t xml:space="preserve">Province/district</t>
  </si>
  <si>
    <t xml:space="preserve">clubs</t>
  </si>
  <si>
    <t xml:space="preserve">Liège -  Luembourg</t>
  </si>
  <si>
    <t xml:space="preserve">Données</t>
  </si>
  <si>
    <t xml:space="preserve">Licences</t>
  </si>
  <si>
    <t xml:space="preserve">http://www.frbb-liege-lux.be/Clubs/Liste</t>
  </si>
  <si>
    <t xml:space="preserve"># clubs</t>
  </si>
  <si>
    <t xml:space="preserve"># Membres</t>
  </si>
  <si>
    <t xml:space="preserve">LLH</t>
  </si>
  <si>
    <t xml:space="preserve">LLH01 B.C. Rochefort</t>
  </si>
  <si>
    <t xml:space="preserve">LLH02 B.C. Le Mosan</t>
  </si>
  <si>
    <t xml:space="preserve">LLL</t>
  </si>
  <si>
    <t xml:space="preserve">LLH03 Oursons Andenne BC</t>
  </si>
  <si>
    <t xml:space="preserve">LLV</t>
  </si>
  <si>
    <t xml:space="preserve">LLH08 R. Ac. Hutoise de Billard</t>
  </si>
  <si>
    <t xml:space="preserve">LLH12 Alliance BC Flémalle</t>
  </si>
  <si>
    <t xml:space="preserve">LLH14 B.C. Marchinois</t>
  </si>
  <si>
    <t xml:space="preserve">LLH17 R.B.C. Momallois</t>
  </si>
  <si>
    <t xml:space="preserve">LLH24 B.C. Saint Severin</t>
  </si>
  <si>
    <t xml:space="preserve">LLL01 R.B.C. Flémallois</t>
  </si>
  <si>
    <t xml:space="preserve">LLL25 R.B.C. Grivegnée</t>
  </si>
  <si>
    <t xml:space="preserve">LLL30 B.C. Herstalien</t>
  </si>
  <si>
    <t xml:space="preserve">LLL49 B.C. Fêcher Soumagne</t>
  </si>
  <si>
    <t xml:space="preserve">LLL51 R.B.C. Sprimont</t>
  </si>
  <si>
    <t xml:space="preserve">LLL53 R.B.C. Vaux</t>
  </si>
  <si>
    <t xml:space="preserve">LLL74 B.C. Grâce-Hollogne</t>
  </si>
  <si>
    <t xml:space="preserve">LLL91 B.C. Vottem</t>
  </si>
  <si>
    <t xml:space="preserve">LLV02 B.C. Eifelkügel</t>
  </si>
  <si>
    <t xml:space="preserve">LLV06 R.B.C. Disonais</t>
  </si>
  <si>
    <t xml:space="preserve">LLV16 R.B.C. Welkenraedt</t>
  </si>
  <si>
    <t xml:space="preserve">LLV18 B.C. Carrefour</t>
  </si>
  <si>
    <t xml:space="preserve">Brabant Flamand/Wallon Bruxelles</t>
  </si>
  <si>
    <t xml:space="preserve">https://www.kbbb-frbb-brabant.be/nl/onze-clubs-fr</t>
  </si>
  <si>
    <t xml:space="preserve">BB</t>
  </si>
  <si>
    <t xml:space="preserve">Leuven</t>
  </si>
  <si>
    <t xml:space="preserve">Brxl</t>
  </si>
  <si>
    <t xml:space="preserve">B.C. Couronne  Royale</t>
  </si>
  <si>
    <t xml:space="preserve">Hoeilaartse B.C.</t>
  </si>
  <si>
    <t xml:space="preserve">C.R.B. Léopold</t>
  </si>
  <si>
    <t xml:space="preserve">B.C. Overijse</t>
  </si>
  <si>
    <t xml:space="preserve">U.R. Saint Michel</t>
  </si>
  <si>
    <t xml:space="preserve">B.C. Vilvoordse</t>
  </si>
  <si>
    <t xml:space="preserve">B.C. Wavre</t>
  </si>
  <si>
    <t xml:space="preserve">KBC Welkom</t>
  </si>
  <si>
    <t xml:space="preserve">B.C. Amicale</t>
  </si>
  <si>
    <t xml:space="preserve">B.C. Dobber</t>
  </si>
  <si>
    <t xml:space="preserve">R.C. Garnier</t>
  </si>
  <si>
    <t xml:space="preserve">B.C. Kampenhout</t>
  </si>
  <si>
    <t xml:space="preserve">KBC Kunst &amp; Vermaak</t>
  </si>
  <si>
    <t xml:space="preserve">KBC Zanzibar</t>
  </si>
  <si>
    <t xml:space="preserve">Flandres Occidentale/Orientale</t>
  </si>
  <si>
    <t xml:space="preserve">Licences actives</t>
  </si>
  <si>
    <t xml:space="preserve">Clubnaam</t>
  </si>
  <si>
    <t xml:space="preserve">https://docs.google.com/spreadsheets/d/1FWTWKl5OeTKEllhdFJM1igrlfrPHpzUaQbI7k4e82NU/edit?pli=1#gid=1097184621</t>
  </si>
  <si>
    <t xml:space="preserve">?</t>
  </si>
  <si>
    <t xml:space="preserve">Onbekend</t>
  </si>
  <si>
    <t xml:space="preserve">VB</t>
  </si>
  <si>
    <t xml:space="preserve">VD</t>
  </si>
  <si>
    <t xml:space="preserve">VG</t>
  </si>
  <si>
    <t xml:space="preserve">BC 't OSKE</t>
  </si>
  <si>
    <t xml:space="preserve">VK</t>
  </si>
  <si>
    <t xml:space="preserve">BC DRIEBAKO KOEKELARE</t>
  </si>
  <si>
    <t xml:space="preserve">VS</t>
  </si>
  <si>
    <t xml:space="preserve">K.BC ZONDER EFFECT </t>
  </si>
  <si>
    <t xml:space="preserve">KON. BRUGSE BC </t>
  </si>
  <si>
    <t xml:space="preserve">KON. KNOKSE BC</t>
  </si>
  <si>
    <t xml:space="preserve">OOSTENDSE BA</t>
  </si>
  <si>
    <t xml:space="preserve">K.BC DE STER NINOVE</t>
  </si>
  <si>
    <t xml:space="preserve">K.BC ONS HUIS </t>
  </si>
  <si>
    <t xml:space="preserve">K.BC SINT MARTINUS AALST</t>
  </si>
  <si>
    <t xml:space="preserve">ACADEMIE CENTRUM GENT</t>
  </si>
  <si>
    <t xml:space="preserve">BC DE GOUDEN SLEUTEL</t>
  </si>
  <si>
    <t xml:space="preserve">BC KASTEELDREEF</t>
  </si>
  <si>
    <t xml:space="preserve">BC KUNST &amp; VERMAAK</t>
  </si>
  <si>
    <t xml:space="preserve">BC ROYALVRIENDEN OUDENAARDE</t>
  </si>
  <si>
    <t xml:space="preserve">K.A. UNION-SANDEMAN</t>
  </si>
  <si>
    <t xml:space="preserve">K.BC ARGOS WESTVELD</t>
  </si>
  <si>
    <t xml:space="preserve">K.BC ELK WEIRD'HEM</t>
  </si>
  <si>
    <t xml:space="preserve">K.BC KRIJT OP TIJD MELLE</t>
  </si>
  <si>
    <t xml:space="preserve">K.BC METRO GENT</t>
  </si>
  <si>
    <t xml:space="preserve">KON. EEKLOSE BC</t>
  </si>
  <si>
    <t xml:space="preserve">BC POCKET</t>
  </si>
  <si>
    <t xml:space="preserve">BC RISQUONS-TOUT</t>
  </si>
  <si>
    <t xml:space="preserve">BC VOLHARDING</t>
  </si>
  <si>
    <t xml:space="preserve">CBC-DLS ROESELARE</t>
  </si>
  <si>
    <t xml:space="preserve">K.BC DOS ROESELARE</t>
  </si>
  <si>
    <t xml:space="preserve">K.BC GILDE HOGER OP </t>
  </si>
  <si>
    <t xml:space="preserve">K.BC WARDEN OOM </t>
  </si>
  <si>
    <t xml:space="preserve">KON. KORTRIJKSE BC</t>
  </si>
  <si>
    <t xml:space="preserve">BC 't SLEEPBOOTJE</t>
  </si>
  <si>
    <t xml:space="preserve">BC DE WITTE MOLEN</t>
  </si>
  <si>
    <t xml:space="preserve">BC QUALITY ZELE</t>
  </si>
  <si>
    <t xml:space="preserve">K.BC GILDEVRIENDEN</t>
  </si>
  <si>
    <t xml:space="preserve">KON. SINT-NIKLASE BA</t>
  </si>
  <si>
    <t xml:space="preserve">Rijlabels</t>
  </si>
  <si>
    <t xml:space="preserve"># Licences actives</t>
  </si>
  <si>
    <t xml:space="preserve">#Licences actives</t>
  </si>
  <si>
    <t xml:space="preserve">B.C. ARENA</t>
  </si>
  <si>
    <t xml:space="preserve">B.C. AVENUE</t>
  </si>
  <si>
    <t xml:space="preserve">B.C. DE DEKEN</t>
  </si>
  <si>
    <t xml:space="preserve">B.C. DE KERN</t>
  </si>
  <si>
    <t xml:space="preserve">B.C. DE LEUG</t>
  </si>
  <si>
    <t xml:space="preserve">B.C. DE MIDDEL</t>
  </si>
  <si>
    <t xml:space="preserve">B.C. DE NOORDERKEMPEN</t>
  </si>
  <si>
    <t xml:space="preserve">B.C. DE PLOEG</t>
  </si>
  <si>
    <t xml:space="preserve">B.C. DEURNE</t>
  </si>
  <si>
    <t xml:space="preserve">B.C. FANTASTIKA</t>
  </si>
  <si>
    <t xml:space="preserve">B.C. HEMIKSEM</t>
  </si>
  <si>
    <t xml:space="preserve">B.C. KAPELSE</t>
  </si>
  <si>
    <t xml:space="preserve">B.C. LUGO</t>
  </si>
  <si>
    <t xml:space="preserve">B.C. WESTSIDE</t>
  </si>
  <si>
    <t xml:space="preserve">BILLIARD PROMOTION TEAM</t>
  </si>
  <si>
    <t xml:space="preserve">D.B.C. DE LEUG</t>
  </si>
  <si>
    <t xml:space="preserve">D.B.C. FIGUUR 2600</t>
  </si>
  <si>
    <t xml:space="preserve">K.B.C. DE GOEIE QUEUE</t>
  </si>
  <si>
    <t xml:space="preserve">KWB DEURNE B.C.</t>
  </si>
  <si>
    <t xml:space="preserve">MERKSEM DRIEBAND CLUB</t>
  </si>
  <si>
    <t xml:space="preserve">B.C. DE PLAKKERS</t>
  </si>
  <si>
    <t xml:space="preserve">B.C. DUFFEL OOST</t>
  </si>
  <si>
    <t xml:space="preserve">B.C. EBA</t>
  </si>
  <si>
    <t xml:space="preserve">B.C. MISTER 100 LIER</t>
  </si>
  <si>
    <t xml:space="preserve">B.C. OP DE MEIR</t>
  </si>
  <si>
    <t xml:space="preserve">B.C. SCHIL-DORP</t>
  </si>
  <si>
    <t xml:space="preserve">B.C. Sint MARGARETHA</t>
  </si>
  <si>
    <t xml:space="preserve">B.C. ZEVENBERGEN</t>
  </si>
  <si>
    <t xml:space="preserve">GROBBENDONKSE B.C.</t>
  </si>
  <si>
    <t xml:space="preserve">K.B.C. CARAMBOL</t>
  </si>
  <si>
    <t xml:space="preserve">K.B.C. COLOMA</t>
  </si>
  <si>
    <t xml:space="preserve">K.B.C. K.O.T. GOOR</t>
  </si>
  <si>
    <t xml:space="preserve">K.B.C. K.O.T. KEERBERGEN</t>
  </si>
  <si>
    <t xml:space="preserve">K.B.C. REAL</t>
  </si>
  <si>
    <t xml:space="preserve">B.C. 'T KRUISHUIS</t>
  </si>
  <si>
    <t xml:space="preserve">B.C. BILJART EXPRESS</t>
  </si>
  <si>
    <t xml:space="preserve">B.C. BILJART-WORLD</t>
  </si>
  <si>
    <t xml:space="preserve">B.C. DAF</t>
  </si>
  <si>
    <t xml:space="preserve">B.C. DE COECK Federatie</t>
  </si>
  <si>
    <t xml:space="preserve">B.C. DE KEMPEN</t>
  </si>
  <si>
    <t xml:space="preserve">B.C. DE STER</t>
  </si>
  <si>
    <t xml:space="preserve">B.C. DEN TOERIST</t>
  </si>
  <si>
    <t xml:space="preserve">B.C. EXCELSIOR</t>
  </si>
  <si>
    <t xml:space="preserve">B.C. HERENTALS</t>
  </si>
  <si>
    <t xml:space="preserve">B.C. K.O.T. - MEER</t>
  </si>
  <si>
    <t xml:space="preserve">B.C. MOEDIG &amp; VRIJ</t>
  </si>
  <si>
    <t xml:space="preserve">B.C. NOOIT VOLLEERD</t>
  </si>
  <si>
    <t xml:space="preserve">B.C. St. JOZEF</t>
  </si>
  <si>
    <t xml:space="preserve">B.C. VIROMA</t>
  </si>
  <si>
    <t xml:space="preserve">K.B.C. BILJARTVRIENDEN/TU</t>
  </si>
  <si>
    <t xml:space="preserve">MASTERS</t>
  </si>
  <si>
    <t xml:space="preserve">MEERLESE BILJARTCLUB</t>
  </si>
  <si>
    <t xml:space="preserve">T.B.A. - BILJARTPALACE</t>
  </si>
  <si>
    <t xml:space="preserve">Eindtotaal</t>
  </si>
  <si>
    <t xml:space="preserve">LC</t>
  </si>
  <si>
    <t xml:space="preserve">LM</t>
  </si>
  <si>
    <t xml:space="preserve">Licences 2016-2017</t>
  </si>
  <si>
    <t xml:space="preserve">Gewest</t>
  </si>
  <si>
    <t xml:space="preserve">clubNr</t>
  </si>
  <si>
    <t xml:space="preserve">Aantal van clubNr</t>
  </si>
  <si>
    <t xml:space="preserve">AA </t>
  </si>
  <si>
    <t xml:space="preserve">Région</t>
  </si>
  <si>
    <t xml:space="preserve">AA 01</t>
  </si>
  <si>
    <t xml:space="preserve">AA 03</t>
  </si>
  <si>
    <t xml:space="preserve">AL </t>
  </si>
  <si>
    <t xml:space="preserve">AA 04</t>
  </si>
  <si>
    <t xml:space="preserve">AT </t>
  </si>
  <si>
    <t xml:space="preserve">Antwerpen</t>
  </si>
  <si>
    <t xml:space="preserve">AA 06</t>
  </si>
  <si>
    <t xml:space="preserve">BB </t>
  </si>
  <si>
    <t xml:space="preserve">AA 07</t>
  </si>
  <si>
    <t xml:space="preserve">BL </t>
  </si>
  <si>
    <t xml:space="preserve">AA 09</t>
  </si>
  <si>
    <t xml:space="preserve">HE </t>
  </si>
  <si>
    <t xml:space="preserve">AA 10</t>
  </si>
  <si>
    <t xml:space="preserve">HO </t>
  </si>
  <si>
    <t xml:space="preserve">AA 11</t>
  </si>
  <si>
    <t xml:space="preserve">LC </t>
  </si>
  <si>
    <t xml:space="preserve">AA 12</t>
  </si>
  <si>
    <t xml:space="preserve">LM </t>
  </si>
  <si>
    <t xml:space="preserve">AA 13</t>
  </si>
  <si>
    <t xml:space="preserve">AA 17</t>
  </si>
  <si>
    <t xml:space="preserve">AA 18</t>
  </si>
  <si>
    <t xml:space="preserve">AA 90</t>
  </si>
  <si>
    <t xml:space="preserve">VB </t>
  </si>
  <si>
    <t xml:space="preserve">VD </t>
  </si>
  <si>
    <t xml:space="preserve">AL 118</t>
  </si>
  <si>
    <t xml:space="preserve">VG </t>
  </si>
  <si>
    <t xml:space="preserve">AL 20</t>
  </si>
  <si>
    <t xml:space="preserve">VK </t>
  </si>
  <si>
    <t xml:space="preserve">AL 21</t>
  </si>
  <si>
    <t xml:space="preserve">VS </t>
  </si>
  <si>
    <t xml:space="preserve">AL 24</t>
  </si>
  <si>
    <t xml:space="preserve">AL 35</t>
  </si>
  <si>
    <t xml:space="preserve">AL 40</t>
  </si>
  <si>
    <t xml:space="preserve">AT 113</t>
  </si>
  <si>
    <t xml:space="preserve">AT 117</t>
  </si>
  <si>
    <t xml:space="preserve">AT 26</t>
  </si>
  <si>
    <t xml:space="preserve">AT 86</t>
  </si>
  <si>
    <t xml:space="preserve">Comparaison 2016 &gt;&lt; 2019</t>
  </si>
  <si>
    <t xml:space="preserve">AT 93</t>
  </si>
  <si>
    <t xml:space="preserve">2016-2017</t>
  </si>
  <si>
    <t xml:space="preserve">2019-2020</t>
  </si>
  <si>
    <t xml:space="preserve">&gt;&lt;%</t>
  </si>
  <si>
    <t xml:space="preserve">AT 96</t>
  </si>
  <si>
    <t xml:space="preserve">BB 04</t>
  </si>
  <si>
    <t xml:space="preserve">BB 14</t>
  </si>
  <si>
    <t xml:space="preserve">BB 26</t>
  </si>
  <si>
    <t xml:space="preserve">BB 42</t>
  </si>
  <si>
    <t xml:space="preserve">BB 44</t>
  </si>
  <si>
    <t xml:space="preserve">BL 02</t>
  </si>
  <si>
    <t xml:space="preserve">BL 06</t>
  </si>
  <si>
    <t xml:space="preserve">BL 07</t>
  </si>
  <si>
    <t xml:space="preserve">HE 41</t>
  </si>
  <si>
    <t xml:space="preserve">HO 24</t>
  </si>
  <si>
    <t xml:space="preserve">HO 28</t>
  </si>
  <si>
    <t xml:space="preserve">LC 02</t>
  </si>
  <si>
    <t xml:space="preserve">LC 05</t>
  </si>
  <si>
    <t xml:space="preserve">LC 06</t>
  </si>
  <si>
    <t xml:space="preserve">LC 16</t>
  </si>
  <si>
    <t xml:space="preserve">LC 17</t>
  </si>
  <si>
    <t xml:space="preserve">LLH 12</t>
  </si>
  <si>
    <t xml:space="preserve">LLH 14</t>
  </si>
  <si>
    <t xml:space="preserve">LLH 17</t>
  </si>
  <si>
    <t xml:space="preserve">LLL 01</t>
  </si>
  <si>
    <t xml:space="preserve">LLL 74</t>
  </si>
  <si>
    <t xml:space="preserve">LM 24</t>
  </si>
  <si>
    <t xml:space="preserve">LM 30</t>
  </si>
  <si>
    <t xml:space="preserve">LM 35</t>
  </si>
  <si>
    <t xml:space="preserve">VD 04</t>
  </si>
  <si>
    <t xml:space="preserve">VG 06</t>
  </si>
  <si>
    <t xml:space="preserve">VG 18</t>
  </si>
  <si>
    <t xml:space="preserve">VK 05</t>
  </si>
  <si>
    <t xml:space="preserve">VK 11</t>
  </si>
  <si>
    <t xml:space="preserve">VS 05</t>
  </si>
  <si>
    <t xml:space="preserve">VS 09</t>
  </si>
  <si>
    <t xml:space="preserve">VS 16</t>
  </si>
  <si>
    <t xml:space="preserve">CLUBNR</t>
  </si>
  <si>
    <t xml:space="preserve">CLUBNAAM</t>
  </si>
  <si>
    <t xml:space="preserve">LOKAAL</t>
  </si>
  <si>
    <t xml:space="preserve">ADRES</t>
  </si>
  <si>
    <t xml:space="preserve">PC en PLAATS</t>
  </si>
  <si>
    <t xml:space="preserve">TEL CLUB</t>
  </si>
  <si>
    <t xml:space="preserve">E-MAIL 1</t>
  </si>
  <si>
    <t xml:space="preserve">E-MAIL 2</t>
  </si>
  <si>
    <t xml:space="preserve">E-MAIL 3 Voorzitter of ander</t>
  </si>
  <si>
    <t xml:space="preserve">WEBSITE</t>
  </si>
  <si>
    <t xml:space="preserve">E-MAIL 5</t>
  </si>
  <si>
    <t xml:space="preserve">DS</t>
  </si>
  <si>
    <t xml:space="preserve">2de TEL CLUB</t>
  </si>
  <si>
    <t xml:space="preserve">gewest nr zie kolom Z</t>
  </si>
  <si>
    <t xml:space="preserve">gewest</t>
  </si>
  <si>
    <t xml:space="preserve">gewestnummer</t>
  </si>
  <si>
    <t xml:space="preserve">Café "DE NIEUWE LANTAARN"</t>
  </si>
  <si>
    <t xml:space="preserve">Moeshofstraat 152</t>
  </si>
  <si>
    <t xml:space="preserve">2170 MERKSEM</t>
  </si>
  <si>
    <t xml:space="preserve">03/6452181</t>
  </si>
  <si>
    <t xml:space="preserve">smout1956@gmail.com</t>
  </si>
  <si>
    <t xml:space="preserve">Borremans Joannes</t>
  </si>
  <si>
    <t xml:space="preserve">0495/570176</t>
  </si>
  <si>
    <t xml:space="preserve">AA 02</t>
  </si>
  <si>
    <t xml:space="preserve">BC DEURNE</t>
  </si>
  <si>
    <t xml:space="preserve">Taverne "ARENA" </t>
  </si>
  <si>
    <t xml:space="preserve">Fr. Craeybeckxlaan 50</t>
  </si>
  <si>
    <t xml:space="preserve">2100 DEURNE</t>
  </si>
  <si>
    <t xml:space="preserve">patrick_1711@hotmail.com</t>
  </si>
  <si>
    <t xml:space="preserve">www.everyoneweb.be/bcdeurne</t>
  </si>
  <si>
    <t xml:space="preserve">Van Houdenhoven Patrick</t>
  </si>
  <si>
    <t xml:space="preserve">0498/842161</t>
  </si>
  <si>
    <t xml:space="preserve">Herberg "TER HEIDE" </t>
  </si>
  <si>
    <t xml:space="preserve">Bredabaan 1057</t>
  </si>
  <si>
    <t xml:space="preserve">2930 BRASSCHAAT</t>
  </si>
  <si>
    <t xml:space="preserve">03/6634112</t>
  </si>
  <si>
    <t xml:space="preserve">dave.scheurweghs@telenet.be</t>
  </si>
  <si>
    <t xml:space="preserve">info@billiardpromotionteam.be</t>
  </si>
  <si>
    <t xml:space="preserve">erik.vervliet@telenet.be</t>
  </si>
  <si>
    <t xml:space="preserve">www.billiardpromotionteam.be</t>
  </si>
  <si>
    <t xml:space="preserve">Scheurweghs Dave</t>
  </si>
  <si>
    <t xml:space="preserve">0486/253939</t>
  </si>
  <si>
    <t xml:space="preserve">Beide vlaanderen</t>
  </si>
  <si>
    <t xml:space="preserve">BC AVENUE</t>
  </si>
  <si>
    <t xml:space="preserve">Taverne "NEW AVENUE" </t>
  </si>
  <si>
    <t xml:space="preserve">Blancefloerlaan 63</t>
  </si>
  <si>
    <t xml:space="preserve">2050 ANTWERPEN Linkeroever</t>
  </si>
  <si>
    <t xml:space="preserve">03/2190606</t>
  </si>
  <si>
    <t xml:space="preserve">walter.deswaene@live.be</t>
  </si>
  <si>
    <t xml:space="preserve">De Swaene Walter</t>
  </si>
  <si>
    <t xml:space="preserve">0476/377437</t>
  </si>
  <si>
    <t xml:space="preserve">BC FANTASTIKA</t>
  </si>
  <si>
    <t xml:space="preserve">Biljartcentrum "R. VINGERHOEDT"</t>
  </si>
  <si>
    <t xml:space="preserve">Ter Rivierenlaan 14</t>
  </si>
  <si>
    <t xml:space="preserve">03/3534250</t>
  </si>
  <si>
    <t xml:space="preserve">guido.meulders2@telenet.be</t>
  </si>
  <si>
    <t xml:space="preserve">eddyaerts49@skynet.be</t>
  </si>
  <si>
    <t xml:space="preserve">Meulders Guido</t>
  </si>
  <si>
    <t xml:space="preserve">03/3254294</t>
  </si>
  <si>
    <t xml:space="preserve">Henegouwen</t>
  </si>
  <si>
    <t xml:space="preserve">BC KAPELSE</t>
  </si>
  <si>
    <t xml:space="preserve">STARRENHOF</t>
  </si>
  <si>
    <t xml:space="preserve">Kapelsestraat 59</t>
  </si>
  <si>
    <t xml:space="preserve">2950 KAPELLEN</t>
  </si>
  <si>
    <t xml:space="preserve">03/6644440</t>
  </si>
  <si>
    <t xml:space="preserve">pat@starrenhof.be</t>
  </si>
  <si>
    <t xml:space="preserve">leajosvandendriessche@gmail.com</t>
  </si>
  <si>
    <t xml:space="preserve">www.everyoneweb.com/bckapelse</t>
  </si>
  <si>
    <t xml:space="preserve">Vanderzande Patrick</t>
  </si>
  <si>
    <t xml:space="preserve">0497/328171</t>
  </si>
  <si>
    <t xml:space="preserve">Luik</t>
  </si>
  <si>
    <t xml:space="preserve">BC DE LEUG</t>
  </si>
  <si>
    <t xml:space="preserve">Biljartcentrum "DE LEUG"</t>
  </si>
  <si>
    <t xml:space="preserve">Leugstraat 54</t>
  </si>
  <si>
    <t xml:space="preserve">2630 AARTSELAAR</t>
  </si>
  <si>
    <t xml:space="preserve">03/8774051</t>
  </si>
  <si>
    <t xml:space="preserve">Sportbestuurder@bcdeleug.be</t>
  </si>
  <si>
    <t xml:space="preserve">willem.de.smet@telenet.be</t>
  </si>
  <si>
    <t xml:space="preserve">www.bcdeleug.be</t>
  </si>
  <si>
    <t xml:space="preserve">Borremans Mario</t>
  </si>
  <si>
    <t xml:space="preserve">0478/496637</t>
  </si>
  <si>
    <t xml:space="preserve">BC POLYGOON</t>
  </si>
  <si>
    <t xml:space="preserve">vanderlogtisrene@gmail.com</t>
  </si>
  <si>
    <t xml:space="preserve">Van Der Logt René</t>
  </si>
  <si>
    <t xml:space="preserve">03/6361540</t>
  </si>
  <si>
    <t xml:space="preserve">AA 99</t>
  </si>
  <si>
    <t xml:space="preserve">BC HEMIKSEM</t>
  </si>
  <si>
    <t xml:space="preserve">"'t WIT PERDJE "</t>
  </si>
  <si>
    <t xml:space="preserve">Lindelei 152</t>
  </si>
  <si>
    <t xml:space="preserve">2620 HEMIKSEM</t>
  </si>
  <si>
    <t xml:space="preserve">0475/876917</t>
  </si>
  <si>
    <t xml:space="preserve">darta@telenet.be</t>
  </si>
  <si>
    <t xml:space="preserve">Cayenberghs Jean</t>
  </si>
  <si>
    <t xml:space="preserve">BC DE NOORDERKEMPEN</t>
  </si>
  <si>
    <t xml:space="preserve">DE NOORDERKEMPEN</t>
  </si>
  <si>
    <t xml:space="preserve">Missiehuislei 11</t>
  </si>
  <si>
    <t xml:space="preserve">2920 KALMTHOUT</t>
  </si>
  <si>
    <t xml:space="preserve">03/6201460</t>
  </si>
  <si>
    <t xml:space="preserve">ronny.mathysen@gmail.com</t>
  </si>
  <si>
    <t xml:space="preserve">www.bc-de-noorderkempen.be</t>
  </si>
  <si>
    <t xml:space="preserve">Mathysen Ronny</t>
  </si>
  <si>
    <t xml:space="preserve">0497/545952</t>
  </si>
  <si>
    <t xml:space="preserve">AA 111</t>
  </si>
  <si>
    <t xml:space="preserve">BC RIO</t>
  </si>
  <si>
    <t xml:space="preserve">Café "RIO"</t>
  </si>
  <si>
    <t xml:space="preserve">Handelslei 94</t>
  </si>
  <si>
    <t xml:space="preserve">2980 ZOERSEL</t>
  </si>
  <si>
    <t xml:space="preserve">03/2893967</t>
  </si>
  <si>
    <t xml:space="preserve">vermeiren.frans51@gmail.com</t>
  </si>
  <si>
    <t xml:space="preserve">eric.debusser@telenet.be</t>
  </si>
  <si>
    <t xml:space="preserve">Vermeiren Frans</t>
  </si>
  <si>
    <t xml:space="preserve">0471/716536</t>
  </si>
  <si>
    <t xml:space="preserve">AA 114</t>
  </si>
  <si>
    <t xml:space="preserve">DBC FIGUUR 2600</t>
  </si>
  <si>
    <t xml:space="preserve">Café " ONS HUIS"</t>
  </si>
  <si>
    <t xml:space="preserve">Geluwestraat 1</t>
  </si>
  <si>
    <t xml:space="preserve">2600 BERCHEM</t>
  </si>
  <si>
    <t xml:space="preserve">0475/375320 </t>
  </si>
  <si>
    <t xml:space="preserve">dbc_figuur2600@outlook.be</t>
  </si>
  <si>
    <t xml:space="preserve">tommy.dheem@outlook.be</t>
  </si>
  <si>
    <t xml:space="preserve">D'Heem Tommy</t>
  </si>
  <si>
    <t xml:space="preserve">BC ARENA</t>
  </si>
  <si>
    <t xml:space="preserve">03/3831183</t>
  </si>
  <si>
    <t xml:space="preserve">marcel.van.mensel@telenet.be</t>
  </si>
  <si>
    <t xml:space="preserve">louis.masson@telenet.be</t>
  </si>
  <si>
    <t xml:space="preserve">Van Mensel Marcel</t>
  </si>
  <si>
    <t xml:space="preserve">0476/520750</t>
  </si>
  <si>
    <t xml:space="preserve">BC DE KERN</t>
  </si>
  <si>
    <t xml:space="preserve">Taverne "DE DEKEN" </t>
  </si>
  <si>
    <t xml:space="preserve">Oude Bareellei 1</t>
  </si>
  <si>
    <t xml:space="preserve">03/6458050</t>
  </si>
  <si>
    <t xml:space="preserve">kenclem@telenet.be</t>
  </si>
  <si>
    <t xml:space="preserve">Horemans Jan</t>
  </si>
  <si>
    <t xml:space="preserve">0498/637365</t>
  </si>
  <si>
    <t xml:space="preserve">DBC DE LEUG</t>
  </si>
  <si>
    <t xml:space="preserve">vandeven.roger@telenet.be</t>
  </si>
  <si>
    <t xml:space="preserve">Van de Ven Roger</t>
  </si>
  <si>
    <t xml:space="preserve">0498/053141</t>
  </si>
  <si>
    <t xml:space="preserve">BC LUGO</t>
  </si>
  <si>
    <t xml:space="preserve">Café "Schildorp"</t>
  </si>
  <si>
    <t xml:space="preserve">Turnhoutsebaan 155</t>
  </si>
  <si>
    <t xml:space="preserve">2970 Schilde</t>
  </si>
  <si>
    <t xml:space="preserve">rudi.debondt@telenet.be</t>
  </si>
  <si>
    <t xml:space="preserve">De Bondt Rudi</t>
  </si>
  <si>
    <t xml:space="preserve">0497/463383</t>
  </si>
  <si>
    <t xml:space="preserve">AA 14</t>
  </si>
  <si>
    <t xml:space="preserve">BC WESTSIDE</t>
  </si>
  <si>
    <t xml:space="preserve">Taverne "NEW WESTSIDE"</t>
  </si>
  <si>
    <t xml:space="preserve">Waterhoenlaan 11</t>
  </si>
  <si>
    <t xml:space="preserve">2050 ANTWERPEN</t>
  </si>
  <si>
    <t xml:space="preserve">0474/821890</t>
  </si>
  <si>
    <t xml:space="preserve">eugene_vincent@skynet.be</t>
  </si>
  <si>
    <t xml:space="preserve">Schuld Jean</t>
  </si>
  <si>
    <t xml:space="preserve">0491/740931</t>
  </si>
  <si>
    <t xml:space="preserve">AA 19</t>
  </si>
  <si>
    <t xml:space="preserve">BC DE DEKEN</t>
  </si>
  <si>
    <t xml:space="preserve">bestuur@bcdedeken.be</t>
  </si>
  <si>
    <t xml:space="preserve">marc.vadebo@gmail.com</t>
  </si>
  <si>
    <t xml:space="preserve">steurs@telenet.be</t>
  </si>
  <si>
    <t xml:space="preserve">www.bcdedeken.be</t>
  </si>
  <si>
    <t xml:space="preserve">Steurs Filip/VDBoom M.</t>
  </si>
  <si>
    <t xml:space="preserve">0499/586987</t>
  </si>
  <si>
    <t xml:space="preserve">BC DE PLOEG</t>
  </si>
  <si>
    <t xml:space="preserve">Biljartcentrum DE PLOEG </t>
  </si>
  <si>
    <t xml:space="preserve">Kapellei 276</t>
  </si>
  <si>
    <t xml:space="preserve">2980 HALLE - ZOERSEL</t>
  </si>
  <si>
    <t xml:space="preserve">bcdeploeg@telenet.be</t>
  </si>
  <si>
    <t xml:space="preserve">www.biljartcentrumdeploeg.be</t>
  </si>
  <si>
    <t xml:space="preserve">Le Bruyn Danielle</t>
  </si>
  <si>
    <t xml:space="preserve">0476/848406</t>
  </si>
  <si>
    <t xml:space="preserve">AA 91</t>
  </si>
  <si>
    <t xml:space="preserve">Kon. BC DE GOEIE QUEUE</t>
  </si>
  <si>
    <t xml:space="preserve">SALPHO 'Food &amp; Drinks'</t>
  </si>
  <si>
    <t xml:space="preserve">Salphensebaan 1</t>
  </si>
  <si>
    <t xml:space="preserve">2390 MALLE</t>
  </si>
  <si>
    <t xml:space="preserve">03/6898223</t>
  </si>
  <si>
    <t xml:space="preserve">rogerroefs@hotmail.com</t>
  </si>
  <si>
    <t xml:space="preserve">bossaerts1@skynet.be</t>
  </si>
  <si>
    <t xml:space="preserve">http://sites.google.com/site/dgqzoersel</t>
  </si>
  <si>
    <t xml:space="preserve">Roefs Roger</t>
  </si>
  <si>
    <t xml:space="preserve">0476/246802</t>
  </si>
  <si>
    <t xml:space="preserve">AA 92</t>
  </si>
  <si>
    <t xml:space="preserve">BC DE MIDDEL</t>
  </si>
  <si>
    <t xml:space="preserve">"DE MIDDEL"</t>
  </si>
  <si>
    <t xml:space="preserve">Sint Jansstraat 62</t>
  </si>
  <si>
    <t xml:space="preserve">2910 ESSEN - WILDERT</t>
  </si>
  <si>
    <t xml:space="preserve">03/6772004</t>
  </si>
  <si>
    <t xml:space="preserve">jan.verhulst3@telenet.be</t>
  </si>
  <si>
    <t xml:space="preserve">marcstaal@skynet.be</t>
  </si>
  <si>
    <t xml:space="preserve">Verhulst Jan</t>
  </si>
  <si>
    <t xml:space="preserve">0474/318051</t>
  </si>
  <si>
    <t xml:space="preserve">AL 115</t>
  </si>
  <si>
    <t xml:space="preserve">BC SINT MARGARETHA</t>
  </si>
  <si>
    <t xml:space="preserve">Taverne "SINT MARGARETHA"</t>
  </si>
  <si>
    <t xml:space="preserve">Sint Margarethaplein 4</t>
  </si>
  <si>
    <t xml:space="preserve">2880 BORNEM</t>
  </si>
  <si>
    <t xml:space="preserve">03/8891808</t>
  </si>
  <si>
    <t xml:space="preserve">taverne@sintmargaretha.be </t>
  </si>
  <si>
    <t xml:space="preserve">Pauwels François</t>
  </si>
  <si>
    <t xml:space="preserve">0476/812299</t>
  </si>
  <si>
    <t xml:space="preserve">AL 120</t>
  </si>
  <si>
    <t xml:space="preserve">Kon. BC K.O.T.-GOOR</t>
  </si>
  <si>
    <t xml:space="preserve">"Sporthal"</t>
  </si>
  <si>
    <t xml:space="preserve">Lostraat 58 A</t>
  </si>
  <si>
    <t xml:space="preserve">2220 HEIST OP DEN BERG</t>
  </si>
  <si>
    <t xml:space="preserve">0475/250424</t>
  </si>
  <si>
    <t xml:space="preserve">kotgoor@telenet.be</t>
  </si>
  <si>
    <t xml:space="preserve">stefaan.boeckxstaens@telenet.be</t>
  </si>
  <si>
    <t xml:space="preserve">Boeckxstaens Stefaan</t>
  </si>
  <si>
    <t xml:space="preserve">AL 30</t>
  </si>
  <si>
    <t xml:space="preserve">EBA</t>
  </si>
  <si>
    <t xml:space="preserve">Lokaal "BC EBA"</t>
  </si>
  <si>
    <t xml:space="preserve">Blauwstraat 24</t>
  </si>
  <si>
    <t xml:space="preserve">2850 BOOM</t>
  </si>
  <si>
    <t xml:space="preserve">0498/576138</t>
  </si>
  <si>
    <t xml:space="preserve">eric.daelman@gmail.com</t>
  </si>
  <si>
    <t xml:space="preserve">Daelman Eric</t>
  </si>
  <si>
    <t xml:space="preserve">BC MISTER 100 LIER</t>
  </si>
  <si>
    <t xml:space="preserve">Taverne "MISTER 100" </t>
  </si>
  <si>
    <t xml:space="preserve">Grote Markt 28</t>
  </si>
  <si>
    <t xml:space="preserve">2500 LIER</t>
  </si>
  <si>
    <t xml:space="preserve">03/4891116</t>
  </si>
  <si>
    <t xml:space="preserve">rene.lauvrijs@skynet.be</t>
  </si>
  <si>
    <t xml:space="preserve">kurt@mister100.be</t>
  </si>
  <si>
    <t xml:space="preserve">Lauvrijs René</t>
  </si>
  <si>
    <t xml:space="preserve">0497/113972</t>
  </si>
  <si>
    <t xml:space="preserve">BC OP DE MEIR</t>
  </si>
  <si>
    <t xml:space="preserve">Café - Biljarts "OP DE MEIR" </t>
  </si>
  <si>
    <t xml:space="preserve">Liersesteenweg 118</t>
  </si>
  <si>
    <t xml:space="preserve">2520 EMBLEM</t>
  </si>
  <si>
    <t xml:space="preserve">03/4891206</t>
  </si>
  <si>
    <t xml:space="preserve">opdemeir@skynet.be</t>
  </si>
  <si>
    <t xml:space="preserve">Verhaegen Marc</t>
  </si>
  <si>
    <t xml:space="preserve">0497/453161</t>
  </si>
  <si>
    <t xml:space="preserve">BC WOONDECOR</t>
  </si>
  <si>
    <t xml:space="preserve">Sportcentrum "Body-world"</t>
  </si>
  <si>
    <t xml:space="preserve">Tinstraat 42</t>
  </si>
  <si>
    <t xml:space="preserve">2580 PUTTE</t>
  </si>
  <si>
    <t xml:space="preserve">015/247115</t>
  </si>
  <si>
    <t xml:space="preserve">georges.wouters4@telenet.be</t>
  </si>
  <si>
    <t xml:space="preserve">b.c.woondecor@telenet.be</t>
  </si>
  <si>
    <t xml:space="preserve">Wouters Jos</t>
  </si>
  <si>
    <t xml:space="preserve">015/247115 </t>
  </si>
  <si>
    <t xml:space="preserve">AL 29</t>
  </si>
  <si>
    <t xml:space="preserve">GROBBENDONKSE BC</t>
  </si>
  <si>
    <t xml:space="preserve">Sporthal De Molen</t>
  </si>
  <si>
    <t xml:space="preserve">Molendreef 8</t>
  </si>
  <si>
    <t xml:space="preserve">2288 GROBBENDONK</t>
  </si>
  <si>
    <t xml:space="preserve">014/500895</t>
  </si>
  <si>
    <t xml:space="preserve">de.sobrie.erik@hotmail.com</t>
  </si>
  <si>
    <t xml:space="preserve">De Sobrie Erik</t>
  </si>
  <si>
    <t xml:space="preserve">0479/901523</t>
  </si>
  <si>
    <t xml:space="preserve">AL 31</t>
  </si>
  <si>
    <t xml:space="preserve">Kon. BC REAL</t>
  </si>
  <si>
    <t xml:space="preserve">Café "REAL"</t>
  </si>
  <si>
    <t xml:space="preserve">Lierbaan 12</t>
  </si>
  <si>
    <t xml:space="preserve">0474/700203</t>
  </si>
  <si>
    <t xml:space="preserve">guido.neuhard@telenet.be</t>
  </si>
  <si>
    <t xml:space="preserve">Neuhard Guido</t>
  </si>
  <si>
    <t xml:space="preserve">0475/549291</t>
  </si>
  <si>
    <t xml:space="preserve">AL 32</t>
  </si>
  <si>
    <t xml:space="preserve">BC ZEVENBERGEN</t>
  </si>
  <si>
    <t xml:space="preserve">Sportcentrum Zevenbergen </t>
  </si>
  <si>
    <t xml:space="preserve">Antwerpsesteenweg 493</t>
  </si>
  <si>
    <t xml:space="preserve">03/4804040</t>
  </si>
  <si>
    <t xml:space="preserve">henri.roelans@telenet.be</t>
  </si>
  <si>
    <t xml:space="preserve">bonne.paul@telenet.be</t>
  </si>
  <si>
    <t xml:space="preserve">Bonné Paul</t>
  </si>
  <si>
    <t xml:space="preserve">0498/485219</t>
  </si>
  <si>
    <t xml:space="preserve">BC DE PLAKKERS</t>
  </si>
  <si>
    <t xml:space="preserve">Ontm. Centrum "BALLAER" </t>
  </si>
  <si>
    <t xml:space="preserve">Markt 27</t>
  </si>
  <si>
    <t xml:space="preserve">2590 BERLAAR</t>
  </si>
  <si>
    <t xml:space="preserve">03/4820752</t>
  </si>
  <si>
    <t xml:space="preserve">matthiassmits@outlook.com</t>
  </si>
  <si>
    <t xml:space="preserve">kristof.smits87@gmail.com</t>
  </si>
  <si>
    <t xml:space="preserve">Smits Matthias</t>
  </si>
  <si>
    <t xml:space="preserve">0476/289190</t>
  </si>
  <si>
    <t xml:space="preserve">Kon. BC COLOMA</t>
  </si>
  <si>
    <t xml:space="preserve">Café "DON QUICHOTE" </t>
  </si>
  <si>
    <t xml:space="preserve">Dorp 14</t>
  </si>
  <si>
    <t xml:space="preserve">2861 OL. Vrouw Waver</t>
  </si>
  <si>
    <t xml:space="preserve">015/234431</t>
  </si>
  <si>
    <t xml:space="preserve">hartwig.meel@telenet.be</t>
  </si>
  <si>
    <t xml:space="preserve">gustaafgeeraerts@skynet.be</t>
  </si>
  <si>
    <t xml:space="preserve">Meel Hartwig</t>
  </si>
  <si>
    <t xml:space="preserve">0499/713094</t>
  </si>
  <si>
    <t xml:space="preserve">AL 42</t>
  </si>
  <si>
    <t xml:space="preserve">BC DUFFEL-OOST TORPA</t>
  </si>
  <si>
    <t xml:space="preserve">Taverne "HET WILGENHOF" </t>
  </si>
  <si>
    <t xml:space="preserve">Bruul 12</t>
  </si>
  <si>
    <t xml:space="preserve">2570 DUFFEL</t>
  </si>
  <si>
    <t xml:space="preserve">015/313259</t>
  </si>
  <si>
    <t xml:space="preserve">ravache.jean@telenet.be</t>
  </si>
  <si>
    <t xml:space="preserve">Ravache Jean</t>
  </si>
  <si>
    <t xml:space="preserve">015/630957</t>
  </si>
  <si>
    <t xml:space="preserve">AL 43</t>
  </si>
  <si>
    <t xml:space="preserve">Kon. BC CARAMBOL</t>
  </si>
  <si>
    <t xml:space="preserve">Taverne "De Witte Lelie"</t>
  </si>
  <si>
    <t xml:space="preserve">Lintsesteenweg 243</t>
  </si>
  <si>
    <t xml:space="preserve">0484/439180</t>
  </si>
  <si>
    <t xml:space="preserve">paulneyens@telenet.be</t>
  </si>
  <si>
    <t xml:space="preserve">Neyens Paul</t>
  </si>
  <si>
    <t xml:space="preserve">AL 44</t>
  </si>
  <si>
    <t xml:space="preserve">Kon. BC KRIJT OP TIJD</t>
  </si>
  <si>
    <t xml:space="preserve">Café "HET MOLEKEN" </t>
  </si>
  <si>
    <t xml:space="preserve">Haachtsebaan 1</t>
  </si>
  <si>
    <t xml:space="preserve">3140 KEERBERGEN</t>
  </si>
  <si>
    <t xml:space="preserve">015/513641</t>
  </si>
  <si>
    <t xml:space="preserve">moleken@skynet.be</t>
  </si>
  <si>
    <t xml:space="preserve">Van Den Broeck Danny</t>
  </si>
  <si>
    <t xml:space="preserve">0478/462418</t>
  </si>
  <si>
    <t xml:space="preserve">BC NOOIT VOLLEERD</t>
  </si>
  <si>
    <t xml:space="preserve">Biljartpalace MERODECENTER </t>
  </si>
  <si>
    <t xml:space="preserve">Merodecenter 19</t>
  </si>
  <si>
    <t xml:space="preserve">2300 TURNHOUT</t>
  </si>
  <si>
    <t xml:space="preserve">014/425979</t>
  </si>
  <si>
    <t xml:space="preserve">bc.nooitvolleerd@gmail.com</t>
  </si>
  <si>
    <t xml:space="preserve">Jansen Luc</t>
  </si>
  <si>
    <t xml:space="preserve">0474/632749</t>
  </si>
  <si>
    <t xml:space="preserve">BC DEN TOERIST</t>
  </si>
  <si>
    <t xml:space="preserve">Taverne "DEN TOERIST"</t>
  </si>
  <si>
    <t xml:space="preserve">Vlimmersebaan 1</t>
  </si>
  <si>
    <t xml:space="preserve">2275 WECHELDERZANDE</t>
  </si>
  <si>
    <t xml:space="preserve">03/3092094</t>
  </si>
  <si>
    <t xml:space="preserve">eddybiljart@msn.com </t>
  </si>
  <si>
    <t xml:space="preserve">Willems Eddy</t>
  </si>
  <si>
    <t xml:space="preserve">0477/557196</t>
  </si>
  <si>
    <t xml:space="preserve">AL 23</t>
  </si>
  <si>
    <t xml:space="preserve">BC BVB</t>
  </si>
  <si>
    <t xml:space="preserve">Café "SHOOTERS"</t>
  </si>
  <si>
    <t xml:space="preserve">Schrieksebaan 55</t>
  </si>
  <si>
    <t xml:space="preserve">3120 TREMELO</t>
  </si>
  <si>
    <t xml:space="preserve">016/571747</t>
  </si>
  <si>
    <t xml:space="preserve">freddy.clapdorp@telenet.be</t>
  </si>
  <si>
    <t xml:space="preserve">Clapdorp Freddy</t>
  </si>
  <si>
    <t xml:space="preserve">0475/574313</t>
  </si>
  <si>
    <t xml:space="preserve">AT 25</t>
  </si>
  <si>
    <t xml:space="preserve">BC DAF</t>
  </si>
  <si>
    <t xml:space="preserve">Sportpark "DAF"</t>
  </si>
  <si>
    <t xml:space="preserve">Van Doornelaan 1</t>
  </si>
  <si>
    <t xml:space="preserve">2260 WESTERLO</t>
  </si>
  <si>
    <t xml:space="preserve">014/568380</t>
  </si>
  <si>
    <t xml:space="preserve">andre.vissers@telenet.be</t>
  </si>
  <si>
    <t xml:space="preserve">Vissers André</t>
  </si>
  <si>
    <t xml:space="preserve">0494/367438</t>
  </si>
  <si>
    <t xml:space="preserve">BC HERENTALS</t>
  </si>
  <si>
    <t xml:space="preserve">Hotel-Bistro "DE SWAEN"</t>
  </si>
  <si>
    <t xml:space="preserve">Belgielaan 1</t>
  </si>
  <si>
    <t xml:space="preserve">2200 HERENTALS</t>
  </si>
  <si>
    <t xml:space="preserve">014/225657</t>
  </si>
  <si>
    <t xml:space="preserve">bcherentals@gmail.com</t>
  </si>
  <si>
    <t xml:space="preserve">bartal261480@yahoo.com</t>
  </si>
  <si>
    <t xml:space="preserve">kriscornelis@telenet.be</t>
  </si>
  <si>
    <t xml:space="preserve">Cornelis Kris</t>
  </si>
  <si>
    <t xml:space="preserve">0494/919466</t>
  </si>
  <si>
    <t xml:space="preserve">BC 't KRUISHUIS</t>
  </si>
  <si>
    <t xml:space="preserve">Café "'VOLKSWIL" </t>
  </si>
  <si>
    <t xml:space="preserve">Merodelei 48</t>
  </si>
  <si>
    <t xml:space="preserve">014/700407</t>
  </si>
  <si>
    <t xml:space="preserve">jefcuypers@hotmail.com</t>
  </si>
  <si>
    <t xml:space="preserve">Cuypers Jozef</t>
  </si>
  <si>
    <t xml:space="preserve">AT 63</t>
  </si>
  <si>
    <t xml:space="preserve">BC VIROMA</t>
  </si>
  <si>
    <t xml:space="preserve">Sporthal GT Keiheuvel</t>
  </si>
  <si>
    <t xml:space="preserve">0472/760920</t>
  </si>
  <si>
    <t xml:space="preserve">renebastiaens@telenet.be</t>
  </si>
  <si>
    <t xml:space="preserve">Bastiaens René</t>
  </si>
  <si>
    <t xml:space="preserve">AT 64</t>
  </si>
  <si>
    <t xml:space="preserve">BC DE KEMPEN</t>
  </si>
  <si>
    <t xml:space="preserve">leo.verstraelen@skynet.be</t>
  </si>
  <si>
    <t xml:space="preserve">Verstraelen Leo</t>
  </si>
  <si>
    <t xml:space="preserve">0479/716392</t>
  </si>
  <si>
    <t xml:space="preserve">AT 71</t>
  </si>
  <si>
    <t xml:space="preserve">BC MOEDIG EN VRIJ</t>
  </si>
  <si>
    <t xml:space="preserve">Café "MILOHEEM" </t>
  </si>
  <si>
    <t xml:space="preserve">Milostraat 13</t>
  </si>
  <si>
    <t xml:space="preserve">2400 MOL</t>
  </si>
  <si>
    <t xml:space="preserve">014/314823</t>
  </si>
  <si>
    <t xml:space="preserve">michel130157@hotmail.com</t>
  </si>
  <si>
    <t xml:space="preserve">Schepkens Michel</t>
  </si>
  <si>
    <t xml:space="preserve">014/817217</t>
  </si>
  <si>
    <t xml:space="preserve">AT 75</t>
  </si>
  <si>
    <t xml:space="preserve">MASTERS B.A.</t>
  </si>
  <si>
    <t xml:space="preserve">Café "KRUISHUIS"</t>
  </si>
  <si>
    <t xml:space="preserve">Kruishuisstraat 17</t>
  </si>
  <si>
    <t xml:space="preserve">0485/312773</t>
  </si>
  <si>
    <t xml:space="preserve">INFO@CT-INTERIEUR.BE</t>
  </si>
  <si>
    <t xml:space="preserve">peeters@cumatrix.com</t>
  </si>
  <si>
    <t xml:space="preserve">Everts Chris</t>
  </si>
  <si>
    <t xml:space="preserve">0498/115572</t>
  </si>
  <si>
    <t xml:space="preserve">AT 82</t>
  </si>
  <si>
    <t xml:space="preserve">Kon. BC BILJARTVRIENDEN</t>
  </si>
  <si>
    <t xml:space="preserve">Café "DEN BREUGHEL" </t>
  </si>
  <si>
    <t xml:space="preserve">Steenweg op Ravels 8</t>
  </si>
  <si>
    <t xml:space="preserve">2360 OUD-TURNHOUT</t>
  </si>
  <si>
    <t xml:space="preserve">014/748038</t>
  </si>
  <si>
    <t xml:space="preserve">luc.verkuringen-damen@telenet.be</t>
  </si>
  <si>
    <t xml:space="preserve">http://www.biljartvrienden-turnhout.be/nl</t>
  </si>
  <si>
    <t xml:space="preserve">Verkuringen Luc</t>
  </si>
  <si>
    <t xml:space="preserve">0484/403980</t>
  </si>
  <si>
    <t xml:space="preserve">AT 83</t>
  </si>
  <si>
    <t xml:space="preserve">BC KRIJT OP TIJD - MEER</t>
  </si>
  <si>
    <t xml:space="preserve">BC KRIJT OP TIJD</t>
  </si>
  <si>
    <t xml:space="preserve">Meerseweg 135</t>
  </si>
  <si>
    <t xml:space="preserve">2321 MEER</t>
  </si>
  <si>
    <t xml:space="preserve">0474/284209</t>
  </si>
  <si>
    <t xml:space="preserve">verheijenstan@telenet.be</t>
  </si>
  <si>
    <t xml:space="preserve">Verheijen Stan</t>
  </si>
  <si>
    <t xml:space="preserve">0472/958642</t>
  </si>
  <si>
    <t xml:space="preserve">AT 84</t>
  </si>
  <si>
    <t xml:space="preserve">BC DE COECK Federatie</t>
  </si>
  <si>
    <t xml:space="preserve">Café - Eethuis DE COECK </t>
  </si>
  <si>
    <t xml:space="preserve">Grote Baan 151</t>
  </si>
  <si>
    <t xml:space="preserve">2380 RAVELS</t>
  </si>
  <si>
    <t xml:space="preserve">014/655934</t>
  </si>
  <si>
    <t xml:space="preserve">karel-matthys@skynet.be</t>
  </si>
  <si>
    <t xml:space="preserve">leemans.ivo@telenet.be</t>
  </si>
  <si>
    <t xml:space="preserve">Mtthys Karel</t>
  </si>
  <si>
    <t xml:space="preserve">0474/102788</t>
  </si>
  <si>
    <t xml:space="preserve">AT 85</t>
  </si>
  <si>
    <t xml:space="preserve">TBA - BILJARTPALACE</t>
  </si>
  <si>
    <t xml:space="preserve">kareladriaensen@skynet.be</t>
  </si>
  <si>
    <t xml:space="preserve">biljartpalace147@gmail.com</t>
  </si>
  <si>
    <t xml:space="preserve">Adriaensen Karel</t>
  </si>
  <si>
    <t xml:space="preserve">0496/532163</t>
  </si>
  <si>
    <t xml:space="preserve">AT 103</t>
  </si>
  <si>
    <t xml:space="preserve">BC EXCELSIOR</t>
  </si>
  <si>
    <t xml:space="preserve">Café "BILJART EXPRESS" </t>
  </si>
  <si>
    <t xml:space="preserve">Prinsenstraat 48</t>
  </si>
  <si>
    <t xml:space="preserve">014/425317</t>
  </si>
  <si>
    <t xml:space="preserve">hans.vangestel@telenet.be</t>
  </si>
  <si>
    <t xml:space="preserve">info@bcexcelsior.be</t>
  </si>
  <si>
    <t xml:space="preserve">www.bcexcelsior.be</t>
  </si>
  <si>
    <t xml:space="preserve">Van Gestel Hans</t>
  </si>
  <si>
    <t xml:space="preserve">0473/879099</t>
  </si>
  <si>
    <t xml:space="preserve">BC SINT JOZEF</t>
  </si>
  <si>
    <t xml:space="preserve">Cafe "SPORT"</t>
  </si>
  <si>
    <t xml:space="preserve">Stevennekens 218</t>
  </si>
  <si>
    <t xml:space="preserve">2310 RIJKEVORSEL (St Jozef)</t>
  </si>
  <si>
    <t xml:space="preserve">03/3120408</t>
  </si>
  <si>
    <t xml:space="preserve">patrick.takx@telenet.be</t>
  </si>
  <si>
    <t xml:space="preserve">Takx Patrick</t>
  </si>
  <si>
    <t xml:space="preserve">0494/430728</t>
  </si>
  <si>
    <t xml:space="preserve">AT 95</t>
  </si>
  <si>
    <t xml:space="preserve">Café-Zaal "Buurman &amp; Buurman"</t>
  </si>
  <si>
    <t xml:space="preserve">Kerkstraat 25</t>
  </si>
  <si>
    <t xml:space="preserve">2328 MEERLE</t>
  </si>
  <si>
    <t xml:space="preserve">03/6052300</t>
  </si>
  <si>
    <t xml:space="preserve">luikenrene@gmail.com</t>
  </si>
  <si>
    <t xml:space="preserve">pieter.de.bie1@telenet.be</t>
  </si>
  <si>
    <t xml:space="preserve">Luiken René</t>
  </si>
  <si>
    <t xml:space="preserve">0031/62746418</t>
  </si>
  <si>
    <t xml:space="preserve">BC BILJART EXPRESS</t>
  </si>
  <si>
    <t xml:space="preserve">eddie.toelen@telenet.be</t>
  </si>
  <si>
    <t xml:space="preserve">Toelen Eddy</t>
  </si>
  <si>
    <t xml:space="preserve">0486/185067</t>
  </si>
  <si>
    <t xml:space="preserve">AT 97</t>
  </si>
  <si>
    <t xml:space="preserve">BC DE STER</t>
  </si>
  <si>
    <t xml:space="preserve">Taverne "Buckingham"</t>
  </si>
  <si>
    <t xml:space="preserve">Markt 31</t>
  </si>
  <si>
    <t xml:space="preserve">2490 BALEN</t>
  </si>
  <si>
    <t xml:space="preserve">014/816869</t>
  </si>
  <si>
    <t xml:space="preserve">guido.deckx11@telenet.be</t>
  </si>
  <si>
    <t xml:space="preserve">www.bcdester.magix.net</t>
  </si>
  <si>
    <t xml:space="preserve">Deckx Guido</t>
  </si>
  <si>
    <t xml:space="preserve">0495/281036</t>
  </si>
  <si>
    <t xml:space="preserve">BB 02</t>
  </si>
  <si>
    <t xml:space="preserve">CRB LEOPOLD</t>
  </si>
  <si>
    <t xml:space="preserve">Palais du Midi (2° étage)</t>
  </si>
  <si>
    <t xml:space="preserve">Rue R. Van der Weyden 3-B7</t>
  </si>
  <si>
    <t xml:space="preserve">1000 BRUXELLES</t>
  </si>
  <si>
    <t xml:space="preserve">0476/587868</t>
  </si>
  <si>
    <t xml:space="preserve">jempy3613@hotmail.com</t>
  </si>
  <si>
    <t xml:space="preserve">freddy.eeckhoudt@telenet.be</t>
  </si>
  <si>
    <t xml:space="preserve">Vos Jean-Pierre</t>
  </si>
  <si>
    <t xml:space="preserve">UNION ROYALE SAINT MICHEL</t>
  </si>
  <si>
    <t xml:space="preserve">Sporthal Drogenbos </t>
  </si>
  <si>
    <t xml:space="preserve">Stweg op Drogenbos 250</t>
  </si>
  <si>
    <t xml:space="preserve">1620 DROGENBOS</t>
  </si>
  <si>
    <t xml:space="preserve">0483/137238</t>
  </si>
  <si>
    <t xml:space="preserve">dvanderstuyft@skynet.be</t>
  </si>
  <si>
    <t xml:space="preserve">fc208893@skynet.be</t>
  </si>
  <si>
    <t xml:space="preserve">yernaux@mobistar.be</t>
  </si>
  <si>
    <t xml:space="preserve">Vanderstuyft Daniël</t>
  </si>
  <si>
    <t xml:space="preserve">0476/703306</t>
  </si>
  <si>
    <t xml:space="preserve">BB 08</t>
  </si>
  <si>
    <t xml:space="preserve">BC WATERLOO</t>
  </si>
  <si>
    <t xml:space="preserve">Guy-wojcik@skynet.be </t>
  </si>
  <si>
    <t xml:space="preserve">Note Richard</t>
  </si>
  <si>
    <t xml:space="preserve">02/3847405</t>
  </si>
  <si>
    <t xml:space="preserve">Kon. BC WELKOM</t>
  </si>
  <si>
    <t xml:space="preserve">Café "VOLKSHUIS"</t>
  </si>
  <si>
    <t xml:space="preserve">Stationsstraat 107</t>
  </si>
  <si>
    <t xml:space="preserve">1930 ZAVENTEM</t>
  </si>
  <si>
    <t xml:space="preserve">02/7207970</t>
  </si>
  <si>
    <t xml:space="preserve">jp.berckmans@telenet.be</t>
  </si>
  <si>
    <t xml:space="preserve">Berckmans Jean-Pierre</t>
  </si>
  <si>
    <t xml:space="preserve">0473/756335</t>
  </si>
  <si>
    <t xml:space="preserve">BB 24</t>
  </si>
  <si>
    <t xml:space="preserve">BC COURONNE</t>
  </si>
  <si>
    <t xml:space="preserve">Café "DE NACHTEGAAL" </t>
  </si>
  <si>
    <t xml:space="preserve">Steenweg Op Merchtem 76</t>
  </si>
  <si>
    <t xml:space="preserve">1780 WEMMEL</t>
  </si>
  <si>
    <t xml:space="preserve">02/5829710</t>
  </si>
  <si>
    <t xml:space="preserve">bccouronne@hotmail.com</t>
  </si>
  <si>
    <t xml:space="preserve">guy.vanmoer@telenet.be</t>
  </si>
  <si>
    <t xml:space="preserve">Winckelmans Marc</t>
  </si>
  <si>
    <t xml:space="preserve">BB 25</t>
  </si>
  <si>
    <t xml:space="preserve">HOEILAARTSE BC</t>
  </si>
  <si>
    <t xml:space="preserve">Café "SPORTECHO" </t>
  </si>
  <si>
    <t xml:space="preserve">Gemeenteplein 38</t>
  </si>
  <si>
    <t xml:space="preserve">1560 HOEILAART</t>
  </si>
  <si>
    <t xml:space="preserve">02/6570707</t>
  </si>
  <si>
    <t xml:space="preserve">jozef.lauwers4@telenet.be</t>
  </si>
  <si>
    <t xml:space="preserve">yves.van.reusel@telenet.be</t>
  </si>
  <si>
    <t xml:space="preserve">Van Dongen Geert</t>
  </si>
  <si>
    <t xml:space="preserve">Kon. STROMBEEK BC</t>
  </si>
  <si>
    <t xml:space="preserve">Zaal "PAVILJOEN" </t>
  </si>
  <si>
    <t xml:space="preserve">Sint Amandsstraat 20</t>
  </si>
  <si>
    <t xml:space="preserve">1853 STROMBEEK-BEVER</t>
  </si>
  <si>
    <t xml:space="preserve">02/2671341</t>
  </si>
  <si>
    <t xml:space="preserve">chantalenfreddy@gmail.com</t>
  </si>
  <si>
    <t xml:space="preserve">ksbc@telenet.be</t>
  </si>
  <si>
    <t xml:space="preserve">Nelis Freddy</t>
  </si>
  <si>
    <t xml:space="preserve">02/2676567</t>
  </si>
  <si>
    <t xml:space="preserve">BB 28</t>
  </si>
  <si>
    <t xml:space="preserve">BC OVERIJSE</t>
  </si>
  <si>
    <t xml:space="preserve">Taverne "JOHAN"</t>
  </si>
  <si>
    <t xml:space="preserve">Stationsstraat 38</t>
  </si>
  <si>
    <t xml:space="preserve">3090 OVERIJSE</t>
  </si>
  <si>
    <t xml:space="preserve">02/6880900</t>
  </si>
  <si>
    <t xml:space="preserve">kenneth.samayn@telenet.be</t>
  </si>
  <si>
    <t xml:space="preserve">Samyn Didier</t>
  </si>
  <si>
    <t xml:space="preserve">0479/546927</t>
  </si>
  <si>
    <t xml:space="preserve">BB 40</t>
  </si>
  <si>
    <t xml:space="preserve">BC BRIGAND</t>
  </si>
  <si>
    <t xml:space="preserve">Taverne "LE BISTRO"</t>
  </si>
  <si>
    <t xml:space="preserve">Chaussée De Wemmel 281</t>
  </si>
  <si>
    <t xml:space="preserve">1090 JETTE</t>
  </si>
  <si>
    <t xml:space="preserve">02/4762976</t>
  </si>
  <si>
    <t xml:space="preserve">rolandsmitz@skynet.be</t>
  </si>
  <si>
    <t xml:space="preserve">Smitz Roland</t>
  </si>
  <si>
    <t xml:space="preserve">02/5239662</t>
  </si>
  <si>
    <t xml:space="preserve">VILVOORDSE BC</t>
  </si>
  <si>
    <t xml:space="preserve">Taverne "'t STROPELLEKE" </t>
  </si>
  <si>
    <t xml:space="preserve">Rooseveltlaan 95</t>
  </si>
  <si>
    <t xml:space="preserve">1800 VILVOORDE</t>
  </si>
  <si>
    <t xml:space="preserve">02/2521300</t>
  </si>
  <si>
    <t xml:space="preserve">ruysen.robert@outlook.be</t>
  </si>
  <si>
    <t xml:space="preserve">Ruysen Robert</t>
  </si>
  <si>
    <t xml:space="preserve">0472/387301</t>
  </si>
  <si>
    <t xml:space="preserve">BC WAVRE</t>
  </si>
  <si>
    <t xml:space="preserve">Hall des Sports de Limal</t>
  </si>
  <si>
    <t xml:space="preserve">Rue Charles Jaumotte 156</t>
  </si>
  <si>
    <t xml:space="preserve">1300 LIMAL</t>
  </si>
  <si>
    <t xml:space="preserve">0475/365508</t>
  </si>
  <si>
    <t xml:space="preserve">patriciajacky@skynet.be</t>
  </si>
  <si>
    <t xml:space="preserve">Locicéro Jacky</t>
  </si>
  <si>
    <t xml:space="preserve">0474/208825</t>
  </si>
  <si>
    <t xml:space="preserve">BL 01</t>
  </si>
  <si>
    <t xml:space="preserve">RC GARNIER</t>
  </si>
  <si>
    <t xml:space="preserve">Taverne "SPORTHAL"</t>
  </si>
  <si>
    <t xml:space="preserve">Gellenberg 14</t>
  </si>
  <si>
    <t xml:space="preserve">3210 LUBBEEK</t>
  </si>
  <si>
    <t xml:space="preserve">016/903482</t>
  </si>
  <si>
    <t xml:space="preserve">johan.nicolaes@telenet.be</t>
  </si>
  <si>
    <t xml:space="preserve">Nicolaes Johan</t>
  </si>
  <si>
    <t xml:space="preserve">0477/524418</t>
  </si>
  <si>
    <t xml:space="preserve">Kon. BC ASTRID</t>
  </si>
  <si>
    <t xml:space="preserve">Café "CONCORDE"</t>
  </si>
  <si>
    <t xml:space="preserve">Tiensesteenweg 230</t>
  </si>
  <si>
    <t xml:space="preserve">3001 HEVERLEE</t>
  </si>
  <si>
    <t xml:space="preserve">0487/273408 - 016/573604</t>
  </si>
  <si>
    <t xml:space="preserve">Pattyn Wilfried</t>
  </si>
  <si>
    <t xml:space="preserve">016/290515</t>
  </si>
  <si>
    <t xml:space="preserve">Kon. BC ZANZIBAR</t>
  </si>
  <si>
    <r>
      <rPr>
        <sz val="8"/>
        <color rgb="FF000000"/>
        <rFont val="Calibri"/>
        <family val="2"/>
        <charset val="1"/>
      </rPr>
      <t xml:space="preserve">Sport</t>
    </r>
    <r>
      <rPr>
        <sz val="10"/>
        <color rgb="FFFF0000"/>
        <rFont val="Calibri"/>
        <family val="2"/>
        <charset val="1"/>
      </rPr>
      <t xml:space="preserve">club</t>
    </r>
    <r>
      <rPr>
        <sz val="8"/>
        <color rgb="FF000000"/>
        <rFont val="Calibri"/>
        <family val="2"/>
        <charset val="1"/>
      </rPr>
      <t xml:space="preserve"> "DE VAART" (2° verd)</t>
    </r>
  </si>
  <si>
    <r>
      <rPr>
        <sz val="8"/>
        <color rgb="FF000000"/>
        <rFont val="Calibri"/>
        <family val="2"/>
        <charset val="1"/>
      </rPr>
      <t xml:space="preserve">Kolonel B</t>
    </r>
    <r>
      <rPr>
        <sz val="11"/>
        <color rgb="FFFF0000"/>
        <rFont val="Calibri"/>
        <family val="2"/>
        <charset val="1"/>
      </rPr>
      <t xml:space="preserve">e</t>
    </r>
    <r>
      <rPr>
        <sz val="8"/>
        <color rgb="FF000000"/>
        <rFont val="Calibri"/>
        <family val="2"/>
        <charset val="1"/>
      </rPr>
      <t xml:space="preserve">gaultlaan 15</t>
    </r>
  </si>
  <si>
    <t xml:space="preserve">3012 WILSELE</t>
  </si>
  <si>
    <t xml:space="preserve">016/235768</t>
  </si>
  <si>
    <t xml:space="preserve">guido.van.hoof2@telenet.be</t>
  </si>
  <si>
    <t xml:space="preserve">Van Hoof Guido </t>
  </si>
  <si>
    <t xml:space="preserve">016/620432</t>
  </si>
  <si>
    <t xml:space="preserve">Kon. BC KUNST &amp; VERMAAK</t>
  </si>
  <si>
    <t xml:space="preserve">Sporthal "KARTERIA" </t>
  </si>
  <si>
    <t xml:space="preserve">Kluisbergstraat 21</t>
  </si>
  <si>
    <t xml:space="preserve">3290 DIEST</t>
  </si>
  <si>
    <t xml:space="preserve">013/321954</t>
  </si>
  <si>
    <t xml:space="preserve">Luc.Coekaerts1@telenet.be</t>
  </si>
  <si>
    <t xml:space="preserve">dieter.verhemeldonck@telenet.be</t>
  </si>
  <si>
    <t xml:space="preserve">Coeckaerts Luc</t>
  </si>
  <si>
    <t xml:space="preserve">013/326960</t>
  </si>
  <si>
    <t xml:space="preserve">BL 09</t>
  </si>
  <si>
    <t xml:space="preserve">BC DOBBER</t>
  </si>
  <si>
    <t xml:space="preserve"> Sporthal DEN EGGER</t>
  </si>
  <si>
    <t xml:space="preserve">August Nihoulstraat 74</t>
  </si>
  <si>
    <t xml:space="preserve">3270 SCHERPENHEUVEL</t>
  </si>
  <si>
    <t xml:space="preserve">013/460650 </t>
  </si>
  <si>
    <t xml:space="preserve">schuyten@schuyten.be</t>
  </si>
  <si>
    <t xml:space="preserve">carl@schuyten.be</t>
  </si>
  <si>
    <t xml:space="preserve">omer.de.ridder@telenet.be</t>
  </si>
  <si>
    <t xml:space="preserve">Schuyten Carl</t>
  </si>
  <si>
    <t xml:space="preserve">0475/365705 - 013/774106</t>
  </si>
  <si>
    <t xml:space="preserve">BL 13</t>
  </si>
  <si>
    <t xml:space="preserve">Kon. BC AMICALE 58 TIENEN</t>
  </si>
  <si>
    <t xml:space="preserve">Taverne "ACRO"</t>
  </si>
  <si>
    <t xml:space="preserve">Leuvenselaan 472</t>
  </si>
  <si>
    <t xml:space="preserve">3300 TIENEN</t>
  </si>
  <si>
    <t xml:space="preserve">016/824646</t>
  </si>
  <si>
    <t xml:space="preserve">valere.dewil@gmail.com</t>
  </si>
  <si>
    <t xml:space="preserve">Dewil Valère</t>
  </si>
  <si>
    <t xml:space="preserve">0479/758105</t>
  </si>
  <si>
    <t xml:space="preserve">BL 22</t>
  </si>
  <si>
    <t xml:space="preserve">KORTENBERGSE BC</t>
  </si>
  <si>
    <t xml:space="preserve">Taverne Snooker</t>
  </si>
  <si>
    <t xml:space="preserve">Leuvensesteenweg 262</t>
  </si>
  <si>
    <t xml:space="preserve">3070 KORTENBERG</t>
  </si>
  <si>
    <t xml:space="preserve">02/7599700</t>
  </si>
  <si>
    <t xml:space="preserve">raf.meulemeester@telenet.be</t>
  </si>
  <si>
    <t xml:space="preserve">luc.wouters3@telenet.be</t>
  </si>
  <si>
    <t xml:space="preserve">Meulemeester Raf</t>
  </si>
  <si>
    <t xml:space="preserve">0479/799622</t>
  </si>
  <si>
    <t xml:space="preserve">BL 28</t>
  </si>
  <si>
    <t xml:space="preserve">BC KAMPENHOUT</t>
  </si>
  <si>
    <t xml:space="preserve">Taverne "DE MARKT" </t>
  </si>
  <si>
    <t xml:space="preserve">Behetsstraat 2</t>
  </si>
  <si>
    <t xml:space="preserve">1820 STEENOKKERZEEL</t>
  </si>
  <si>
    <t xml:space="preserve">02/7599621</t>
  </si>
  <si>
    <t xml:space="preserve">freddy.corbeels@skynet.be</t>
  </si>
  <si>
    <t xml:space="preserve">frederic.declercq@belgacom.be</t>
  </si>
  <si>
    <t xml:space="preserve">Corbeels Freddy</t>
  </si>
  <si>
    <t xml:space="preserve">0497/036845</t>
  </si>
  <si>
    <t xml:space="preserve">HE 06</t>
  </si>
  <si>
    <t xml:space="preserve">BC AC DAMPREMY</t>
  </si>
  <si>
    <t xml:space="preserve">Le Cercle Saint-Joseph</t>
  </si>
  <si>
    <t xml:space="preserve">Rue Baudy 4</t>
  </si>
  <si>
    <t xml:space="preserve">6020 DAMPREMY - CHARLEROI</t>
  </si>
  <si>
    <t xml:space="preserve">071/313139</t>
  </si>
  <si>
    <t xml:space="preserve">bcac-dampremy@hotmail.com</t>
  </si>
  <si>
    <t xml:space="preserve">dmdg@live.be</t>
  </si>
  <si>
    <t xml:space="preserve">gournis.ioannis@gmail.com</t>
  </si>
  <si>
    <t xml:space="preserve">De Amicis Joseph</t>
  </si>
  <si>
    <t xml:space="preserve">0475/547524</t>
  </si>
  <si>
    <t xml:space="preserve">HE 13</t>
  </si>
  <si>
    <t xml:space="preserve">Roy. BC JUMETOIS</t>
  </si>
  <si>
    <t xml:space="preserve">Maison de Tous</t>
  </si>
  <si>
    <t xml:space="preserve">Place du Ballon 43</t>
  </si>
  <si>
    <t xml:space="preserve">6040 JUMET</t>
  </si>
  <si>
    <t xml:space="preserve">0476/729291</t>
  </si>
  <si>
    <t xml:space="preserve">bueleje48@gmail.com</t>
  </si>
  <si>
    <t xml:space="preserve">etiennedeak56@gmail.com</t>
  </si>
  <si>
    <t xml:space="preserve">Déak Istvan</t>
  </si>
  <si>
    <t xml:space="preserve">0479/497700</t>
  </si>
  <si>
    <t xml:space="preserve">HE 30</t>
  </si>
  <si>
    <t xml:space="preserve">BC JAMBES</t>
  </si>
  <si>
    <t xml:space="preserve">Château d'Amée</t>
  </si>
  <si>
    <t xml:space="preserve">Avenue du Parc d'Amée 90</t>
  </si>
  <si>
    <t xml:space="preserve">5100 JAMBES</t>
  </si>
  <si>
    <t xml:space="preserve">0474/631313</t>
  </si>
  <si>
    <t xml:space="preserve">ydderfdeom@skynet.be</t>
  </si>
  <si>
    <t xml:space="preserve">andre.brunelle@gmail.com</t>
  </si>
  <si>
    <t xml:space="preserve">Déom Freddy</t>
  </si>
  <si>
    <t xml:space="preserve">HE 40</t>
  </si>
  <si>
    <t xml:space="preserve">ACADEMIE SUD CHARLEROI</t>
  </si>
  <si>
    <t xml:space="preserve">Académie Sud Charleroi</t>
  </si>
  <si>
    <t xml:space="preserve">Boulevard Tirou 70</t>
  </si>
  <si>
    <t xml:space="preserve">6000 CHARLEROI</t>
  </si>
  <si>
    <t xml:space="preserve">071/330694</t>
  </si>
  <si>
    <t xml:space="preserve">dan1839@hotmail.com</t>
  </si>
  <si>
    <t xml:space="preserve">Brusco Daniel</t>
  </si>
  <si>
    <t xml:space="preserve">0495/305654</t>
  </si>
  <si>
    <t xml:space="preserve">BC NIVELLOIS</t>
  </si>
  <si>
    <t xml:space="preserve">Club privé</t>
  </si>
  <si>
    <t xml:space="preserve">Avenue Albert Elisabeth 15</t>
  </si>
  <si>
    <t xml:space="preserve">1400 NIVELLES</t>
  </si>
  <si>
    <t xml:space="preserve">067/841515</t>
  </si>
  <si>
    <t xml:space="preserve">bcnivellois@skynet.be</t>
  </si>
  <si>
    <t xml:space="preserve">Deroover Eric</t>
  </si>
  <si>
    <t xml:space="preserve">0475/488302</t>
  </si>
  <si>
    <t xml:space="preserve">HE 60</t>
  </si>
  <si>
    <t xml:space="preserve">ACBCP CHATELET</t>
  </si>
  <si>
    <t xml:space="preserve">Taverne "THEATRE" </t>
  </si>
  <si>
    <t xml:space="preserve">Place de la Victoire 12</t>
  </si>
  <si>
    <t xml:space="preserve">6200 CHATELET</t>
  </si>
  <si>
    <t xml:space="preserve">071/390296</t>
  </si>
  <si>
    <t xml:space="preserve">isaur86@hotmail.com</t>
  </si>
  <si>
    <t xml:space="preserve">fa066551@skynet.be</t>
  </si>
  <si>
    <t xml:space="preserve">Verkempinck René</t>
  </si>
  <si>
    <t xml:space="preserve">0477/746790</t>
  </si>
  <si>
    <t xml:space="preserve">HE 65</t>
  </si>
  <si>
    <t xml:space="preserve">BC GRAND CHARLEROI</t>
  </si>
  <si>
    <t xml:space="preserve">rudygoorma@hotmail.com</t>
  </si>
  <si>
    <t xml:space="preserve">Goormachtigh Rudy</t>
  </si>
  <si>
    <t xml:space="preserve">0471/742542</t>
  </si>
  <si>
    <t xml:space="preserve">HO 01</t>
  </si>
  <si>
    <t xml:space="preserve">LRNB BASECLES</t>
  </si>
  <si>
    <t xml:space="preserve">Maison du Peuple </t>
  </si>
  <si>
    <t xml:space="preserve">Rue des Déportés 21</t>
  </si>
  <si>
    <t xml:space="preserve">7971 BASECLES</t>
  </si>
  <si>
    <t xml:space="preserve">069/575979</t>
  </si>
  <si>
    <t xml:space="preserve">gui.normand@skynet.be</t>
  </si>
  <si>
    <t xml:space="preserve">Normand Gui</t>
  </si>
  <si>
    <t xml:space="preserve">0486/279872</t>
  </si>
  <si>
    <t xml:space="preserve">WASMES BB BORINAGE</t>
  </si>
  <si>
    <t xml:space="preserve">Place Saint-Pierre 30</t>
  </si>
  <si>
    <t xml:space="preserve">7340 COLFONTAINE/WASMES</t>
  </si>
  <si>
    <t xml:space="preserve">0485/931550</t>
  </si>
  <si>
    <t xml:space="preserve">guy7340@hotmail.com</t>
  </si>
  <si>
    <t xml:space="preserve">daniel_audin@hotmail.com</t>
  </si>
  <si>
    <t xml:space="preserve">Dieu Guy</t>
  </si>
  <si>
    <t xml:space="preserve">TB ERQUELINNES</t>
  </si>
  <si>
    <t xml:space="preserve">Rue des Combattants 127</t>
  </si>
  <si>
    <t xml:space="preserve">6560 ERQUELINNES</t>
  </si>
  <si>
    <t xml:space="preserve">0495/899341</t>
  </si>
  <si>
    <t xml:space="preserve">phildex1975@gmail.com</t>
  </si>
  <si>
    <t xml:space="preserve">Biévelez Philippe</t>
  </si>
  <si>
    <t xml:space="preserve">0477/281885</t>
  </si>
  <si>
    <t xml:space="preserve">HO 34</t>
  </si>
  <si>
    <t xml:space="preserve">ABC BINCHOIS</t>
  </si>
  <si>
    <t xml:space="preserve">Rue du Moulin Blanc 11 (1er étage)</t>
  </si>
  <si>
    <t xml:space="preserve">7130 BINCHE</t>
  </si>
  <si>
    <t xml:space="preserve">0497/389530</t>
  </si>
  <si>
    <t xml:space="preserve">christian.catherine@gmail.com</t>
  </si>
  <si>
    <t xml:space="preserve">Catherine Christian</t>
  </si>
  <si>
    <t xml:space="preserve">HO 57</t>
  </si>
  <si>
    <t xml:space="preserve">BC CARAMBOLE TOURNAI</t>
  </si>
  <si>
    <t xml:space="preserve">Quai Donat Casterman 59</t>
  </si>
  <si>
    <t xml:space="preserve">7500 TOURNAI</t>
  </si>
  <si>
    <t xml:space="preserve">0471/203500</t>
  </si>
  <si>
    <t xml:space="preserve">j-j.db@outlook.com</t>
  </si>
  <si>
    <t xml:space="preserve">De Becker Jean-Jacques</t>
  </si>
  <si>
    <t xml:space="preserve">0475/533304</t>
  </si>
  <si>
    <t xml:space="preserve">BC EDELWEISS</t>
  </si>
  <si>
    <t xml:space="preserve">Taverne "EDELWEISS" </t>
  </si>
  <si>
    <t xml:space="preserve">St.Lambertuslaan 46</t>
  </si>
  <si>
    <t xml:space="preserve">3740 BILZEN</t>
  </si>
  <si>
    <t xml:space="preserve">089/411993</t>
  </si>
  <si>
    <t xml:space="preserve">josmaria.vuerstaek@telenet.be</t>
  </si>
  <si>
    <t xml:space="preserve">ronny.sonck@gmail.com</t>
  </si>
  <si>
    <t xml:space="preserve">Sonck Ronny</t>
  </si>
  <si>
    <t xml:space="preserve">0477/191836</t>
  </si>
  <si>
    <t xml:space="preserve">Kon. HOOP OP ZEGE</t>
  </si>
  <si>
    <t xml:space="preserve">Tenniscenter "Wimbledon" </t>
  </si>
  <si>
    <t xml:space="preserve">Zoutleeuwsesteenweg 120</t>
  </si>
  <si>
    <t xml:space="preserve">3803 DURAS SINT-TRUIDEN</t>
  </si>
  <si>
    <t xml:space="preserve">0494/433656</t>
  </si>
  <si>
    <t xml:space="preserve">kedib@live.be</t>
  </si>
  <si>
    <t xml:space="preserve">johan.cuypers1@telenet.be.be</t>
  </si>
  <si>
    <t xml:space="preserve">Vanherck August</t>
  </si>
  <si>
    <t xml:space="preserve">Kon. ST. TRUIDENSE BC</t>
  </si>
  <si>
    <t xml:space="preserve">011/680065</t>
  </si>
  <si>
    <t xml:space="preserve">hdemesmaecker@telenet.be</t>
  </si>
  <si>
    <t xml:space="preserve">rudi.jacquet@telenet.be</t>
  </si>
  <si>
    <t xml:space="preserve">Jacquet Rudi</t>
  </si>
  <si>
    <t xml:space="preserve">0498/242469</t>
  </si>
  <si>
    <t xml:space="preserve">LC 10</t>
  </si>
  <si>
    <t xml:space="preserve">BC TEN HOUT</t>
  </si>
  <si>
    <t xml:space="preserve">Ontmoetingscentrum " De Roepsteen"</t>
  </si>
  <si>
    <t xml:space="preserve">St-Trudoplein 12</t>
  </si>
  <si>
    <t xml:space="preserve">3530 HOUTHALEN-HELCHTEREN</t>
  </si>
  <si>
    <t xml:space="preserve">011/603400</t>
  </si>
  <si>
    <t xml:space="preserve">info@bctenhout.be</t>
  </si>
  <si>
    <t xml:space="preserve">louis.thuys@telenet.be</t>
  </si>
  <si>
    <t xml:space="preserve">roccomassafra@gmail.com</t>
  </si>
  <si>
    <t xml:space="preserve">Massafra Rocco</t>
  </si>
  <si>
    <t xml:space="preserve">0470/019810</t>
  </si>
  <si>
    <t xml:space="preserve">LC 12</t>
  </si>
  <si>
    <t xml:space="preserve">BC DE OPTIMISTEN</t>
  </si>
  <si>
    <t xml:space="preserve">B.C. De Optimisten</t>
  </si>
  <si>
    <t xml:space="preserve">Oude Baan 133</t>
  </si>
  <si>
    <t xml:space="preserve">3550 HEUSDEN-ZOLDER</t>
  </si>
  <si>
    <t xml:space="preserve">011/391191</t>
  </si>
  <si>
    <t xml:space="preserve">lambrechts.b@skynet.be</t>
  </si>
  <si>
    <t xml:space="preserve">roberttruyers@hotmail.com</t>
  </si>
  <si>
    <t xml:space="preserve">Lambrechts Benjamin</t>
  </si>
  <si>
    <t xml:space="preserve">0495/145391</t>
  </si>
  <si>
    <t xml:space="preserve">SINT-TRUIDENSE BA</t>
  </si>
  <si>
    <t xml:space="preserve">beelen.benny@telenet.be</t>
  </si>
  <si>
    <t xml:space="preserve">johan@stba.be</t>
  </si>
  <si>
    <t xml:space="preserve">patrick.engelbos@telenet.be</t>
  </si>
  <si>
    <t xml:space="preserve">Naus Johannes</t>
  </si>
  <si>
    <t xml:space="preserve">0495/510530</t>
  </si>
  <si>
    <t xml:space="preserve">HASSELTSE BA</t>
  </si>
  <si>
    <t xml:space="preserve">Play-Ball Snooker Center</t>
  </si>
  <si>
    <t xml:space="preserve">Kuringersteenweg 332</t>
  </si>
  <si>
    <t xml:space="preserve">3500 HASSELT</t>
  </si>
  <si>
    <t xml:space="preserve">011/254525</t>
  </si>
  <si>
    <t xml:space="preserve">jacques.verheyen@skynet.be</t>
  </si>
  <si>
    <t xml:space="preserve">ludobunkens@telenet.be</t>
  </si>
  <si>
    <t xml:space="preserve">Verheyen Jacques</t>
  </si>
  <si>
    <t xml:space="preserve">0475/526222</t>
  </si>
  <si>
    <t xml:space="preserve">LLH 01</t>
  </si>
  <si>
    <t xml:space="preserve">BILLARD CLUB ROCHEFORT asbl</t>
  </si>
  <si>
    <t xml:space="preserve">B.C. Rochefort</t>
  </si>
  <si>
    <t xml:space="preserve">Rue de la Passerelle 109 B3</t>
  </si>
  <si>
    <t xml:space="preserve">5580 ROCHEFORT</t>
  </si>
  <si>
    <t xml:space="preserve">084/433825</t>
  </si>
  <si>
    <t xml:space="preserve">secretaire.bcrochefort@gmail.com</t>
  </si>
  <si>
    <t xml:space="preserve">domitiendeville@gmail.com</t>
  </si>
  <si>
    <t xml:space="preserve">De Ville de Goyet Domitien</t>
  </si>
  <si>
    <t xml:space="preserve">082/679215</t>
  </si>
  <si>
    <t xml:space="preserve">LLH 02</t>
  </si>
  <si>
    <t xml:space="preserve">BC LE MOSAN</t>
  </si>
  <si>
    <t xml:space="preserve">Salle J. Dehasque</t>
  </si>
  <si>
    <t xml:space="preserve">Rue Chénia 21</t>
  </si>
  <si>
    <t xml:space="preserve">4540 AMPSIN</t>
  </si>
  <si>
    <t xml:space="preserve">085/318703</t>
  </si>
  <si>
    <t xml:space="preserve">olivier.philippart@skynet.be</t>
  </si>
  <si>
    <t xml:space="preserve">Philippart Olivier</t>
  </si>
  <si>
    <t xml:space="preserve">LLH 03</t>
  </si>
  <si>
    <t xml:space="preserve">OURSONS ANDENNE BC</t>
  </si>
  <si>
    <t xml:space="preserve">Oursons A.B.C.</t>
  </si>
  <si>
    <t xml:space="preserve">Rue de Groynne 2 A</t>
  </si>
  <si>
    <t xml:space="preserve">5300 ANDENNE</t>
  </si>
  <si>
    <t xml:space="preserve">anthonydelree@skynet.be</t>
  </si>
  <si>
    <t xml:space="preserve">Delree Alex</t>
  </si>
  <si>
    <t xml:space="preserve">085/842371</t>
  </si>
  <si>
    <t xml:space="preserve">LLH 08</t>
  </si>
  <si>
    <t xml:space="preserve">Roy. AC HUTOISE DE BILLARD</t>
  </si>
  <si>
    <t xml:space="preserve">Quadrilatère</t>
  </si>
  <si>
    <t xml:space="preserve">Rue Delloye Matthieu 1</t>
  </si>
  <si>
    <t xml:space="preserve">4500 HUY</t>
  </si>
  <si>
    <t xml:space="preserve">085/250778</t>
  </si>
  <si>
    <t xml:space="preserve">galere.andre@skynet.be</t>
  </si>
  <si>
    <t xml:space="preserve">Smal Marcel</t>
  </si>
  <si>
    <t xml:space="preserve">085/312472</t>
  </si>
  <si>
    <t xml:space="preserve">ALLIANCE BC FLEMALLE</t>
  </si>
  <si>
    <t xml:space="preserve">Alliance B.C. Flémalle</t>
  </si>
  <si>
    <t xml:space="preserve">Rue du Vicinal</t>
  </si>
  <si>
    <t xml:space="preserve">4400 MONS-FLEMALLE</t>
  </si>
  <si>
    <t xml:space="preserve">guylderdash@hotmail.com</t>
  </si>
  <si>
    <t xml:space="preserve">jice.billardsoft@gmail.com</t>
  </si>
  <si>
    <t xml:space="preserve">Charlier Jacques</t>
  </si>
  <si>
    <t xml:space="preserve">04/2576431</t>
  </si>
  <si>
    <t xml:space="preserve">BC MARCHINOIS</t>
  </si>
  <si>
    <t xml:space="preserve">Billard Club Marchin</t>
  </si>
  <si>
    <t xml:space="preserve">Rue Fond du Fourneau 15</t>
  </si>
  <si>
    <t xml:space="preserve">4570 MARCHIN</t>
  </si>
  <si>
    <t xml:space="preserve">085/511405</t>
  </si>
  <si>
    <t xml:space="preserve">camille.devillers@hotmail.com</t>
  </si>
  <si>
    <t xml:space="preserve">Devillers Camille</t>
  </si>
  <si>
    <t xml:space="preserve">0476/978404</t>
  </si>
  <si>
    <t xml:space="preserve">BILLARD CLUB MOMALLOIS</t>
  </si>
  <si>
    <t xml:space="preserve">Place Marcel Hicter 4</t>
  </si>
  <si>
    <t xml:space="preserve">4350 MOMALLE</t>
  </si>
  <si>
    <t xml:space="preserve">0478/937672</t>
  </si>
  <si>
    <t xml:space="preserve">bcmomallois@gmail.com</t>
  </si>
  <si>
    <t xml:space="preserve">Festers Marcel</t>
  </si>
  <si>
    <t xml:space="preserve">0486/788782</t>
  </si>
  <si>
    <t xml:space="preserve">LLH 24</t>
  </si>
  <si>
    <t xml:space="preserve">BC SAINT SEVERIN</t>
  </si>
  <si>
    <t xml:space="preserve">Café "Le Musin"</t>
  </si>
  <si>
    <t xml:space="preserve">Place Ovide Musin 17</t>
  </si>
  <si>
    <t xml:space="preserve">4550 NANDRIN</t>
  </si>
  <si>
    <t xml:space="preserve">0472/673825</t>
  </si>
  <si>
    <t xml:space="preserve">claude.crefcoeur@hotmail.com</t>
  </si>
  <si>
    <t xml:space="preserve">Crefcoeur Claude</t>
  </si>
  <si>
    <t xml:space="preserve">0473/474916</t>
  </si>
  <si>
    <t xml:space="preserve">Roy. BC FLEMALLOIS</t>
  </si>
  <si>
    <t xml:space="preserve">Maison de Quartier </t>
  </si>
  <si>
    <t xml:space="preserve">Route de Souxhon 159</t>
  </si>
  <si>
    <t xml:space="preserve">4400 FLEMALLE</t>
  </si>
  <si>
    <t xml:space="preserve">0479/513410</t>
  </si>
  <si>
    <t xml:space="preserve">andre.dejet@skynet.be</t>
  </si>
  <si>
    <t xml:space="preserve">Dejet André</t>
  </si>
  <si>
    <t xml:space="preserve">0495/361062</t>
  </si>
  <si>
    <t xml:space="preserve">LLL 25</t>
  </si>
  <si>
    <t xml:space="preserve">Roy. BC DE GRIVEGNEE</t>
  </si>
  <si>
    <t xml:space="preserve">Complexe sportif Grivegn.</t>
  </si>
  <si>
    <t xml:space="preserve">Rue Nicolas Spiroux 55</t>
  </si>
  <si>
    <t xml:space="preserve">4030 GRIVEGNEE</t>
  </si>
  <si>
    <t xml:space="preserve">0477/977340</t>
  </si>
  <si>
    <t xml:space="preserve">dany.courtois@skynet.be</t>
  </si>
  <si>
    <t xml:space="preserve">Moret Arthur</t>
  </si>
  <si>
    <t xml:space="preserve">04/3424703</t>
  </si>
  <si>
    <t xml:space="preserve">LLL 28</t>
  </si>
  <si>
    <t xml:space="preserve">BC SAINT GEORGES GLONS</t>
  </si>
  <si>
    <t xml:space="preserve">Rue Haut Vinave 16/3</t>
  </si>
  <si>
    <t xml:space="preserve">4690 GLONS</t>
  </si>
  <si>
    <t xml:space="preserve">04/2862324</t>
  </si>
  <si>
    <t xml:space="preserve">damoiseau.glons@gmail.com</t>
  </si>
  <si>
    <t xml:space="preserve">Dobrange Maurice</t>
  </si>
  <si>
    <t xml:space="preserve">0495/223337</t>
  </si>
  <si>
    <t xml:space="preserve">LLL 30</t>
  </si>
  <si>
    <t xml:space="preserve">BC HERSTALIEN</t>
  </si>
  <si>
    <t xml:space="preserve">Centre Sportif M. Daerden</t>
  </si>
  <si>
    <t xml:space="preserve">Quai de l'Abattoir 65</t>
  </si>
  <si>
    <t xml:space="preserve">4040 HERSTAL</t>
  </si>
  <si>
    <t xml:space="preserve">04/2645605</t>
  </si>
  <si>
    <t xml:space="preserve">bch.direction.sportive@gmail.com</t>
  </si>
  <si>
    <t xml:space="preserve">Beyers Albert</t>
  </si>
  <si>
    <t xml:space="preserve">0477/239006</t>
  </si>
  <si>
    <t xml:space="preserve">LLL 49</t>
  </si>
  <si>
    <t xml:space="preserve">BC FECHER SOUMAGNE</t>
  </si>
  <si>
    <t xml:space="preserve">Centre Sportif Local</t>
  </si>
  <si>
    <t xml:space="preserve">Place de la Gare 1</t>
  </si>
  <si>
    <t xml:space="preserve">4630 SOUMAGNE</t>
  </si>
  <si>
    <t xml:space="preserve">04/3450926</t>
  </si>
  <si>
    <t xml:space="preserve">francis.bosseloirs@teledisnet.be</t>
  </si>
  <si>
    <t xml:space="preserve">Bosseloirs Francis</t>
  </si>
  <si>
    <t xml:space="preserve">0486/338905</t>
  </si>
  <si>
    <t xml:space="preserve">LLL 51</t>
  </si>
  <si>
    <t xml:space="preserve">BC SPRIMONT</t>
  </si>
  <si>
    <t xml:space="preserve">Adm. Communale</t>
  </si>
  <si>
    <t xml:space="preserve">Rue du Centre 1</t>
  </si>
  <si>
    <t xml:space="preserve">4140 SPRIMONT</t>
  </si>
  <si>
    <t xml:space="preserve">04/3822613</t>
  </si>
  <si>
    <t xml:space="preserve">marcdelvaux2004@hotmail.com</t>
  </si>
  <si>
    <t xml:space="preserve">Delvaux Marc</t>
  </si>
  <si>
    <t xml:space="preserve">0485/501193</t>
  </si>
  <si>
    <t xml:space="preserve">LLL 53</t>
  </si>
  <si>
    <t xml:space="preserve">Roy. BC VAUX</t>
  </si>
  <si>
    <t xml:space="preserve">Rue des Combattants 63</t>
  </si>
  <si>
    <t xml:space="preserve">4051 VAUX-SOUS-CHEVREMONT</t>
  </si>
  <si>
    <t xml:space="preserve">0498/638948</t>
  </si>
  <si>
    <t xml:space="preserve">rbc.vaux@gmail.com</t>
  </si>
  <si>
    <t xml:space="preserve">Degre Robert</t>
  </si>
  <si>
    <t xml:space="preserve">04/3670141</t>
  </si>
  <si>
    <t xml:space="preserve">BC GRACE-HOLLOGNE</t>
  </si>
  <si>
    <t xml:space="preserve">Rue Jean Jaurès 15 A</t>
  </si>
  <si>
    <t xml:space="preserve">4460 GRACE-HOLLOGNE</t>
  </si>
  <si>
    <t xml:space="preserve">04/2460858</t>
  </si>
  <si>
    <t xml:space="preserve">nadinethirion@live.be</t>
  </si>
  <si>
    <t xml:space="preserve">Thirion Nadine</t>
  </si>
  <si>
    <t xml:space="preserve">0477/317923</t>
  </si>
  <si>
    <t xml:space="preserve">LLL 91</t>
  </si>
  <si>
    <t xml:space="preserve">BC VOTTEM</t>
  </si>
  <si>
    <t xml:space="preserve">Visé-Voie 206 / 07</t>
  </si>
  <si>
    <t xml:space="preserve">4041 VOTTEM</t>
  </si>
  <si>
    <t xml:space="preserve">04/2278109</t>
  </si>
  <si>
    <t xml:space="preserve">lemestrez.sebastien@hotmail.com</t>
  </si>
  <si>
    <t xml:space="preserve">dohogne.andre@skynet.be</t>
  </si>
  <si>
    <t xml:space="preserve">Lemestrez Sébastien</t>
  </si>
  <si>
    <t xml:space="preserve">0494/232713</t>
  </si>
  <si>
    <t xml:space="preserve">LLV 02</t>
  </si>
  <si>
    <t xml:space="preserve">BC EIFELKUGEL</t>
  </si>
  <si>
    <t xml:space="preserve">Hall Sportif </t>
  </si>
  <si>
    <t xml:space="preserve">4761 ROCHERATH</t>
  </si>
  <si>
    <t xml:space="preserve">w.heinen@rheagroup.com</t>
  </si>
  <si>
    <t xml:space="preserve">dannyaerts2003@yahoo.de</t>
  </si>
  <si>
    <t xml:space="preserve">Aerts Danny</t>
  </si>
  <si>
    <t xml:space="preserve">080/642492</t>
  </si>
  <si>
    <t xml:space="preserve">LLV 06</t>
  </si>
  <si>
    <t xml:space="preserve">Roy. BC DISONAIS a.s.b.l.</t>
  </si>
  <si>
    <t xml:space="preserve">Chalet de Bonvoisin</t>
  </si>
  <si>
    <t xml:space="preserve">Avenue Reine Elisabeth</t>
  </si>
  <si>
    <t xml:space="preserve">4820 DISON</t>
  </si>
  <si>
    <t xml:space="preserve">087/331855</t>
  </si>
  <si>
    <t xml:space="preserve">freddyg.wilkin@gmail.com</t>
  </si>
  <si>
    <t xml:space="preserve">prandaxhe1966@gmail.com</t>
  </si>
  <si>
    <t xml:space="preserve">Wilkin Freddy</t>
  </si>
  <si>
    <t xml:space="preserve">0491/459249</t>
  </si>
  <si>
    <t xml:space="preserve">LLV 10</t>
  </si>
  <si>
    <t xml:space="preserve">Roy. BC LE PROGRES GEMMENICH</t>
  </si>
  <si>
    <t xml:space="preserve">Hall Omnisports Gemmenich</t>
  </si>
  <si>
    <t xml:space="preserve">Rue César Franck 163</t>
  </si>
  <si>
    <t xml:space="preserve">4851 GEMMENICH</t>
  </si>
  <si>
    <t xml:space="preserve">087/785747</t>
  </si>
  <si>
    <t xml:space="preserve">francis1957@gmx.fr</t>
  </si>
  <si>
    <t xml:space="preserve">secretariat.rbcpg@gmail.com</t>
  </si>
  <si>
    <t xml:space="preserve">Tychon Francis</t>
  </si>
  <si>
    <t xml:space="preserve">087/785519</t>
  </si>
  <si>
    <t xml:space="preserve">LLV 16</t>
  </si>
  <si>
    <t xml:space="preserve">Roy. WELKENRAEDT BC</t>
  </si>
  <si>
    <t xml:space="preserve">Rue de l'Usine 38</t>
  </si>
  <si>
    <t xml:space="preserve">4840 WELKENRAEDT</t>
  </si>
  <si>
    <t xml:space="preserve">087/882290</t>
  </si>
  <si>
    <t xml:space="preserve">georges.rwbc@gmail.com</t>
  </si>
  <si>
    <t xml:space="preserve">Gillet Georges</t>
  </si>
  <si>
    <t xml:space="preserve">0498/268234</t>
  </si>
  <si>
    <t xml:space="preserve">LLV 18</t>
  </si>
  <si>
    <t xml:space="preserve">BC CARREFOUR</t>
  </si>
  <si>
    <t xml:space="preserve">B.C. Carrefour</t>
  </si>
  <si>
    <t xml:space="preserve">Rue du Village 21</t>
  </si>
  <si>
    <t xml:space="preserve">4141 BANNEUX</t>
  </si>
  <si>
    <t xml:space="preserve">04/3608117</t>
  </si>
  <si>
    <t xml:space="preserve">Ponsar Jose</t>
  </si>
  <si>
    <t xml:space="preserve">0499/433833</t>
  </si>
  <si>
    <t xml:space="preserve">LM 22</t>
  </si>
  <si>
    <t xml:space="preserve">Kon. BREESE BC</t>
  </si>
  <si>
    <t xml:space="preserve">Café "Parochiehuis"</t>
  </si>
  <si>
    <t xml:space="preserve">Kerkplein 12</t>
  </si>
  <si>
    <t xml:space="preserve">3950 BOCHOLT</t>
  </si>
  <si>
    <t xml:space="preserve">089/203095</t>
  </si>
  <si>
    <t xml:space="preserve">ludovichermans@gmail.com</t>
  </si>
  <si>
    <t xml:space="preserve">ham.car@skynet.be</t>
  </si>
  <si>
    <t xml:space="preserve">Hermans Ludo</t>
  </si>
  <si>
    <t xml:space="preserve">0494/898790</t>
  </si>
  <si>
    <t xml:space="preserve">Kon. BC DE KETSERS GENK</t>
  </si>
  <si>
    <t xml:space="preserve">Bij "Jos en Carine" </t>
  </si>
  <si>
    <t xml:space="preserve">Meerstraat 25</t>
  </si>
  <si>
    <t xml:space="preserve">3690 ZUTENDAAL</t>
  </si>
  <si>
    <t xml:space="preserve">089/611052</t>
  </si>
  <si>
    <t xml:space="preserve">rene.dhondt21@telenet.be</t>
  </si>
  <si>
    <t xml:space="preserve">ketsers@telenet.be</t>
  </si>
  <si>
    <t xml:space="preserve">D'Hondt René</t>
  </si>
  <si>
    <t xml:space="preserve">0475/946112</t>
  </si>
  <si>
    <t xml:space="preserve">LM 26</t>
  </si>
  <si>
    <t xml:space="preserve">BC DE KETSERS HECHTEL</t>
  </si>
  <si>
    <t xml:space="preserve">Café "Bagatel" </t>
  </si>
  <si>
    <t xml:space="preserve">Bosveldweg 42</t>
  </si>
  <si>
    <t xml:space="preserve">3940 HECHTEL</t>
  </si>
  <si>
    <t xml:space="preserve">0474/287083</t>
  </si>
  <si>
    <t xml:space="preserve">b.c.deketsershechtel@gmail.com</t>
  </si>
  <si>
    <t xml:space="preserve">janssen.e@belgacom.net</t>
  </si>
  <si>
    <t xml:space="preserve">Haenen Peter</t>
  </si>
  <si>
    <t xml:space="preserve">0476/721300</t>
  </si>
  <si>
    <t xml:space="preserve">LM 28</t>
  </si>
  <si>
    <t xml:space="preserve">BC KLEINE HEIDE</t>
  </si>
  <si>
    <t xml:space="preserve">Café "NINE BALL"</t>
  </si>
  <si>
    <t xml:space="preserve">Jacoletstraat 8</t>
  </si>
  <si>
    <t xml:space="preserve">3970 LEOPOLDSBURG</t>
  </si>
  <si>
    <t xml:space="preserve">0474/668137</t>
  </si>
  <si>
    <t xml:space="preserve">willy.bervoets@sn-webdesign.be</t>
  </si>
  <si>
    <t xml:space="preserve">martin-gilbert@hotmail.com</t>
  </si>
  <si>
    <t xml:space="preserve">Bervoets René</t>
  </si>
  <si>
    <t xml:space="preserve">0472/524870</t>
  </si>
  <si>
    <t xml:space="preserve">BC SINT-JOZEF</t>
  </si>
  <si>
    <t xml:space="preserve">josweytjens@telenet.be</t>
  </si>
  <si>
    <t xml:space="preserve">beker.zutendaal@gmail.com</t>
  </si>
  <si>
    <t xml:space="preserve">Van Breda Mike</t>
  </si>
  <si>
    <t xml:space="preserve">0479/552525</t>
  </si>
  <si>
    <t xml:space="preserve">MAASLANDSE BA</t>
  </si>
  <si>
    <t xml:space="preserve">boreas.d@telenet.be</t>
  </si>
  <si>
    <t xml:space="preserve">robmonnissen@telenet.be</t>
  </si>
  <si>
    <t xml:space="preserve">ludo.geraerts@delark.be</t>
  </si>
  <si>
    <t xml:space="preserve">Boreas Daniel</t>
  </si>
  <si>
    <t xml:space="preserve">0476/284072</t>
  </si>
  <si>
    <t xml:space="preserve">LM 38</t>
  </si>
  <si>
    <t xml:space="preserve">BC FORTUNA</t>
  </si>
  <si>
    <t xml:space="preserve">Sporthal Rekem</t>
  </si>
  <si>
    <t xml:space="preserve">Heidestraat 43</t>
  </si>
  <si>
    <t xml:space="preserve">3621 REKEM-LANAKEN</t>
  </si>
  <si>
    <t xml:space="preserve">0466/198472</t>
  </si>
  <si>
    <t xml:space="preserve">rosp@xcomx.nl</t>
  </si>
  <si>
    <t xml:space="preserve">herman.langius@telenet.be</t>
  </si>
  <si>
    <t xml:space="preserve">Speerstra Ron </t>
  </si>
  <si>
    <t xml:space="preserve">0031614382775</t>
  </si>
  <si>
    <t xml:space="preserve">VB 02</t>
  </si>
  <si>
    <t xml:space="preserve">Kon. KNOKSE B.Z.</t>
  </si>
  <si>
    <t xml:space="preserve">P.F. Snookersalon</t>
  </si>
  <si>
    <t xml:space="preserve">Lippenslaan 63</t>
  </si>
  <si>
    <t xml:space="preserve">8300 KNOKKE- HEIST</t>
  </si>
  <si>
    <t xml:space="preserve">050/610890</t>
  </si>
  <si>
    <t xml:space="preserve">patrick.notime@gmail.com</t>
  </si>
  <si>
    <t xml:space="preserve">De Vreeze Patrick</t>
  </si>
  <si>
    <t xml:space="preserve">0474/ 73 23 43</t>
  </si>
  <si>
    <t xml:space="preserve">VB 08</t>
  </si>
  <si>
    <t xml:space="preserve">Den Gouden Osse</t>
  </si>
  <si>
    <t xml:space="preserve">Ruddervoordestraat 195</t>
  </si>
  <si>
    <t xml:space="preserve">8820 TORHOUT</t>
  </si>
  <si>
    <t xml:space="preserve">050/212099</t>
  </si>
  <si>
    <t xml:space="preserve">jose.geerlandt@skynet.be</t>
  </si>
  <si>
    <t xml:space="preserve">maes.devos@skynet.be</t>
  </si>
  <si>
    <t xml:space="preserve">Geerlandt José</t>
  </si>
  <si>
    <t xml:space="preserve">0476/24 60 96</t>
  </si>
  <si>
    <t xml:space="preserve">VB 09</t>
  </si>
  <si>
    <t xml:space="preserve">Kon. BC ZONDER EFFECT</t>
  </si>
  <si>
    <t xml:space="preserve">Café Sportwereld </t>
  </si>
  <si>
    <t xml:space="preserve">Marktplein 18</t>
  </si>
  <si>
    <t xml:space="preserve">8460 OUDENBURG</t>
  </si>
  <si>
    <t xml:space="preserve">059/266542</t>
  </si>
  <si>
    <t xml:space="preserve">eddy.cappelle@telenet.be</t>
  </si>
  <si>
    <t xml:space="preserve">gilbert.declerck@skynet.be</t>
  </si>
  <si>
    <t xml:space="preserve">Capelle Eddy</t>
  </si>
  <si>
    <t xml:space="preserve">0475/ 43 20 09</t>
  </si>
  <si>
    <t xml:space="preserve">VB 12</t>
  </si>
  <si>
    <t xml:space="preserve">Kon. BRUGSE BC</t>
  </si>
  <si>
    <t xml:space="preserve">Kon. Brugse BC</t>
  </si>
  <si>
    <t xml:space="preserve">Diksmuidestraat 3B</t>
  </si>
  <si>
    <t xml:space="preserve">8000 BRUGGE</t>
  </si>
  <si>
    <t xml:space="preserve">050/332282</t>
  </si>
  <si>
    <t xml:space="preserve">de_cuyper_rene@skynet.be</t>
  </si>
  <si>
    <t xml:space="preserve">info@kbbc.be</t>
  </si>
  <si>
    <t xml:space="preserve">De Cuyper René</t>
  </si>
  <si>
    <t xml:space="preserve">0477/ 84 64 26</t>
  </si>
  <si>
    <t xml:space="preserve">VB 13</t>
  </si>
  <si>
    <t xml:space="preserve">Residentie Hydro Palace </t>
  </si>
  <si>
    <t xml:space="preserve">Zeedijk 250</t>
  </si>
  <si>
    <t xml:space="preserve">8400 OOSTENDE</t>
  </si>
  <si>
    <t xml:space="preserve">0486/712583</t>
  </si>
  <si>
    <t xml:space="preserve">vanwe@telenet.be</t>
  </si>
  <si>
    <t xml:space="preserve">Van Wesemael Walter</t>
  </si>
  <si>
    <t xml:space="preserve">Kon. BC SINT MARTINUS AALST</t>
  </si>
  <si>
    <t xml:space="preserve">Sint-Janskring Immerzeel</t>
  </si>
  <si>
    <t xml:space="preserve">Rerum Novarumstraat 4</t>
  </si>
  <si>
    <t xml:space="preserve">9300 AALST</t>
  </si>
  <si>
    <t xml:space="preserve">053/780419</t>
  </si>
  <si>
    <t xml:space="preserve">rikstilten@hotmail.com</t>
  </si>
  <si>
    <t xml:space="preserve">Stilten Rik</t>
  </si>
  <si>
    <t xml:space="preserve">0486/ 68 62 62</t>
  </si>
  <si>
    <t xml:space="preserve">VD 12</t>
  </si>
  <si>
    <t xml:space="preserve">Kon. BC DE STER</t>
  </si>
  <si>
    <t xml:space="preserve">Biljartpaleis "The Corner" </t>
  </si>
  <si>
    <t xml:space="preserve">Lavendelstraat 27</t>
  </si>
  <si>
    <t xml:space="preserve">9400 NINOVE</t>
  </si>
  <si>
    <t xml:space="preserve">054/326178</t>
  </si>
  <si>
    <t xml:space="preserve">secretaris@kbcdester-ninove.be</t>
  </si>
  <si>
    <t xml:space="preserve">voorzitter@kbcdester-ninove.be</t>
  </si>
  <si>
    <t xml:space="preserve">rudivanlaethem44@gmail.com</t>
  </si>
  <si>
    <t xml:space="preserve">info@kbcdester.be</t>
  </si>
  <si>
    <t xml:space="preserve">Rudi Van Laethem</t>
  </si>
  <si>
    <t xml:space="preserve">0494/79 26 17</t>
  </si>
  <si>
    <t xml:space="preserve">VD 13</t>
  </si>
  <si>
    <t xml:space="preserve">Kon. BC ONS HUIS</t>
  </si>
  <si>
    <t xml:space="preserve">Privé lokaal</t>
  </si>
  <si>
    <t xml:space="preserve">Visstraat 20 bus 1</t>
  </si>
  <si>
    <t xml:space="preserve">9500 GERAARDSBERGEN</t>
  </si>
  <si>
    <t xml:space="preserve">0474/626539</t>
  </si>
  <si>
    <t xml:space="preserve">nico.mangelinckx@telenet.be</t>
  </si>
  <si>
    <t xml:space="preserve">walter.temmerman2@telenet.be</t>
  </si>
  <si>
    <t xml:space="preserve">ives.de.hertog@telenet.be</t>
  </si>
  <si>
    <t xml:space="preserve">Mangelinckx Nico</t>
  </si>
  <si>
    <t xml:space="preserve">0474/ 62 65 39</t>
  </si>
  <si>
    <t xml:space="preserve">VG 02</t>
  </si>
  <si>
    <t xml:space="preserve">Kon. BC EDELWEISS</t>
  </si>
  <si>
    <t xml:space="preserve">Café "TRAPKES OP" </t>
  </si>
  <si>
    <t xml:space="preserve">Reibroekstraat 33</t>
  </si>
  <si>
    <t xml:space="preserve">9940 EVERGEM</t>
  </si>
  <si>
    <t xml:space="preserve">0472/640874</t>
  </si>
  <si>
    <t xml:space="preserve">kbcedelweiss@gmail.com</t>
  </si>
  <si>
    <t xml:space="preserve">Caudron Danny</t>
  </si>
  <si>
    <t xml:space="preserve">0468/ 19 79 33</t>
  </si>
  <si>
    <t xml:space="preserve">VG 04</t>
  </si>
  <si>
    <t xml:space="preserve">Taverne Black &amp; White</t>
  </si>
  <si>
    <t xml:space="preserve">Westergemstraat 96</t>
  </si>
  <si>
    <t xml:space="preserve">9032 WONDELGEM</t>
  </si>
  <si>
    <t xml:space="preserve">09/3368204</t>
  </si>
  <si>
    <t xml:space="preserve">jmdeweirdt@skynet.be</t>
  </si>
  <si>
    <t xml:space="preserve">De Weirdt Jean-Marie</t>
  </si>
  <si>
    <t xml:space="preserve">0472/97 05 39</t>
  </si>
  <si>
    <t xml:space="preserve">VG 05</t>
  </si>
  <si>
    <t xml:space="preserve">Kon. BC ELK WEIRD'HEM</t>
  </si>
  <si>
    <t xml:space="preserve">Café "De Eiktak"</t>
  </si>
  <si>
    <t xml:space="preserve">Markt 16</t>
  </si>
  <si>
    <t xml:space="preserve">9900 EEKLO</t>
  </si>
  <si>
    <t xml:space="preserve">09/3773347</t>
  </si>
  <si>
    <t xml:space="preserve">danny.de.baets@telenet.be</t>
  </si>
  <si>
    <t xml:space="preserve">ee.bee@proximus.be</t>
  </si>
  <si>
    <t xml:space="preserve">De Baets Danny</t>
  </si>
  <si>
    <t xml:space="preserve">0474/26 40 16</t>
  </si>
  <si>
    <t xml:space="preserve">BC BILJARTVRIENDEN Ge</t>
  </si>
  <si>
    <t xml:space="preserve">Biljartpalace  Argos</t>
  </si>
  <si>
    <t xml:space="preserve">Antwerpsesteenweg 550</t>
  </si>
  <si>
    <t xml:space="preserve">9040 GENT</t>
  </si>
  <si>
    <t xml:space="preserve">09/2281938</t>
  </si>
  <si>
    <t xml:space="preserve">rita.devriendt@live.be</t>
  </si>
  <si>
    <t xml:space="preserve">Van Mol William</t>
  </si>
  <si>
    <t xml:space="preserve">03/ 776 22 59</t>
  </si>
  <si>
    <t xml:space="preserve">VG 10</t>
  </si>
  <si>
    <t xml:space="preserve">Café "De Kring"</t>
  </si>
  <si>
    <t xml:space="preserve">Kapittelstraat 7</t>
  </si>
  <si>
    <t xml:space="preserve">9700 OUDENAARDE (EINE)</t>
  </si>
  <si>
    <t xml:space="preserve">055/317324</t>
  </si>
  <si>
    <t xml:space="preserve">curt@cdblu.be</t>
  </si>
  <si>
    <t xml:space="preserve">Wielfaert Curt</t>
  </si>
  <si>
    <t xml:space="preserve">0479/99 12 65</t>
  </si>
  <si>
    <t xml:space="preserve">VG 11</t>
  </si>
  <si>
    <t xml:space="preserve">Kon. BC ARGOS WESTVELD</t>
  </si>
  <si>
    <t xml:space="preserve">kbcwd.csb@gmail.com</t>
  </si>
  <si>
    <t xml:space="preserve">De Fauw Guy</t>
  </si>
  <si>
    <t xml:space="preserve">0471/55 77 20</t>
  </si>
  <si>
    <t xml:space="preserve">VG 12</t>
  </si>
  <si>
    <t xml:space="preserve">BC ROYALVRIENDEN</t>
  </si>
  <si>
    <t xml:space="preserve">Pub-Feestzaal Royal</t>
  </si>
  <si>
    <t xml:space="preserve">N. de Tièrestraat 166</t>
  </si>
  <si>
    <t xml:space="preserve">0495/200138</t>
  </si>
  <si>
    <t xml:space="preserve">bc.royalvrienden@live.be</t>
  </si>
  <si>
    <t xml:space="preserve">Claeys Hubert</t>
  </si>
  <si>
    <t xml:space="preserve">0494/33 61 92</t>
  </si>
  <si>
    <t xml:space="preserve">VG 14</t>
  </si>
  <si>
    <t xml:space="preserve">Café-Biljart "De Kasteeldreef" </t>
  </si>
  <si>
    <t xml:space="preserve">Kasteeldreef 57</t>
  </si>
  <si>
    <t xml:space="preserve">9920 LOVENDEGEM</t>
  </si>
  <si>
    <t xml:space="preserve">09/3728219</t>
  </si>
  <si>
    <t xml:space="preserve">piet.rodts@telenet.be</t>
  </si>
  <si>
    <t xml:space="preserve">Rodts Piet</t>
  </si>
  <si>
    <t xml:space="preserve">0495/ 20 32 78</t>
  </si>
  <si>
    <t xml:space="preserve">VG 15</t>
  </si>
  <si>
    <t xml:space="preserve">Kon. EEKLOSE BC</t>
  </si>
  <si>
    <t xml:space="preserve">Zaal Montana</t>
  </si>
  <si>
    <t xml:space="preserve">Markt 6 - bus 1</t>
  </si>
  <si>
    <t xml:space="preserve">09/3770619</t>
  </si>
  <si>
    <t xml:space="preserve">marc.geirnaert.kebc@telenet.be</t>
  </si>
  <si>
    <t xml:space="preserve">erwin.hongenaert@telenet.be</t>
  </si>
  <si>
    <t xml:space="preserve">Marc Geirnaert </t>
  </si>
  <si>
    <t xml:space="preserve">0474/ 99 06 89</t>
  </si>
  <si>
    <t xml:space="preserve">VG 16</t>
  </si>
  <si>
    <t xml:space="preserve">KA UNION-SANDEMAN</t>
  </si>
  <si>
    <t xml:space="preserve">Union Sandeman</t>
  </si>
  <si>
    <t xml:space="preserve">Kantienberg 5</t>
  </si>
  <si>
    <t xml:space="preserve">9000 GENT</t>
  </si>
  <si>
    <t xml:space="preserve">09/2220513</t>
  </si>
  <si>
    <t xml:space="preserve">wullies@telenet.be</t>
  </si>
  <si>
    <t xml:space="preserve">Wulfranck Luc</t>
  </si>
  <si>
    <t xml:space="preserve">0473/ 17 78 11</t>
  </si>
  <si>
    <t xml:space="preserve">Kon. BC KRIJT OP TIJD MELLE</t>
  </si>
  <si>
    <t xml:space="preserve">Taverne Agora </t>
  </si>
  <si>
    <t xml:space="preserve">Kloosterstraat 2</t>
  </si>
  <si>
    <t xml:space="preserve">9090 MELLE</t>
  </si>
  <si>
    <t xml:space="preserve">0497/133889</t>
  </si>
  <si>
    <t xml:space="preserve">jackie.de.graaf@skynet.be</t>
  </si>
  <si>
    <t xml:space="preserve">De Graaf Jackie</t>
  </si>
  <si>
    <t xml:space="preserve">09/ 362 74 83 </t>
  </si>
  <si>
    <t xml:space="preserve">VG 19</t>
  </si>
  <si>
    <t xml:space="preserve">Kon. BC METRO</t>
  </si>
  <si>
    <t xml:space="preserve">Kring Kristus Koning</t>
  </si>
  <si>
    <t xml:space="preserve">Rerum Novarumplein 10</t>
  </si>
  <si>
    <t xml:space="preserve">0478/839583</t>
  </si>
  <si>
    <t xml:space="preserve">alex.van.peteghem@telenet.be</t>
  </si>
  <si>
    <t xml:space="preserve">versnoyen.f@hotmail.com</t>
  </si>
  <si>
    <t xml:space="preserve">Alex Van Peteghem</t>
  </si>
  <si>
    <t xml:space="preserve">09/ 221 82 94</t>
  </si>
  <si>
    <t xml:space="preserve">VK 03</t>
  </si>
  <si>
    <t xml:space="preserve">Kon. BC WARDEN OOM</t>
  </si>
  <si>
    <t xml:space="preserve">Café "Gouden Leeuw"</t>
  </si>
  <si>
    <t xml:space="preserve">Hogestraat 22</t>
  </si>
  <si>
    <t xml:space="preserve">8830 HOOGLEDE</t>
  </si>
  <si>
    <t xml:space="preserve">0473/212118</t>
  </si>
  <si>
    <t xml:space="preserve">e.corneel@skynet.be</t>
  </si>
  <si>
    <t xml:space="preserve">donald.werbrouck@telenet.be</t>
  </si>
  <si>
    <t xml:space="preserve">Everaerdt Corneel</t>
  </si>
  <si>
    <t xml:space="preserve">051/ 25 00 71</t>
  </si>
  <si>
    <t xml:space="preserve">VK 04</t>
  </si>
  <si>
    <t xml:space="preserve">Café "Au Drapeau Français"</t>
  </si>
  <si>
    <t xml:space="preserve">Chausseé de Lille 429</t>
  </si>
  <si>
    <t xml:space="preserve">7700 MOUSCRON</t>
  </si>
  <si>
    <t xml:space="preserve">056/345228</t>
  </si>
  <si>
    <t xml:space="preserve">rolandcatteau@hotmail.com</t>
  </si>
  <si>
    <t xml:space="preserve">philippe.desbonnez@gmail.com</t>
  </si>
  <si>
    <t xml:space="preserve">Catteau Roland</t>
  </si>
  <si>
    <t xml:space="preserve">056/34 47 78</t>
  </si>
  <si>
    <t xml:space="preserve">Kon. KORTRIJKSE BC</t>
  </si>
  <si>
    <t xml:space="preserve">Biljartcenter "De Mambo" </t>
  </si>
  <si>
    <t xml:space="preserve">Ringlaan 32</t>
  </si>
  <si>
    <t xml:space="preserve">8500 KORTRIJK</t>
  </si>
  <si>
    <t xml:space="preserve">056/372966</t>
  </si>
  <si>
    <t xml:space="preserve">lsv.vangansbeke@skynet.be</t>
  </si>
  <si>
    <t xml:space="preserve">ericvandaele@telenet.be</t>
  </si>
  <si>
    <t xml:space="preserve">Vangansbeke Luc</t>
  </si>
  <si>
    <t xml:space="preserve">0472/55 84 19</t>
  </si>
  <si>
    <t xml:space="preserve">VK 06</t>
  </si>
  <si>
    <t xml:space="preserve">De Golfbreker</t>
  </si>
  <si>
    <t xml:space="preserve">Kerkstraat 11</t>
  </si>
  <si>
    <t xml:space="preserve">8870 IZEGEM</t>
  </si>
  <si>
    <t xml:space="preserve">051/210622</t>
  </si>
  <si>
    <t xml:space="preserve">ericvandenbuverie@gmail.com</t>
  </si>
  <si>
    <t xml:space="preserve">philip.decru@telenet.be</t>
  </si>
  <si>
    <t xml:space="preserve">Vanden Buverie Eric</t>
  </si>
  <si>
    <t xml:space="preserve">051/63 57 86</t>
  </si>
  <si>
    <t xml:space="preserve">VK 07</t>
  </si>
  <si>
    <t xml:space="preserve">Kon. BC DOS ROESELARE</t>
  </si>
  <si>
    <t xml:space="preserve">Taverne Arena </t>
  </si>
  <si>
    <t xml:space="preserve">Ardooisesteenweg 50 bus 3</t>
  </si>
  <si>
    <t xml:space="preserve">8800 ROESELARE</t>
  </si>
  <si>
    <t xml:space="preserve">051/247974</t>
  </si>
  <si>
    <t xml:space="preserve">georges.dedier@skynet.be</t>
  </si>
  <si>
    <t xml:space="preserve">stephan.vanlauwe@telenet.be</t>
  </si>
  <si>
    <t xml:space="preserve">Dedier Georges</t>
  </si>
  <si>
    <t xml:space="preserve">051/21 14 92</t>
  </si>
  <si>
    <t xml:space="preserve">VK 08</t>
  </si>
  <si>
    <t xml:space="preserve">Kon. BC DE GILDE HOGER OP</t>
  </si>
  <si>
    <t xml:space="preserve">Biljartzaal KBC GHOK</t>
  </si>
  <si>
    <t xml:space="preserve">Kortrijksestraat 19</t>
  </si>
  <si>
    <t xml:space="preserve">8501 KORTRIJK - HEULE </t>
  </si>
  <si>
    <t xml:space="preserve">0494/403519</t>
  </si>
  <si>
    <t xml:space="preserve">frederik.de.moor1@telenet.be</t>
  </si>
  <si>
    <t xml:space="preserve">hendrik.detavernier@skynet.be</t>
  </si>
  <si>
    <t xml:space="preserve">De Moor Frederik</t>
  </si>
  <si>
    <t xml:space="preserve">0496/ 26 44 85</t>
  </si>
  <si>
    <t xml:space="preserve">VK 10</t>
  </si>
  <si>
    <t xml:space="preserve">CBC DLS ROESELARE</t>
  </si>
  <si>
    <t xml:space="preserve">dewaele.verhamme@gmail.com </t>
  </si>
  <si>
    <t xml:space="preserve">Dewaele Eddy</t>
  </si>
  <si>
    <t xml:space="preserve">051/ 69 04 14</t>
  </si>
  <si>
    <t xml:space="preserve">VK 11 - BC POCKET</t>
  </si>
  <si>
    <t xml:space="preserve">Snooker Pocket</t>
  </si>
  <si>
    <t xml:space="preserve">Hoogstraat 78</t>
  </si>
  <si>
    <t xml:space="preserve">8540 DEERLIJK</t>
  </si>
  <si>
    <t xml:space="preserve">056/328307</t>
  </si>
  <si>
    <t xml:space="preserve">snookerpocket@skynet.be</t>
  </si>
  <si>
    <t xml:space="preserve">Vanhonacker Dominique</t>
  </si>
  <si>
    <t xml:space="preserve">056/32 83 07</t>
  </si>
  <si>
    <t xml:space="preserve">Café 't Sleepbootje </t>
  </si>
  <si>
    <t xml:space="preserve">Dorpsstraat 119</t>
  </si>
  <si>
    <t xml:space="preserve">9130 KIELDRECHT</t>
  </si>
  <si>
    <t xml:space="preserve">03/7733223</t>
  </si>
  <si>
    <t xml:space="preserve">jeffreydewitte@gmail.com</t>
  </si>
  <si>
    <t xml:space="preserve">frankydewitte@gmail.com</t>
  </si>
  <si>
    <t xml:space="preserve">De Witte Jeffrey</t>
  </si>
  <si>
    <t xml:space="preserve">0497/ 93 35 91</t>
  </si>
  <si>
    <t xml:space="preserve">VS 06</t>
  </si>
  <si>
    <t xml:space="preserve">Kon. BC DE GILDEVRIENDEN</t>
  </si>
  <si>
    <t xml:space="preserve">Sporthal Stassijns</t>
  </si>
  <si>
    <t xml:space="preserve">Ropstraat 23 A</t>
  </si>
  <si>
    <t xml:space="preserve">9120 HAASDONK</t>
  </si>
  <si>
    <t xml:space="preserve">03/7551719</t>
  </si>
  <si>
    <t xml:space="preserve">gunther.wuytack@gmail.com </t>
  </si>
  <si>
    <t xml:space="preserve">vanbiesentom@telenet.be</t>
  </si>
  <si>
    <t xml:space="preserve">Wuytack Gunther</t>
  </si>
  <si>
    <t xml:space="preserve">0472/ 36 78 13</t>
  </si>
  <si>
    <t xml:space="preserve">Brasserie "De Witte Molen" </t>
  </si>
  <si>
    <t xml:space="preserve">Gladiolenstraat 2</t>
  </si>
  <si>
    <t xml:space="preserve">9100 SINT NIKLAAS</t>
  </si>
  <si>
    <t xml:space="preserve">03/7760737</t>
  </si>
  <si>
    <t xml:space="preserve">vangoethemb@telenet.be</t>
  </si>
  <si>
    <t xml:space="preserve">dewittemolen@skynet.be</t>
  </si>
  <si>
    <t xml:space="preserve">Van Goethem Benny</t>
  </si>
  <si>
    <t xml:space="preserve">0497/52 96 43</t>
  </si>
  <si>
    <t xml:space="preserve">Kon. SINT NIKLASE BA</t>
  </si>
  <si>
    <t xml:space="preserve">wilfried.laureys@telenet.be</t>
  </si>
  <si>
    <t xml:space="preserve">VS16@k-snba.be</t>
  </si>
  <si>
    <t xml:space="preserve">Laureys Wilfried</t>
  </si>
  <si>
    <t xml:space="preserve">0468/15 87 11</t>
  </si>
  <si>
    <t xml:space="preserve">VS 18</t>
  </si>
  <si>
    <t xml:space="preserve">Quality</t>
  </si>
  <si>
    <t xml:space="preserve">Drukkerijstraat 5A</t>
  </si>
  <si>
    <t xml:space="preserve">9240 ZELE</t>
  </si>
  <si>
    <t xml:space="preserve">052/449431</t>
  </si>
  <si>
    <t xml:space="preserve">andre.tempels@telenet.be</t>
  </si>
  <si>
    <t xml:space="preserve">Tempels André</t>
  </si>
  <si>
    <t xml:space="preserve">0472/ 67 47 76</t>
  </si>
  <si>
    <t xml:space="preserve">VB 10</t>
  </si>
  <si>
    <t xml:space="preserve">DRIEBAKO KOEKELARE</t>
  </si>
  <si>
    <t xml:space="preserve">Taverne 't Hoekje </t>
  </si>
  <si>
    <t xml:space="preserve">Sterrestraat 2</t>
  </si>
  <si>
    <t xml:space="preserve">8680 KOEKELARE</t>
  </si>
  <si>
    <t xml:space="preserve">051/580025</t>
  </si>
  <si>
    <t xml:space="preserve">dartn.bevriendt@hotmail.com</t>
  </si>
  <si>
    <t xml:space="preserve">Devriendt Bart</t>
  </si>
  <si>
    <t xml:space="preserve">0479/25 62 01</t>
  </si>
  <si>
    <t xml:space="preserve">VG 13</t>
  </si>
  <si>
    <t xml:space="preserve">Zwembad Van Eyck - Au Bain</t>
  </si>
  <si>
    <t xml:space="preserve">Veermanplein 1</t>
  </si>
  <si>
    <t xml:space="preserve">09/3115804</t>
  </si>
  <si>
    <t xml:space="preserve">l.dujardin@telenet.be</t>
  </si>
  <si>
    <t xml:space="preserve">tony.jacquemyn@scarlet.be</t>
  </si>
  <si>
    <t xml:space="preserve">Dujardin Luc</t>
  </si>
  <si>
    <t xml:space="preserve">0498/ 73 46 19</t>
  </si>
  <si>
    <t xml:space="preserve">Laatste updates :</t>
  </si>
  <si>
    <t xml:space="preserve">VERWIJDERD seizoen 15-16</t>
  </si>
  <si>
    <t xml:space="preserve">BL 03</t>
  </si>
  <si>
    <t xml:space="preserve">Kon. BC EXCELSIOR</t>
  </si>
  <si>
    <t xml:space="preserve">Café "Legends"</t>
  </si>
  <si>
    <t xml:space="preserve">Aarschotsesteenweg 749</t>
  </si>
  <si>
    <t xml:space="preserve">016/238370</t>
  </si>
  <si>
    <t xml:space="preserve">gustave.trappeniers@skynet.be</t>
  </si>
  <si>
    <t xml:space="preserve">Trappeniers Gustave</t>
  </si>
  <si>
    <t xml:space="preserve">AA 108</t>
  </si>
  <si>
    <t xml:space="preserve">BC GAMBRINUS</t>
  </si>
  <si>
    <t xml:space="preserve">Brasserie "GAMBRINUS"</t>
  </si>
  <si>
    <t xml:space="preserve">St. Cordulastraat 22</t>
  </si>
  <si>
    <t xml:space="preserve">2900 SCHOTEN</t>
  </si>
  <si>
    <t xml:space="preserve">03/2918840</t>
  </si>
  <si>
    <t xml:space="preserve">vsl@telenet.be </t>
  </si>
  <si>
    <t xml:space="preserve">gambrinus1@telenet.be</t>
  </si>
  <si>
    <t xml:space="preserve">BL 29</t>
  </si>
  <si>
    <t xml:space="preserve">BC ENSOR</t>
  </si>
  <si>
    <t xml:space="preserve">Taverne "Ensor"</t>
  </si>
  <si>
    <t xml:space="preserve">Diestsesteenweg 133</t>
  </si>
  <si>
    <t xml:space="preserve">3010 KESSEL-LO</t>
  </si>
  <si>
    <t xml:space="preserve">016/2651888</t>
  </si>
  <si>
    <t xml:space="preserve">Henriette.van.landeghem@telenet.be</t>
  </si>
  <si>
    <t xml:space="preserve">Suykerbuijk Lambert</t>
  </si>
  <si>
    <t xml:space="preserve">0487/273408</t>
  </si>
  <si>
    <t xml:space="preserve">VB 01</t>
  </si>
  <si>
    <t xml:space="preserve">Kon. BILJARTGILDE OOSTKAMP</t>
  </si>
  <si>
    <t xml:space="preserve">Biljartgilde Oostkamp</t>
  </si>
  <si>
    <t xml:space="preserve">Stationstraat 12 1° verdiep</t>
  </si>
  <si>
    <t xml:space="preserve">8020 OOSTKAMP</t>
  </si>
  <si>
    <t xml:space="preserve">0471/779335</t>
  </si>
  <si>
    <t xml:space="preserve">kurt@kbbb-vlaanderen.be</t>
  </si>
  <si>
    <t xml:space="preserve">marcrogiers@hotmail.com</t>
  </si>
  <si>
    <t xml:space="preserve">freddy.bauwens@telenet.be</t>
  </si>
  <si>
    <t xml:space="preserve">Flamée Kurt</t>
  </si>
  <si>
    <t xml:space="preserve">chris.depoorter1@telenet.be</t>
  </si>
  <si>
    <t xml:space="preserve">Depoorter Chris</t>
  </si>
  <si>
    <t xml:space="preserve">VG 17</t>
  </si>
  <si>
    <t xml:space="preserve">Kon. GENTSCHE BA</t>
  </si>
  <si>
    <t xml:space="preserve">rudy.meuleman@telenet.be</t>
  </si>
  <si>
    <t xml:space="preserve">robert.stampaert@telenet.be</t>
  </si>
  <si>
    <t xml:space="preserve">Meuleman Rudy</t>
  </si>
  <si>
    <t xml:space="preserve">VK 02</t>
  </si>
  <si>
    <t xml:space="preserve">Kon. BC EXCELSIOR - WIMBLEDON M</t>
  </si>
  <si>
    <t xml:space="preserve">Sportcentrum Wimbledon</t>
  </si>
  <si>
    <t xml:space="preserve">Noordstraat 50</t>
  </si>
  <si>
    <t xml:space="preserve">8930 MENEN</t>
  </si>
  <si>
    <t xml:space="preserve">056/515777</t>
  </si>
  <si>
    <t xml:space="preserve">gdvanhaesebroek@skynet.be</t>
  </si>
  <si>
    <t xml:space="preserve">jean-marie.vanlandeghem@telenet.be</t>
  </si>
  <si>
    <t xml:space="preserve">Vanhaesebroek Didier</t>
  </si>
  <si>
    <t xml:space="preserve">VK 09</t>
  </si>
  <si>
    <t xml:space="preserve">INGELMUNSTERSE BA </t>
  </si>
  <si>
    <t xml:space="preserve">IBA</t>
  </si>
  <si>
    <t xml:space="preserve">Bollewerpstraat 92/A</t>
  </si>
  <si>
    <t xml:space="preserve">8770 INGELMUNSTER</t>
  </si>
  <si>
    <t xml:space="preserve">0476/422896</t>
  </si>
  <si>
    <t xml:space="preserve">wilfried.lamote@telenet.be</t>
  </si>
  <si>
    <t xml:space="preserve">ignace.duym@telenet.be</t>
  </si>
  <si>
    <t xml:space="preserve">Lamote Wilfried</t>
  </si>
  <si>
    <t xml:space="preserve">LC 20</t>
  </si>
  <si>
    <t xml:space="preserve">BC LIDO</t>
  </si>
  <si>
    <t xml:space="preserve">"Volkshuis"</t>
  </si>
  <si>
    <t xml:space="preserve">Visésteenweg 263</t>
  </si>
  <si>
    <t xml:space="preserve">3770 RIEMST</t>
  </si>
  <si>
    <t xml:space="preserve">012/457211</t>
  </si>
  <si>
    <t xml:space="preserve">jean-pierre.vos1@telenet.be</t>
  </si>
  <si>
    <t xml:space="preserve">paul.deckers1@telenet.be</t>
  </si>
  <si>
    <t xml:space="preserve">paulvos@telenet.be</t>
  </si>
  <si>
    <t xml:space="preserve">0476/381689</t>
  </si>
  <si>
    <t xml:space="preserve">AA 08</t>
  </si>
  <si>
    <t xml:space="preserve">BC CALYPSO</t>
  </si>
  <si>
    <t xml:space="preserve">Café "CALYPSO" </t>
  </si>
  <si>
    <t xml:space="preserve">Kapelstraat 317</t>
  </si>
  <si>
    <t xml:space="preserve">2660 HOBOKEN</t>
  </si>
  <si>
    <t xml:space="preserve">0475/606606</t>
  </si>
  <si>
    <t xml:space="preserve">frans.dumez@telenet.be</t>
  </si>
  <si>
    <t xml:space="preserve">AT 110</t>
  </si>
  <si>
    <t xml:space="preserve">BC DE GRENS</t>
  </si>
  <si>
    <t xml:space="preserve">Hotel-Café "DE GRENS"</t>
  </si>
  <si>
    <t xml:space="preserve">Bredaseweg 98</t>
  </si>
  <si>
    <t xml:space="preserve">2381 WEELDE</t>
  </si>
  <si>
    <t xml:space="preserve">0473/641648</t>
  </si>
  <si>
    <t xml:space="preserve">daltonmike002@hotmail.com</t>
  </si>
  <si>
    <t xml:space="preserve">j.v.l.@hotmail.com</t>
  </si>
  <si>
    <t xml:space="preserve">Café "'t KRUISHUIS" </t>
  </si>
  <si>
    <t xml:space="preserve">014/423476</t>
  </si>
  <si>
    <t xml:space="preserve">luccarina@telenet.be</t>
  </si>
  <si>
    <t xml:space="preserve">AT 88</t>
  </si>
  <si>
    <t xml:space="preserve">BC BREUGHEL</t>
  </si>
  <si>
    <t xml:space="preserve">francois.vissers@telenet.be</t>
  </si>
  <si>
    <t xml:space="preserve">VERWIJDERD seizoen 16-17</t>
  </si>
  <si>
    <t xml:space="preserve">AT 28</t>
  </si>
  <si>
    <t xml:space="preserve">BC ROOD-WIT</t>
  </si>
  <si>
    <t xml:space="preserve">Taverne "DE SPORTGALM" </t>
  </si>
  <si>
    <t xml:space="preserve">Herentalsesteenweg 22</t>
  </si>
  <si>
    <t xml:space="preserve">2275 POEDERLEE</t>
  </si>
  <si>
    <t xml:space="preserve">014/882617</t>
  </si>
  <si>
    <t xml:space="preserve">van_sprengel_paul@hotmail.com</t>
  </si>
  <si>
    <t xml:space="preserve">BB 21</t>
  </si>
  <si>
    <t xml:space="preserve">BC KAPELLEVELD</t>
  </si>
  <si>
    <t xml:space="preserve">Centre Civique </t>
  </si>
  <si>
    <t xml:space="preserve">Avenue Albert Dumont 10</t>
  </si>
  <si>
    <t xml:space="preserve">1200 WOLUWE-SAINT-LAMBERT</t>
  </si>
  <si>
    <t xml:space="preserve">02/7702235</t>
  </si>
  <si>
    <t xml:space="preserve">vincent.mulpas@ing.be</t>
  </si>
  <si>
    <t xml:space="preserve">bck.ruysen@live.be</t>
  </si>
  <si>
    <t xml:space="preserve">Mulpas Vincent</t>
  </si>
  <si>
    <t xml:space="preserve">02/7340307</t>
  </si>
  <si>
    <t xml:space="preserve">AA 109</t>
  </si>
  <si>
    <t xml:space="preserve">BC BILHAR BARRIGUINHAS</t>
  </si>
  <si>
    <t xml:space="preserve">Somersstraat 37</t>
  </si>
  <si>
    <t xml:space="preserve">2018 ANTWERPEN</t>
  </si>
  <si>
    <t xml:space="preserve">0475/555323</t>
  </si>
  <si>
    <t xml:space="preserve">jo.go@telenet.be</t>
  </si>
  <si>
    <t xml:space="preserve">Gonçalvez Jorge</t>
  </si>
  <si>
    <t xml:space="preserve">0485/590270</t>
  </si>
  <si>
    <t xml:space="preserve">LLL 07</t>
  </si>
  <si>
    <t xml:space="preserve">BILLARD CLUB STAVELOT</t>
  </si>
  <si>
    <t xml:space="preserve">Rue Haute Levée 5</t>
  </si>
  <si>
    <t xml:space="preserve">4970 STAVELOT</t>
  </si>
  <si>
    <t xml:space="preserve">0495/808870</t>
  </si>
  <si>
    <t xml:space="preserve">info@billardclubstavelot.be</t>
  </si>
  <si>
    <t xml:space="preserve">LLL 42</t>
  </si>
  <si>
    <t xml:space="preserve">BC OUPEYE</t>
  </si>
  <si>
    <t xml:space="preserve">Rue de la Crayère 56</t>
  </si>
  <si>
    <t xml:space="preserve">4682 HEURE-LE-ROMAIN</t>
  </si>
  <si>
    <t xml:space="preserve">0491/520165</t>
  </si>
  <si>
    <t xml:space="preserve">jeangoedermans@skynet.be</t>
  </si>
  <si>
    <t xml:space="preserve">LLV 01</t>
  </si>
  <si>
    <t xml:space="preserve">Roy. ENT. VERVIERS BILLARD</t>
  </si>
  <si>
    <t xml:space="preserve">R.E.V.B.</t>
  </si>
  <si>
    <t xml:space="preserve">Avenue de Thiervaux 4</t>
  </si>
  <si>
    <t xml:space="preserve">4802 HEUSY</t>
  </si>
  <si>
    <t xml:space="preserve">0497/247240</t>
  </si>
  <si>
    <t xml:space="preserve">raymondroth@skynet.be</t>
  </si>
  <si>
    <t xml:space="preserve">LLV 11</t>
  </si>
  <si>
    <t xml:space="preserve">Roy. HERVE BC</t>
  </si>
  <si>
    <t xml:space="preserve">Salle Louis Conzen</t>
  </si>
  <si>
    <t xml:space="preserve">Rue Haute 56</t>
  </si>
  <si>
    <t xml:space="preserve">4650 HERVE</t>
  </si>
  <si>
    <t xml:space="preserve">englebert.pesser@yahoo.fr</t>
  </si>
  <si>
    <t xml:space="preserve">VB 06</t>
  </si>
  <si>
    <t xml:space="preserve">BC CARAMBOL MIDDELKERKE</t>
  </si>
  <si>
    <t xml:space="preserve">Café "De Smidse"</t>
  </si>
  <si>
    <t xml:space="preserve">Kerkstraat 4</t>
  </si>
  <si>
    <t xml:space="preserve">8430 MIDDELKERKE</t>
  </si>
  <si>
    <t xml:space="preserve">059/310007</t>
  </si>
  <si>
    <t xml:space="preserve">albertvancraen@skynet.be</t>
  </si>
  <si>
    <t xml:space="preserve">grepodesmidse@gmail.com</t>
  </si>
  <si>
    <t xml:space="preserve">Roelants Karel</t>
  </si>
  <si>
    <t xml:space="preserve">AT 22</t>
  </si>
  <si>
    <t xml:space="preserve">BC STOEMPTERMOROEP</t>
  </si>
  <si>
    <t xml:space="preserve">A.C.W. HUIS</t>
  </si>
  <si>
    <t xml:space="preserve">Stationsstraat 158</t>
  </si>
  <si>
    <t xml:space="preserve">2440 GEEL</t>
  </si>
  <si>
    <t xml:space="preserve">014/588097</t>
  </si>
  <si>
    <t xml:space="preserve">stmp.geel@telenet.be</t>
  </si>
  <si>
    <t xml:space="preserve">vansantrob@hotmail.com</t>
  </si>
  <si>
    <t xml:space="preserve">AT 81</t>
  </si>
  <si>
    <t xml:space="preserve">Kon. BC TIJD &amp; KRIJT</t>
  </si>
  <si>
    <t xml:space="preserve">Soc. Centrum De Plantsoenen</t>
  </si>
  <si>
    <t xml:space="preserve">Lode Peetersplantsoen 2</t>
  </si>
  <si>
    <t xml:space="preserve">0495/259098</t>
  </si>
  <si>
    <t xml:space="preserve">cools.n@telenet.be</t>
  </si>
  <si>
    <t xml:space="preserve">kbc.tijd_krijt@me.com</t>
  </si>
  <si>
    <t xml:space="preserve">014/656839</t>
  </si>
  <si>
    <t xml:space="preserve">HO 70</t>
  </si>
  <si>
    <t xml:space="preserve">BC ELOUGES</t>
  </si>
  <si>
    <t xml:space="preserve">Place du jeu de Balle 24</t>
  </si>
  <si>
    <t xml:space="preserve">7370 WIHERIES</t>
  </si>
  <si>
    <t xml:space="preserve">0476/391113</t>
  </si>
  <si>
    <t xml:space="preserve">patrick.delsinne@hotmail.com</t>
  </si>
  <si>
    <t xml:space="preserve">VERWIJDERD seizoen 17-18</t>
  </si>
  <si>
    <t xml:space="preserve">AA 116</t>
  </si>
  <si>
    <t xml:space="preserve">BC OLYMPIA Wilrijk</t>
  </si>
  <si>
    <t xml:space="preserve">Café "OLYMPIA"</t>
  </si>
  <si>
    <t xml:space="preserve">Boomsesteenweg 285</t>
  </si>
  <si>
    <t xml:space="preserve">2610 WILRIJK</t>
  </si>
  <si>
    <t xml:space="preserve">03/8303182</t>
  </si>
  <si>
    <t xml:space="preserve">sandra.van.kuyk@gmail.com</t>
  </si>
  <si>
    <t xml:space="preserve">Van Kuyk Sandra</t>
  </si>
  <si>
    <t xml:space="preserve">0499/174418</t>
  </si>
  <si>
    <t xml:space="preserve">AL 119</t>
  </si>
  <si>
    <t xml:space="preserve">BC VOGELZANG</t>
  </si>
  <si>
    <t xml:space="preserve">Café "VOGELZANG"</t>
  </si>
  <si>
    <t xml:space="preserve">Dorp 41</t>
  </si>
  <si>
    <t xml:space="preserve">2242 PULDERBOS</t>
  </si>
  <si>
    <t xml:space="preserve">03/3666814</t>
  </si>
  <si>
    <t xml:space="preserve">eddy_bollansee@hotmail.com</t>
  </si>
  <si>
    <t xml:space="preserve">eddy.bollansee@skynet.be</t>
  </si>
  <si>
    <t xml:space="preserve">Konings Ludo</t>
  </si>
  <si>
    <t xml:space="preserve">0478/992250</t>
  </si>
  <si>
    <t xml:space="preserve">BC DEN WOLSCHAERDER</t>
  </si>
  <si>
    <t xml:space="preserve">Parochiecentrum Den Wolschaerder</t>
  </si>
  <si>
    <t xml:space="preserve">Liersesteenweg 314 bus 1</t>
  </si>
  <si>
    <t xml:space="preserve">2640 MORTSEL</t>
  </si>
  <si>
    <t xml:space="preserve">0499/143958</t>
  </si>
  <si>
    <t xml:space="preserve">wolschaerder@gmail.com</t>
  </si>
  <si>
    <t xml:space="preserve">VERWIJDERD seizoen 18-19</t>
  </si>
  <si>
    <t xml:space="preserve">AL 50</t>
  </si>
  <si>
    <t xml:space="preserve">Kon. BC BILJARTVRIENDEN Me</t>
  </si>
  <si>
    <t xml:space="preserve">Cafe "BIJ TORREKE LEMBERECHTS"</t>
  </si>
  <si>
    <t xml:space="preserve">Grote Markt 12</t>
  </si>
  <si>
    <t xml:space="preserve">2800 MECHELEN</t>
  </si>
  <si>
    <t xml:space="preserve">015/207702</t>
  </si>
  <si>
    <t xml:space="preserve">alfandries@telenet.be</t>
  </si>
  <si>
    <t xml:space="preserve">Andries Alfons</t>
  </si>
  <si>
    <t xml:space="preserve">0496/787242</t>
  </si>
  <si>
    <t xml:space="preserve">HE 05</t>
  </si>
  <si>
    <t xml:space="preserve">ABG NAMUR</t>
  </si>
  <si>
    <t xml:space="preserve">ASBL Sport et Loisirs</t>
  </si>
  <si>
    <t xml:space="preserve">Rue Rogier 97</t>
  </si>
  <si>
    <t xml:space="preserve">5000 NAMUR</t>
  </si>
  <si>
    <t xml:space="preserve">081/230590</t>
  </si>
  <si>
    <t xml:space="preserve">billardnamur@gmail.com</t>
  </si>
  <si>
    <t xml:space="preserve">ebarbieri53@gmail.com</t>
  </si>
  <si>
    <t xml:space="preserve">Barbieri Elis</t>
  </si>
  <si>
    <t xml:space="preserve">0475/797804</t>
  </si>
  <si>
    <t xml:space="preserve">Licences 2015-2016</t>
  </si>
  <si>
    <t xml:space="preserve">BBB Wasmes</t>
  </si>
  <si>
    <t xml:space="preserve">BC Nivelles</t>
  </si>
  <si>
    <t xml:space="preserve">Aantal van Club</t>
  </si>
  <si>
    <t xml:space="preserve">RBC Jumet</t>
  </si>
  <si>
    <t xml:space="preserve">Nom</t>
  </si>
  <si>
    <t xml:space="preserve">Prénom</t>
  </si>
  <si>
    <t xml:space="preserve">Joueur</t>
  </si>
  <si>
    <t xml:space="preserve">ABRASSART</t>
  </si>
  <si>
    <t xml:space="preserve">Frédéric</t>
  </si>
  <si>
    <t xml:space="preserve">BBBorinage</t>
  </si>
  <si>
    <t xml:space="preserve">065/ 60 10 64</t>
  </si>
  <si>
    <t xml:space="preserve">0476/ 20 80 37</t>
  </si>
  <si>
    <t xml:space="preserve">ADAMS</t>
  </si>
  <si>
    <t xml:space="preserve">Auguste</t>
  </si>
  <si>
    <t xml:space="preserve">BC Jambes                                                            </t>
  </si>
  <si>
    <t xml:space="preserve">0476/46 89 46</t>
  </si>
  <si>
    <t xml:space="preserve">ADRIAENSSEN</t>
  </si>
  <si>
    <t xml:space="preserve">Paul</t>
  </si>
  <si>
    <t xml:space="preserve">02/395 46 71</t>
  </si>
  <si>
    <t xml:space="preserve">0479/ 45 79 59</t>
  </si>
  <si>
    <t xml:space="preserve">BADIN</t>
  </si>
  <si>
    <t xml:space="preserve">Didier</t>
  </si>
  <si>
    <t xml:space="preserve">0499/ 17 81 77</t>
  </si>
  <si>
    <t xml:space="preserve">BEAUGNIET</t>
  </si>
  <si>
    <t xml:space="preserve">Jean Luc</t>
  </si>
  <si>
    <t xml:space="preserve">0493/ 70 29 50</t>
  </si>
  <si>
    <t xml:space="preserve">BIASIOLO                                </t>
  </si>
  <si>
    <t xml:space="preserve">Michel</t>
  </si>
  <si>
    <t xml:space="preserve">0478/ 81 61 00</t>
  </si>
  <si>
    <t xml:space="preserve">BODSON</t>
  </si>
  <si>
    <t xml:space="preserve">Bernard</t>
  </si>
  <si>
    <t xml:space="preserve">0472/ 61 86 67</t>
  </si>
  <si>
    <t xml:space="preserve">BOUCQUEAU</t>
  </si>
  <si>
    <t xml:space="preserve">Jacques</t>
  </si>
  <si>
    <t xml:space="preserve">0486/ 70 78 43</t>
  </si>
  <si>
    <t xml:space="preserve">BOULANGER</t>
  </si>
  <si>
    <t xml:space="preserve">Clovis</t>
  </si>
  <si>
    <t xml:space="preserve">0476/ 32 58 40</t>
  </si>
  <si>
    <t xml:space="preserve">Jean-Claude</t>
  </si>
  <si>
    <t xml:space="preserve">0476/ 29 59 55</t>
  </si>
  <si>
    <t xml:space="preserve">Bouvy</t>
  </si>
  <si>
    <t xml:space="preserve">Annick</t>
  </si>
  <si>
    <t xml:space="preserve">0475/ 29 44 06</t>
  </si>
  <si>
    <t xml:space="preserve">BRENDERS</t>
  </si>
  <si>
    <t xml:space="preserve">Alfons</t>
  </si>
  <si>
    <t xml:space="preserve">BC Nivellois             </t>
  </si>
  <si>
    <t xml:space="preserve">067/ 21 12 14</t>
  </si>
  <si>
    <t xml:space="preserve">BROHEE</t>
  </si>
  <si>
    <t xml:space="preserve">François</t>
  </si>
  <si>
    <t xml:space="preserve">065/ 77 06 76</t>
  </si>
  <si>
    <t xml:space="preserve">0472/ 68 22 99</t>
  </si>
  <si>
    <t xml:space="preserve">BROUWERS</t>
  </si>
  <si>
    <t xml:space="preserve">Pierre</t>
  </si>
  <si>
    <t xml:space="preserve">BC Nivellois  </t>
  </si>
  <si>
    <t xml:space="preserve">067/ 44 41 88</t>
  </si>
  <si>
    <t xml:space="preserve">BRUNELLE</t>
  </si>
  <si>
    <t xml:space="preserve">André</t>
  </si>
  <si>
    <t xml:space="preserve">0479/ 97 30 64</t>
  </si>
  <si>
    <t xml:space="preserve">BRUYERE</t>
  </si>
  <si>
    <t xml:space="preserve">Michel                                                                  </t>
  </si>
  <si>
    <t xml:space="preserve">337 86711852</t>
  </si>
  <si>
    <t xml:space="preserve">BUELENS</t>
  </si>
  <si>
    <t xml:space="preserve">Jean</t>
  </si>
  <si>
    <t xml:space="preserve">071/ 35 05 39</t>
  </si>
  <si>
    <t xml:space="preserve">0476/ 72 92 91</t>
  </si>
  <si>
    <t xml:space="preserve">BUSTOS</t>
  </si>
  <si>
    <t xml:space="preserve">Miguel Angel</t>
  </si>
  <si>
    <t xml:space="preserve">0475/ 22 75 18</t>
  </si>
  <si>
    <t xml:space="preserve">CATHERINE</t>
  </si>
  <si>
    <t xml:space="preserve">Christian</t>
  </si>
  <si>
    <t xml:space="preserve">BC Binche</t>
  </si>
  <si>
    <t xml:space="preserve">064/ 36 87 53</t>
  </si>
  <si>
    <t xml:space="preserve">0497/ 38 95 30</t>
  </si>
  <si>
    <t xml:space="preserve">CEUPPENS</t>
  </si>
  <si>
    <t xml:space="preserve">0472/ 78 51 20</t>
  </si>
  <si>
    <t xml:space="preserve">CHALTIN</t>
  </si>
  <si>
    <t xml:space="preserve">071/ 88 56 24</t>
  </si>
  <si>
    <t xml:space="preserve">0498/ 49 24 60</t>
  </si>
  <si>
    <t xml:space="preserve">CHERON</t>
  </si>
  <si>
    <t xml:space="preserve">Etienne</t>
  </si>
  <si>
    <t xml:space="preserve">065/ 36 43 50</t>
  </si>
  <si>
    <t xml:space="preserve">0475/ 64 06 84</t>
  </si>
  <si>
    <t xml:space="preserve">CLOET</t>
  </si>
  <si>
    <t xml:space="preserve">MAXIME</t>
  </si>
  <si>
    <t xml:space="preserve">0471/ 74 61 46</t>
  </si>
  <si>
    <t xml:space="preserve">COSTA</t>
  </si>
  <si>
    <t xml:space="preserve">Luis</t>
  </si>
  <si>
    <t xml:space="preserve">069/ 64 07 01</t>
  </si>
  <si>
    <t xml:space="preserve">0498/ 06 06 22</t>
  </si>
  <si>
    <t xml:space="preserve">CUVELIER</t>
  </si>
  <si>
    <t xml:space="preserve">Marcel</t>
  </si>
  <si>
    <t xml:space="preserve">DE BECKER</t>
  </si>
  <si>
    <t xml:space="preserve">Jean-Jacques</t>
  </si>
  <si>
    <t xml:space="preserve">0475/ 53 33 04</t>
  </si>
  <si>
    <t xml:space="preserve">DE BLECKER</t>
  </si>
  <si>
    <t xml:space="preserve">Irène</t>
  </si>
  <si>
    <t xml:space="preserve">0479/ 73 32 36</t>
  </si>
  <si>
    <t xml:space="preserve">DE DECKER</t>
  </si>
  <si>
    <t xml:space="preserve">Daphné</t>
  </si>
  <si>
    <t xml:space="preserve">0489/ 54 80 89</t>
  </si>
  <si>
    <t xml:space="preserve">De FORMANOIR</t>
  </si>
  <si>
    <t xml:space="preserve">Hugues</t>
  </si>
  <si>
    <t xml:space="preserve">0477/ 88 58 59</t>
  </si>
  <si>
    <t xml:space="preserve">DE GROODT</t>
  </si>
  <si>
    <t xml:space="preserve">Marc</t>
  </si>
  <si>
    <t xml:space="preserve">0497/ 40 30 21</t>
  </si>
  <si>
    <t xml:space="preserve">DEAK</t>
  </si>
  <si>
    <t xml:space="preserve">Istvan</t>
  </si>
  <si>
    <t xml:space="preserve">071/ 57 28 88</t>
  </si>
  <si>
    <t xml:space="preserve">0479/ 49 77 00</t>
  </si>
  <si>
    <t xml:space="preserve">Louis</t>
  </si>
  <si>
    <t xml:space="preserve">0467 / 06 28 31</t>
  </si>
  <si>
    <t xml:space="preserve">DELCOURT</t>
  </si>
  <si>
    <t xml:space="preserve">082/ 40 08 27</t>
  </si>
  <si>
    <t xml:space="preserve">0477/ 82 33 49</t>
  </si>
  <si>
    <t xml:space="preserve">DELSINNE</t>
  </si>
  <si>
    <t xml:space="preserve">Patrick</t>
  </si>
  <si>
    <t xml:space="preserve">0476/ 39 11 13</t>
  </si>
  <si>
    <t xml:space="preserve">DEMEYER</t>
  </si>
  <si>
    <t xml:space="preserve">071/ 35 32 40</t>
  </si>
  <si>
    <t xml:space="preserve">0475/ 84 16 47</t>
  </si>
  <si>
    <t xml:space="preserve">DENNEULIN</t>
  </si>
  <si>
    <t xml:space="preserve">0472/ 34 62 58</t>
  </si>
  <si>
    <t xml:space="preserve">DEREDE</t>
  </si>
  <si>
    <t xml:space="preserve">0477/ 56 47 19</t>
  </si>
  <si>
    <t xml:space="preserve">DEROOVER</t>
  </si>
  <si>
    <t xml:space="preserve">Eric</t>
  </si>
  <si>
    <t xml:space="preserve">0475/ 48 83 02</t>
  </si>
  <si>
    <t xml:space="preserve">DEWEVER</t>
  </si>
  <si>
    <t xml:space="preserve">Willy</t>
  </si>
  <si>
    <t xml:space="preserve">0496/ 02 88 92</t>
  </si>
  <si>
    <t xml:space="preserve">DEWIER</t>
  </si>
  <si>
    <t xml:space="preserve">0496/ 79 38 72</t>
  </si>
  <si>
    <t xml:space="preserve">DEWOLF</t>
  </si>
  <si>
    <t xml:space="preserve">Pascal</t>
  </si>
  <si>
    <t xml:space="preserve">0474/ 08 18 14</t>
  </si>
  <si>
    <t xml:space="preserve">DIEU</t>
  </si>
  <si>
    <t xml:space="preserve">Gérôme</t>
  </si>
  <si>
    <t xml:space="preserve">065/ 68 49 66</t>
  </si>
  <si>
    <t xml:space="preserve">0498/ 82 05 33</t>
  </si>
  <si>
    <t xml:space="preserve">Guillaume</t>
  </si>
  <si>
    <t xml:space="preserve">065/ 67 49 66</t>
  </si>
  <si>
    <t xml:space="preserve">0498/ 61 98 86</t>
  </si>
  <si>
    <t xml:space="preserve">Guy</t>
  </si>
  <si>
    <t xml:space="preserve">0485/ 93 15 50</t>
  </si>
  <si>
    <t xml:space="preserve">DONFUT</t>
  </si>
  <si>
    <t xml:space="preserve">Pol</t>
  </si>
  <si>
    <t xml:space="preserve">0497/ 53 90 00</t>
  </si>
  <si>
    <t xml:space="preserve">DUEZ</t>
  </si>
  <si>
    <t xml:space="preserve">0471/ 75 07 96</t>
  </si>
  <si>
    <t xml:space="preserve">EQUIPART</t>
  </si>
  <si>
    <t xml:space="preserve">33/ 610249999</t>
  </si>
  <si>
    <t xml:space="preserve">EVLARD</t>
  </si>
  <si>
    <t xml:space="preserve">071/ 32 82 21</t>
  </si>
  <si>
    <t xml:space="preserve">0492/ 05 57 39</t>
  </si>
  <si>
    <t xml:space="preserve">FLORENT</t>
  </si>
  <si>
    <t xml:space="preserve">Julien</t>
  </si>
  <si>
    <t xml:space="preserve">0033/ 602083619</t>
  </si>
  <si>
    <t xml:space="preserve">FRANKEN</t>
  </si>
  <si>
    <t xml:space="preserve">Yves</t>
  </si>
  <si>
    <t xml:space="preserve">071/ 35 18 06</t>
  </si>
  <si>
    <t xml:space="preserve">0495/ 53 73 75</t>
  </si>
  <si>
    <t xml:space="preserve">FURST</t>
  </si>
  <si>
    <t xml:space="preserve">0475/ 94 58 64</t>
  </si>
  <si>
    <t xml:space="preserve">GEUQUET</t>
  </si>
  <si>
    <t xml:space="preserve">Luc</t>
  </si>
  <si>
    <t xml:space="preserve">081/ 30 92 22</t>
  </si>
  <si>
    <t xml:space="preserve">0498/ 82 53 68</t>
  </si>
  <si>
    <t xml:space="preserve">GIGOT</t>
  </si>
  <si>
    <t xml:space="preserve">081/ 22 18 60</t>
  </si>
  <si>
    <t xml:space="preserve">0495/ 21 82 69</t>
  </si>
  <si>
    <t xml:space="preserve">GILLARD</t>
  </si>
  <si>
    <t xml:space="preserve">0475/ 71 86 52</t>
  </si>
  <si>
    <t xml:space="preserve">Jonathan</t>
  </si>
  <si>
    <t xml:space="preserve">0471/ 25 02 77</t>
  </si>
  <si>
    <t xml:space="preserve">GILSON</t>
  </si>
  <si>
    <t xml:space="preserve">Gaston</t>
  </si>
  <si>
    <t xml:space="preserve">071/ 51 25 99</t>
  </si>
  <si>
    <t xml:space="preserve">0473/ 24 30 17</t>
  </si>
  <si>
    <t xml:space="preserve">Maurice</t>
  </si>
  <si>
    <t xml:space="preserve">082/ 67 81 37</t>
  </si>
  <si>
    <t xml:space="preserve">0479/ 70 66 39</t>
  </si>
  <si>
    <t xml:space="preserve">GILTAY</t>
  </si>
  <si>
    <t xml:space="preserve">0473/ 17 90 30</t>
  </si>
  <si>
    <t xml:space="preserve">GIOT</t>
  </si>
  <si>
    <t xml:space="preserve">Claude</t>
  </si>
  <si>
    <t xml:space="preserve">081/ 74 79 25</t>
  </si>
  <si>
    <t xml:space="preserve">0494/ 73 86 51</t>
  </si>
  <si>
    <t xml:space="preserve">Philippe</t>
  </si>
  <si>
    <t xml:space="preserve">0472/ 89 44 00</t>
  </si>
  <si>
    <t xml:space="preserve">GODEFROIDT</t>
  </si>
  <si>
    <t xml:space="preserve">0033/ 634956504</t>
  </si>
  <si>
    <t xml:space="preserve">GODOY</t>
  </si>
  <si>
    <t xml:space="preserve">GENEVIEVE</t>
  </si>
  <si>
    <t xml:space="preserve">0475/ 54 64 08</t>
  </si>
  <si>
    <t xml:space="preserve">GOORMACHTIGH</t>
  </si>
  <si>
    <t xml:space="preserve">Grégory</t>
  </si>
  <si>
    <t xml:space="preserve">071/ 47 97 71</t>
  </si>
  <si>
    <t xml:space="preserve">0471/ 74 25 42</t>
  </si>
  <si>
    <t xml:space="preserve">Rudy</t>
  </si>
  <si>
    <t xml:space="preserve">0474/ 06 30 22</t>
  </si>
  <si>
    <t xml:space="preserve">GUSTINELLI</t>
  </si>
  <si>
    <t xml:space="preserve">Angelo</t>
  </si>
  <si>
    <t xml:space="preserve">085/ 25 16 86</t>
  </si>
  <si>
    <t xml:space="preserve">0474/ 09 21 82</t>
  </si>
  <si>
    <t xml:space="preserve">HARDY</t>
  </si>
  <si>
    <t xml:space="preserve">Daniel</t>
  </si>
  <si>
    <t xml:space="preserve">067/ 21 29 61</t>
  </si>
  <si>
    <t xml:space="preserve">0479/ 38 99 44</t>
  </si>
  <si>
    <t xml:space="preserve">HELLINCK</t>
  </si>
  <si>
    <t xml:space="preserve">Marianne</t>
  </si>
  <si>
    <t xml:space="preserve">HUART</t>
  </si>
  <si>
    <t xml:space="preserve">0496/ 11 07 62</t>
  </si>
  <si>
    <t xml:space="preserve">HUBAUT</t>
  </si>
  <si>
    <t xml:space="preserve">Joel</t>
  </si>
  <si>
    <t xml:space="preserve">064/ 21 32 85</t>
  </si>
  <si>
    <t xml:space="preserve">0477/ 78 50 64</t>
  </si>
  <si>
    <t xml:space="preserve">Lionel</t>
  </si>
  <si>
    <t xml:space="preserve">0479/ 42 48 58</t>
  </si>
  <si>
    <t xml:space="preserve">JUBARY</t>
  </si>
  <si>
    <t xml:space="preserve">Paulette</t>
  </si>
  <si>
    <t xml:space="preserve">0476/ 20 17 55</t>
  </si>
  <si>
    <t xml:space="preserve">JUCQUOIS</t>
  </si>
  <si>
    <t xml:space="preserve">DANIEL</t>
  </si>
  <si>
    <t xml:space="preserve">0485/ 42 68 19</t>
  </si>
  <si>
    <t xml:space="preserve">LAFORT</t>
  </si>
  <si>
    <t xml:space="preserve">0479/ 72 11 00</t>
  </si>
  <si>
    <t xml:space="preserve">LALLEMAND</t>
  </si>
  <si>
    <t xml:space="preserve">081/ 31 02 56</t>
  </si>
  <si>
    <t xml:space="preserve">0476/ 43 12 57</t>
  </si>
  <si>
    <t xml:space="preserve">LECAS</t>
  </si>
  <si>
    <t xml:space="preserve">Freddy</t>
  </si>
  <si>
    <t xml:space="preserve">0499/ 36 06 63</t>
  </si>
  <si>
    <t xml:space="preserve">LECOMTE</t>
  </si>
  <si>
    <t xml:space="preserve">Hector</t>
  </si>
  <si>
    <t xml:space="preserve">069/ 64 71 53</t>
  </si>
  <si>
    <t xml:space="preserve">0496/ 14 83 59</t>
  </si>
  <si>
    <t xml:space="preserve">LEFEVRE</t>
  </si>
  <si>
    <t xml:space="preserve">0494/ 05 87 60</t>
  </si>
  <si>
    <t xml:space="preserve">LEFOUR</t>
  </si>
  <si>
    <t xml:space="preserve">Lucienne</t>
  </si>
  <si>
    <t xml:space="preserve">LEPOINT</t>
  </si>
  <si>
    <t xml:space="preserve">Thierry</t>
  </si>
  <si>
    <t xml:space="preserve">LHOST</t>
  </si>
  <si>
    <t xml:space="preserve">Gérard</t>
  </si>
  <si>
    <t xml:space="preserve">065/ 88 42 41</t>
  </si>
  <si>
    <t xml:space="preserve">0497/ 32 16 42</t>
  </si>
  <si>
    <t xml:space="preserve">Nicolas</t>
  </si>
  <si>
    <t xml:space="preserve">0494/ 41 01 52</t>
  </si>
  <si>
    <t xml:space="preserve">LIBERT</t>
  </si>
  <si>
    <t xml:space="preserve">0486/ 93 37 85</t>
  </si>
  <si>
    <t xml:space="preserve">MARCHAND</t>
  </si>
  <si>
    <t xml:space="preserve">Alain</t>
  </si>
  <si>
    <t xml:space="preserve">0478/ 88 62 78</t>
  </si>
  <si>
    <t xml:space="preserve">MARECHAL</t>
  </si>
  <si>
    <t xml:space="preserve">0474/ 73 28 62</t>
  </si>
  <si>
    <t xml:space="preserve">Stéfan</t>
  </si>
  <si>
    <t xml:space="preserve">0494/ 58 70 88</t>
  </si>
  <si>
    <t xml:space="preserve">MARLIERE</t>
  </si>
  <si>
    <t xml:space="preserve">John</t>
  </si>
  <si>
    <t xml:space="preserve">0494/ 61 14 05</t>
  </si>
  <si>
    <t xml:space="preserve">MERTENS</t>
  </si>
  <si>
    <t xml:space="preserve">Eddy</t>
  </si>
  <si>
    <t xml:space="preserve">0477/ 48 96 20</t>
  </si>
  <si>
    <t xml:space="preserve">MICHAUX</t>
  </si>
  <si>
    <t xml:space="preserve">071/ 43 55 77</t>
  </si>
  <si>
    <t xml:space="preserve">0475/ 70 08 96</t>
  </si>
  <si>
    <t xml:space="preserve">MICHIELS</t>
  </si>
  <si>
    <t xml:space="preserve">Emile</t>
  </si>
  <si>
    <t xml:space="preserve">0477/ 43 58 16</t>
  </si>
  <si>
    <t xml:space="preserve">MILLET</t>
  </si>
  <si>
    <t xml:space="preserve">0033/ 675886877</t>
  </si>
  <si>
    <t xml:space="preserve">MISSON</t>
  </si>
  <si>
    <t xml:space="preserve">0495/ 33 23 47</t>
  </si>
  <si>
    <t xml:space="preserve">NAPPO</t>
  </si>
  <si>
    <t xml:space="preserve">Pasquale</t>
  </si>
  <si>
    <t xml:space="preserve">0475 23 03 63</t>
  </si>
  <si>
    <t xml:space="preserve">NORMAND</t>
  </si>
  <si>
    <t xml:space="preserve">Gui</t>
  </si>
  <si>
    <t xml:space="preserve">068/ 28 42 14</t>
  </si>
  <si>
    <t xml:space="preserve">0486/ 27 98 72</t>
  </si>
  <si>
    <t xml:space="preserve">NUTTINCK</t>
  </si>
  <si>
    <t xml:space="preserve">0488/ 57 20 35</t>
  </si>
  <si>
    <t xml:space="preserve">ÖZTÜRK</t>
  </si>
  <si>
    <t xml:space="preserve">Hakan</t>
  </si>
  <si>
    <t xml:space="preserve">0498/ 88 21 13</t>
  </si>
  <si>
    <t xml:space="preserve">PAPRZYCKI</t>
  </si>
  <si>
    <t xml:space="preserve">Laurent</t>
  </si>
  <si>
    <t xml:space="preserve">0473/ 63 55 47</t>
  </si>
  <si>
    <t xml:space="preserve">PARENT</t>
  </si>
  <si>
    <t xml:space="preserve">Dylan</t>
  </si>
  <si>
    <t xml:space="preserve">0495/ 16 42 73</t>
  </si>
  <si>
    <t xml:space="preserve">Michaël</t>
  </si>
  <si>
    <t xml:space="preserve">0474/ 01 72 39</t>
  </si>
  <si>
    <t xml:space="preserve">PARPINEL</t>
  </si>
  <si>
    <t xml:space="preserve">Roger</t>
  </si>
  <si>
    <t xml:space="preserve">0479/ 22 08 06</t>
  </si>
  <si>
    <t xml:space="preserve">PETIT</t>
  </si>
  <si>
    <t xml:space="preserve">Ariane</t>
  </si>
  <si>
    <t xml:space="preserve">PHILIPPOT</t>
  </si>
  <si>
    <t xml:space="preserve">081/ 74 00 11</t>
  </si>
  <si>
    <t xml:space="preserve">0497/  94 15 99</t>
  </si>
  <si>
    <t xml:space="preserve">PIERRE</t>
  </si>
  <si>
    <t xml:space="preserve">067/ 41 01 31</t>
  </si>
  <si>
    <t xml:space="preserve">0477/ 86 69 23</t>
  </si>
  <si>
    <t xml:space="preserve">POURPOINT</t>
  </si>
  <si>
    <t xml:space="preserve">Rodrigue</t>
  </si>
  <si>
    <t xml:space="preserve">0493/ 72 62 58</t>
  </si>
  <si>
    <t xml:space="preserve">QUERRIAU</t>
  </si>
  <si>
    <t xml:space="preserve">Jean Claude</t>
  </si>
  <si>
    <t xml:space="preserve">0474/ 85 29 54</t>
  </si>
  <si>
    <t xml:space="preserve">REDANT</t>
  </si>
  <si>
    <t xml:space="preserve">064/ 67 73 09</t>
  </si>
  <si>
    <t xml:space="preserve">0495/ 89 93 41</t>
  </si>
  <si>
    <t xml:space="preserve">RIBAUCOURT</t>
  </si>
  <si>
    <t xml:space="preserve">0479/ 42 42 23</t>
  </si>
  <si>
    <t xml:space="preserve">ROGGE</t>
  </si>
  <si>
    <t xml:space="preserve">Nicole</t>
  </si>
  <si>
    <t xml:space="preserve">ROLAIN</t>
  </si>
  <si>
    <t xml:space="preserve">065/ 59 08 02</t>
  </si>
  <si>
    <t xml:space="preserve">0495/ 85 41 13</t>
  </si>
  <si>
    <t xml:space="preserve">ROMAIN</t>
  </si>
  <si>
    <t xml:space="preserve">0495/ 25 93 03</t>
  </si>
  <si>
    <t xml:space="preserve">ROMMERT</t>
  </si>
  <si>
    <t xml:space="preserve">Roland</t>
  </si>
  <si>
    <t xml:space="preserve">RONVAUX</t>
  </si>
  <si>
    <t xml:space="preserve">0489/ 39 19 29</t>
  </si>
  <si>
    <t xml:space="preserve">SCAVONE</t>
  </si>
  <si>
    <t xml:space="preserve">Rosario</t>
  </si>
  <si>
    <t xml:space="preserve">0478/ 60 06 20</t>
  </si>
  <si>
    <t xml:space="preserve">SCHOORENS</t>
  </si>
  <si>
    <t xml:space="preserve">0479/ 38 16 90</t>
  </si>
  <si>
    <t xml:space="preserve">SIMON</t>
  </si>
  <si>
    <t xml:space="preserve">Raphael</t>
  </si>
  <si>
    <t xml:space="preserve">0476/ 71 99 86</t>
  </si>
  <si>
    <t xml:space="preserve">SIRLEREAU</t>
  </si>
  <si>
    <t xml:space="preserve">0474/ 47 15 47</t>
  </si>
  <si>
    <t xml:space="preserve">SMAL</t>
  </si>
  <si>
    <t xml:space="preserve">0498/ 23 55 18</t>
  </si>
  <si>
    <t xml:space="preserve">SMETS</t>
  </si>
  <si>
    <t xml:space="preserve">0494/ 71 50 48</t>
  </si>
  <si>
    <t xml:space="preserve">SOLVEL</t>
  </si>
  <si>
    <t xml:space="preserve">064/ 67 58 60</t>
  </si>
  <si>
    <t xml:space="preserve">0496/ 12 28 73</t>
  </si>
  <si>
    <t xml:space="preserve">STALON</t>
  </si>
  <si>
    <t xml:space="preserve">Reginald</t>
  </si>
  <si>
    <t xml:space="preserve">0474/ 17 05 20</t>
  </si>
  <si>
    <t xml:space="preserve">STAUTEMAS</t>
  </si>
  <si>
    <t xml:space="preserve">0499/ 98 03 11</t>
  </si>
  <si>
    <t xml:space="preserve">STUEREBAUT</t>
  </si>
  <si>
    <t xml:space="preserve">Jacky</t>
  </si>
  <si>
    <t xml:space="preserve">071/ 54 18 58</t>
  </si>
  <si>
    <t xml:space="preserve">0479/ 07 99 31</t>
  </si>
  <si>
    <t xml:space="preserve">TISSIER</t>
  </si>
  <si>
    <t xml:space="preserve">Max</t>
  </si>
  <si>
    <t xml:space="preserve">0474/ 58 79 89</t>
  </si>
  <si>
    <t xml:space="preserve">TORNAMBE</t>
  </si>
  <si>
    <t xml:space="preserve">Vito</t>
  </si>
  <si>
    <t xml:space="preserve">071/ 77 01 41</t>
  </si>
  <si>
    <t xml:space="preserve">0499/ 14 37 54</t>
  </si>
  <si>
    <t xml:space="preserve">TORREELE</t>
  </si>
  <si>
    <t xml:space="preserve">Evy</t>
  </si>
  <si>
    <t xml:space="preserve">TRAN-TRANG</t>
  </si>
  <si>
    <t xml:space="preserve">Dinh</t>
  </si>
  <si>
    <t xml:space="preserve">081/ 43 44 90</t>
  </si>
  <si>
    <t xml:space="preserve">0497/ 65 80 95</t>
  </si>
  <si>
    <t xml:space="preserve">TRENTINO</t>
  </si>
  <si>
    <t xml:space="preserve">Ismaele</t>
  </si>
  <si>
    <t xml:space="preserve">0485/ 11 37 62</t>
  </si>
  <si>
    <t xml:space="preserve">VAN BELLINGHEN</t>
  </si>
  <si>
    <t xml:space="preserve">0475/ 84 12 06</t>
  </si>
  <si>
    <t xml:space="preserve">VAN BRABANT</t>
  </si>
  <si>
    <t xml:space="preserve">0485/ 53 70 68</t>
  </si>
  <si>
    <t xml:space="preserve">VAN CLOOSTER</t>
  </si>
  <si>
    <t xml:space="preserve">Fabrice</t>
  </si>
  <si>
    <t xml:space="preserve">0497/ 20 27 22</t>
  </si>
  <si>
    <t xml:space="preserve">VAN HOEK</t>
  </si>
  <si>
    <t xml:space="preserve">0468/ 21 84 82</t>
  </si>
  <si>
    <t xml:space="preserve">VAN LUNTER</t>
  </si>
  <si>
    <t xml:space="preserve">VANANTWERPEN</t>
  </si>
  <si>
    <t xml:space="preserve">Patricia</t>
  </si>
  <si>
    <t xml:space="preserve">0477/ 56 45 19</t>
  </si>
  <si>
    <t xml:space="preserve">VANDE MOORTELE</t>
  </si>
  <si>
    <t xml:space="preserve">Kevin</t>
  </si>
  <si>
    <t xml:space="preserve">0479/ 05 25 00</t>
  </si>
  <si>
    <t xml:space="preserve">VANDENBRANDEN</t>
  </si>
  <si>
    <t xml:space="preserve">Lucien</t>
  </si>
  <si>
    <t xml:space="preserve">052/ 21 03 94</t>
  </si>
  <si>
    <t xml:space="preserve">0472/ 65 41 57</t>
  </si>
  <si>
    <t xml:space="preserve">VANDENBULCKE</t>
  </si>
  <si>
    <t xml:space="preserve">Maxime</t>
  </si>
  <si>
    <t xml:space="preserve">0472/ 28 52 71</t>
  </si>
  <si>
    <t xml:space="preserve">VANDERVEKEN</t>
  </si>
  <si>
    <t xml:space="preserve">0475/ 65 09 50</t>
  </si>
  <si>
    <t xml:space="preserve">Samuel</t>
  </si>
  <si>
    <t xml:space="preserve">0496/ 49 44 40</t>
  </si>
  <si>
    <t xml:space="preserve">VANGANSBEKE</t>
  </si>
  <si>
    <t xml:space="preserve">0033/ 642325689</t>
  </si>
  <si>
    <t xml:space="preserve">VERCALSTEREN</t>
  </si>
  <si>
    <t xml:space="preserve">Tom</t>
  </si>
  <si>
    <t xml:space="preserve">0478/ 06 08 02</t>
  </si>
  <si>
    <t xml:space="preserve">VERHAEGEN</t>
  </si>
  <si>
    <t xml:space="preserve">VERKEMPINCK</t>
  </si>
  <si>
    <t xml:space="preserve">René</t>
  </si>
  <si>
    <t xml:space="preserve">071/ 50 19 08</t>
  </si>
  <si>
    <t xml:space="preserve">0477/ 74 67 90</t>
  </si>
  <si>
    <t xml:space="preserve">VINCART</t>
  </si>
  <si>
    <t xml:space="preserve">0495/ 53 11 26</t>
  </si>
  <si>
    <t xml:space="preserve">WAUTERS</t>
  </si>
  <si>
    <t xml:space="preserve">Francis</t>
  </si>
  <si>
    <t xml:space="preserve">0499/ 34 12 63</t>
  </si>
  <si>
    <t xml:space="preserve">WIART</t>
  </si>
  <si>
    <t xml:space="preserve">Jean-Luc</t>
  </si>
  <si>
    <t xml:space="preserve">071/ 88 54 22</t>
  </si>
  <si>
    <t xml:space="preserve">0496/ 06 96 06</t>
  </si>
  <si>
    <t xml:space="preserve">YILDIRIM</t>
  </si>
  <si>
    <t xml:space="preserve">0486/ 39 34 20</t>
  </si>
  <si>
    <t xml:space="preserve">Sezgin</t>
  </si>
  <si>
    <t xml:space="preserve">Kolom1</t>
  </si>
  <si>
    <t xml:space="preserve">Kolom2</t>
  </si>
  <si>
    <t xml:space="preserve">Bouvy Annick</t>
  </si>
  <si>
    <t xml:space="preserve">BROHEE François</t>
  </si>
  <si>
    <t xml:space="preserve">CHERON Etienne</t>
  </si>
  <si>
    <t xml:space="preserve">DENNEULIN Frédéric</t>
  </si>
  <si>
    <t xml:space="preserve">DEWIER Michel</t>
  </si>
  <si>
    <t xml:space="preserve">DONFUT Pol</t>
  </si>
  <si>
    <t xml:space="preserve">HUART Jean-Claude</t>
  </si>
  <si>
    <t xml:space="preserve">HUBAUT Joel</t>
  </si>
  <si>
    <t xml:space="preserve">HUBAUT Lionel</t>
  </si>
  <si>
    <t xml:space="preserve">LECAS Freddy</t>
  </si>
  <si>
    <t xml:space="preserve">LEFOUR Lucienne</t>
  </si>
  <si>
    <t xml:space="preserve">MARCHAND Alain</t>
  </si>
  <si>
    <t xml:space="preserve">MICHIELS Emile</t>
  </si>
  <si>
    <t xml:space="preserve">MISSON Jacques</t>
  </si>
  <si>
    <t xml:space="preserve">NAPPO Pasquale</t>
  </si>
  <si>
    <t xml:space="preserve">PETIT Ariane</t>
  </si>
  <si>
    <t xml:space="preserve">ROGGE Nicole</t>
  </si>
  <si>
    <t xml:space="preserve">ROLAIN Christian</t>
  </si>
  <si>
    <t xml:space="preserve">ROMMERT Roland</t>
  </si>
  <si>
    <t xml:space="preserve">SIRLEREAU Alain</t>
  </si>
  <si>
    <t xml:space="preserve">STALON Reginald</t>
  </si>
  <si>
    <t xml:space="preserve">STUEREBAUT Jacky</t>
  </si>
  <si>
    <t xml:space="preserve">TORREELE Evy</t>
  </si>
  <si>
    <t xml:space="preserve">TRENTINO Ismaele</t>
  </si>
  <si>
    <t xml:space="preserve">WIART Jean-Luc</t>
  </si>
  <si>
    <t xml:space="preserve">CATHERINE Christian</t>
  </si>
  <si>
    <t xml:space="preserve">BEAUGNIET Jean Luc</t>
  </si>
  <si>
    <t xml:space="preserve">BUSTOS Miguel Angel</t>
  </si>
  <si>
    <t xml:space="preserve">DE DECKER Daphné</t>
  </si>
  <si>
    <t xml:space="preserve">DE GROODT Marc</t>
  </si>
  <si>
    <t xml:space="preserve">DEMEYER André</t>
  </si>
  <si>
    <t xml:space="preserve">EVLARD André</t>
  </si>
  <si>
    <t xml:space="preserve">FRANKEN Yves</t>
  </si>
  <si>
    <t xml:space="preserve">GILLARD Jacques</t>
  </si>
  <si>
    <t xml:space="preserve">GILLARD Jonathan</t>
  </si>
  <si>
    <t xml:space="preserve">GILSON Gaston</t>
  </si>
  <si>
    <t xml:space="preserve">GILSON Maurice</t>
  </si>
  <si>
    <t xml:space="preserve">GUSTINELLI Angelo</t>
  </si>
  <si>
    <t xml:space="preserve">HELLINCK Marianne</t>
  </si>
  <si>
    <t xml:space="preserve">MARECHAL Philippe</t>
  </si>
  <si>
    <t xml:space="preserve">MARECHAL Stéfan</t>
  </si>
  <si>
    <t xml:space="preserve">MICHAUX Claude</t>
  </si>
  <si>
    <t xml:space="preserve">PARENT Dylan</t>
  </si>
  <si>
    <t xml:space="preserve">PARENT Michaël</t>
  </si>
  <si>
    <t xml:space="preserve">POURPOINT Rodrigue</t>
  </si>
  <si>
    <t xml:space="preserve">ROMAIN Pierre</t>
  </si>
  <si>
    <t xml:space="preserve">SIMON Raphael</t>
  </si>
  <si>
    <t xml:space="preserve">SMAL Grégory</t>
  </si>
  <si>
    <t xml:space="preserve">SMETS André</t>
  </si>
  <si>
    <t xml:space="preserve">VERHAEGEN Kevin</t>
  </si>
  <si>
    <t xml:space="preserve">WAUTERS Francis</t>
  </si>
  <si>
    <t xml:space="preserve">DIEU Gérôme</t>
  </si>
  <si>
    <t xml:space="preserve">DIEU Guillaume</t>
  </si>
  <si>
    <t xml:space="preserve">DIEU Guy</t>
  </si>
  <si>
    <t xml:space="preserve">DUEZ Bernard</t>
  </si>
  <si>
    <t xml:space="preserve">LEFEVRE Jonathan</t>
  </si>
  <si>
    <t xml:space="preserve">LEPOINT Thierry</t>
  </si>
  <si>
    <t xml:space="preserve">LHOST Gérard</t>
  </si>
  <si>
    <t xml:space="preserve">LHOST Nicolas</t>
  </si>
  <si>
    <t xml:space="preserve">MARLIERE John</t>
  </si>
  <si>
    <t xml:space="preserve">PARPINEL Roger</t>
  </si>
  <si>
    <t xml:space="preserve">SCAVONE Rosario</t>
  </si>
  <si>
    <t xml:space="preserve">SCHOORENS Christian</t>
  </si>
  <si>
    <t xml:space="preserve">ABRASSART Frédéric</t>
  </si>
  <si>
    <t xml:space="preserve">BIASIOLO   Michel</t>
  </si>
  <si>
    <t xml:space="preserve">BRUNELLE André</t>
  </si>
  <si>
    <t xml:space="preserve">DELCOURT Jacques</t>
  </si>
  <si>
    <t xml:space="preserve">GEUQUET Luc</t>
  </si>
  <si>
    <t xml:space="preserve">GIGOT Paul</t>
  </si>
  <si>
    <t xml:space="preserve">GILTAY Luc</t>
  </si>
  <si>
    <t xml:space="preserve">GIOT Claude</t>
  </si>
  <si>
    <t xml:space="preserve">GIOT Philippe</t>
  </si>
  <si>
    <t xml:space="preserve">JUBARY Paulette</t>
  </si>
  <si>
    <t xml:space="preserve">LALLEMAND Michel</t>
  </si>
  <si>
    <t xml:space="preserve">PHILIPPOT André</t>
  </si>
  <si>
    <t xml:space="preserve">TORNAMBE Vito</t>
  </si>
  <si>
    <t xml:space="preserve">TRAN-TRANG Dinh</t>
  </si>
  <si>
    <t xml:space="preserve">VAN CLOOSTER Fabrice</t>
  </si>
  <si>
    <t xml:space="preserve">VAN LUNTER Pol</t>
  </si>
  <si>
    <t xml:space="preserve">VERCALSTEREN Tom</t>
  </si>
  <si>
    <t xml:space="preserve">ADAMS Auguste</t>
  </si>
  <si>
    <t xml:space="preserve">ADRIAENSSEN Paul</t>
  </si>
  <si>
    <t xml:space="preserve">BOUCQUEAU Jacques</t>
  </si>
  <si>
    <t xml:space="preserve">BOULANGER Clovis</t>
  </si>
  <si>
    <t xml:space="preserve">BOULANGER Jean-Claude</t>
  </si>
  <si>
    <t xml:space="preserve">CEUPPENS Jean</t>
  </si>
  <si>
    <t xml:space="preserve">CHALTIN Christian</t>
  </si>
  <si>
    <t xml:space="preserve">COSTA Luis</t>
  </si>
  <si>
    <t xml:space="preserve">DE BLECKER Irène</t>
  </si>
  <si>
    <t xml:space="preserve">DEREDE Patrick</t>
  </si>
  <si>
    <t xml:space="preserve">DEROOVER Eric</t>
  </si>
  <si>
    <t xml:space="preserve">FURST Guy</t>
  </si>
  <si>
    <t xml:space="preserve">GODOY GENEVIEVE</t>
  </si>
  <si>
    <t xml:space="preserve">HARDY Daniel</t>
  </si>
  <si>
    <t xml:space="preserve">JUCQUOIS DANIEL</t>
  </si>
  <si>
    <t xml:space="preserve">LIBERT Philippe</t>
  </si>
  <si>
    <t xml:space="preserve">MERTENS Eddy</t>
  </si>
  <si>
    <t xml:space="preserve">NUTTINCK Bernard</t>
  </si>
  <si>
    <t xml:space="preserve">ÖZTÜRK Hakan</t>
  </si>
  <si>
    <t xml:space="preserve">PIERRE Laurent</t>
  </si>
  <si>
    <t xml:space="preserve">QUERRIAU Jean Claude</t>
  </si>
  <si>
    <t xml:space="preserve">RONVAUX Philippe</t>
  </si>
  <si>
    <t xml:space="preserve">SOLVEL Daniel</t>
  </si>
  <si>
    <t xml:space="preserve">STAUTEMAS Alain</t>
  </si>
  <si>
    <t xml:space="preserve">VAN BELLINGHEN Daniel</t>
  </si>
  <si>
    <t xml:space="preserve">VAN BRABANT Roland</t>
  </si>
  <si>
    <t xml:space="preserve">VAN HOEK Eric</t>
  </si>
  <si>
    <t xml:space="preserve">VANANTWERPEN Patricia</t>
  </si>
  <si>
    <t xml:space="preserve">BROUWERS Pierre</t>
  </si>
  <si>
    <t xml:space="preserve">BRENDERS Alfons</t>
  </si>
  <si>
    <t xml:space="preserve">BADIN Didier</t>
  </si>
  <si>
    <t xml:space="preserve">BRUYERE Michel                                                                  </t>
  </si>
  <si>
    <t xml:space="preserve">CLOET MAXIME</t>
  </si>
  <si>
    <t xml:space="preserve">CUVELIER Marcel</t>
  </si>
  <si>
    <t xml:space="preserve">DE BECKER Jean-Jacques</t>
  </si>
  <si>
    <t xml:space="preserve">DEWOLF Pascal</t>
  </si>
  <si>
    <t xml:space="preserve">EQUIPART Pierre</t>
  </si>
  <si>
    <t xml:space="preserve">FLORENT Julien</t>
  </si>
  <si>
    <t xml:space="preserve">GODEFROIDT Frédéric</t>
  </si>
  <si>
    <t xml:space="preserve">LECOMTE Hector</t>
  </si>
  <si>
    <t xml:space="preserve">MILLET Michel</t>
  </si>
  <si>
    <t xml:space="preserve">PAPRZYCKI Laurent</t>
  </si>
  <si>
    <t xml:space="preserve">VANDENBULCKE Maxime</t>
  </si>
  <si>
    <t xml:space="preserve">VANGANSBEKE Gérard</t>
  </si>
  <si>
    <t xml:space="preserve">DELSINNE Patrick</t>
  </si>
  <si>
    <t xml:space="preserve">LAFORT Michel</t>
  </si>
  <si>
    <t xml:space="preserve">NORMAND Gui</t>
  </si>
  <si>
    <t xml:space="preserve">BODSON Bernard</t>
  </si>
  <si>
    <t xml:space="preserve">BUELENS Jean</t>
  </si>
  <si>
    <t xml:space="preserve">De FORMANOIR Hugues</t>
  </si>
  <si>
    <t xml:space="preserve">DEAK Istvan</t>
  </si>
  <si>
    <t xml:space="preserve">DEAK Louis</t>
  </si>
  <si>
    <t xml:space="preserve">DEWEVER Willy</t>
  </si>
  <si>
    <t xml:space="preserve">GOORMACHTIGH Grégory</t>
  </si>
  <si>
    <t xml:space="preserve">GOORMACHTIGH Rudy</t>
  </si>
  <si>
    <t xml:space="preserve">RIBAUCOURT Michel</t>
  </si>
  <si>
    <t xml:space="preserve">TISSIER Max</t>
  </si>
  <si>
    <t xml:space="preserve">VANDE MOORTELE Kevin</t>
  </si>
  <si>
    <t xml:space="preserve">VANDENBRANDEN Lucien</t>
  </si>
  <si>
    <t xml:space="preserve">VERKEMPINCK René</t>
  </si>
  <si>
    <t xml:space="preserve">REDANT Pascal</t>
  </si>
  <si>
    <t xml:space="preserve">VANDERVEKEN Frédéric</t>
  </si>
  <si>
    <t xml:space="preserve">VANDERVEKEN Samuel</t>
  </si>
  <si>
    <t xml:space="preserve">VINCART Frédéric</t>
  </si>
  <si>
    <t xml:space="preserve">Membres</t>
  </si>
  <si>
    <t xml:space="preserve">LLH01</t>
  </si>
  <si>
    <t xml:space="preserve">LLH02</t>
  </si>
  <si>
    <t xml:space="preserve">B.C. Le Mosan</t>
  </si>
  <si>
    <t xml:space="preserve">LLH03</t>
  </si>
  <si>
    <t xml:space="preserve">Oursons Andenne BC</t>
  </si>
  <si>
    <t xml:space="preserve">LLH08</t>
  </si>
  <si>
    <t xml:space="preserve">R. Ac. Hutoise de Billard</t>
  </si>
  <si>
    <t xml:space="preserve">LLH12</t>
  </si>
  <si>
    <t xml:space="preserve">Alliance BC Flémalle</t>
  </si>
  <si>
    <t xml:space="preserve">LLH14</t>
  </si>
  <si>
    <t xml:space="preserve">B.C. Marchinois</t>
  </si>
  <si>
    <t xml:space="preserve">LLH17</t>
  </si>
  <si>
    <t xml:space="preserve">R.B.C. Momallois</t>
  </si>
  <si>
    <t xml:space="preserve">LLH24</t>
  </si>
  <si>
    <t xml:space="preserve">B.C. Saint Severin</t>
  </si>
  <si>
    <t xml:space="preserve">LLL01</t>
  </si>
  <si>
    <t xml:space="preserve">R.B.C. Flémallois</t>
  </si>
  <si>
    <t xml:space="preserve">LLL25</t>
  </si>
  <si>
    <t xml:space="preserve">R.B.C. Grivegnée</t>
  </si>
  <si>
    <t xml:space="preserve">LLL30</t>
  </si>
  <si>
    <t xml:space="preserve">B.C. Herstalien</t>
  </si>
  <si>
    <t xml:space="preserve">LLL49</t>
  </si>
  <si>
    <t xml:space="preserve">B.C. Fêcher Soumagne</t>
  </si>
  <si>
    <t xml:space="preserve">LLL51</t>
  </si>
  <si>
    <t xml:space="preserve">R.B.C. Sprimont</t>
  </si>
  <si>
    <t xml:space="preserve">LLL53</t>
  </si>
  <si>
    <t xml:space="preserve">R.B.C. Vaux</t>
  </si>
  <si>
    <t xml:space="preserve">LLL74</t>
  </si>
  <si>
    <t xml:space="preserve">B.C. Grâce-Hollogne</t>
  </si>
  <si>
    <t xml:space="preserve">LLL91</t>
  </si>
  <si>
    <t xml:space="preserve">B.C. Vottem</t>
  </si>
  <si>
    <t xml:space="preserve">LLV02</t>
  </si>
  <si>
    <t xml:space="preserve">B.C. Eifelkügel</t>
  </si>
  <si>
    <t xml:space="preserve">LLV06</t>
  </si>
  <si>
    <t xml:space="preserve">R.B.C. Disonais</t>
  </si>
  <si>
    <t xml:space="preserve">LLV16</t>
  </si>
  <si>
    <t xml:space="preserve">R.B.C. Welkenraedt</t>
  </si>
  <si>
    <t xml:space="preserve">LLV18</t>
  </si>
  <si>
    <t xml:space="preserve">Wallonie</t>
  </si>
  <si>
    <t xml:space="preserve">Flandres</t>
  </si>
  <si>
    <t xml:space="preserve">assurances</t>
  </si>
  <si>
    <t xml:space="preserve">Recettes</t>
  </si>
  <si>
    <t xml:space="preserve">assurances clubs</t>
  </si>
  <si>
    <t xml:space="preserve">licence senior</t>
  </si>
  <si>
    <t xml:space="preserve">Licences seniors</t>
  </si>
  <si>
    <t xml:space="preserve">jeune -19</t>
  </si>
  <si>
    <t xml:space="preserve">petites cartes</t>
  </si>
  <si>
    <t xml:space="preserve">petite carte</t>
  </si>
  <si>
    <t xml:space="preserve">jeunes -19</t>
  </si>
  <si>
    <t xml:space="preserve">équipe intm</t>
  </si>
  <si>
    <t xml:space="preserve">équipe</t>
  </si>
  <si>
    <t xml:space="preserve">honneur 3B</t>
  </si>
  <si>
    <t xml:space="preserve">équipe Insm</t>
  </si>
  <si>
    <t xml:space="preserve">honneur autres</t>
  </si>
  <si>
    <t xml:space="preserve">CDR joueur/format</t>
  </si>
  <si>
    <t xml:space="preserve">joueur</t>
  </si>
  <si>
    <t xml:space="preserve">honneur </t>
  </si>
  <si>
    <t xml:space="preserve">Mixte Alexis équipe</t>
  </si>
  <si>
    <t xml:space="preserve">joueur honneur</t>
  </si>
  <si>
    <t xml:space="preserve">libre cadre 5q par discipilne</t>
  </si>
  <si>
    <t xml:space="preserve">Licences honneur</t>
  </si>
  <si>
    <t xml:space="preserve">trois bandes</t>
  </si>
  <si>
    <t xml:space="preserve">artistique</t>
  </si>
  <si>
    <t xml:space="preserve">Compétitions</t>
  </si>
  <si>
    <t xml:space="preserve">INTM /équipe</t>
  </si>
  <si>
    <t xml:space="preserve">Alexis / Mixte</t>
  </si>
  <si>
    <t xml:space="preserve">CDR</t>
  </si>
  <si>
    <t xml:space="preserve">Assurances clubs</t>
  </si>
  <si>
    <t xml:space="preserve">Licences joueurs</t>
  </si>
  <si>
    <t xml:space="preserve">Forfaits</t>
  </si>
  <si>
    <t xml:space="preserve">Sponsoring</t>
  </si>
  <si>
    <t xml:space="preserve">Blankenberge</t>
  </si>
  <si>
    <t xml:space="preserve">Fl Occidentale</t>
  </si>
  <si>
    <t xml:space="preserve">Verhoeven</t>
  </si>
  <si>
    <t xml:space="preserve">Réunions  /km</t>
  </si>
  <si>
    <t xml:space="preserve">Simonis</t>
  </si>
  <si>
    <t xml:space="preserve">Réunions parking</t>
  </si>
  <si>
    <t xml:space="preserve">Aramith</t>
  </si>
  <si>
    <t xml:space="preserve">Dir sportive /jour</t>
  </si>
  <si>
    <t xml:space="preserve">finale honneur</t>
  </si>
  <si>
    <t xml:space="preserve">supérieur</t>
  </si>
  <si>
    <t xml:space="preserve">excellence</t>
  </si>
  <si>
    <t xml:space="preserve">Dépenses</t>
  </si>
  <si>
    <t xml:space="preserve">autres</t>
  </si>
  <si>
    <t xml:space="preserve">Frais généraux</t>
  </si>
  <si>
    <t xml:space="preserve">Cotisations</t>
  </si>
  <si>
    <t xml:space="preserve">interclub</t>
  </si>
  <si>
    <t xml:space="preserve">Joueurs "honneur"</t>
  </si>
  <si>
    <t xml:space="preserve">Honneur</t>
  </si>
  <si>
    <t xml:space="preserve">Relevé des "oublis"</t>
  </si>
  <si>
    <t xml:space="preserve">INTM</t>
  </si>
  <si>
    <t xml:space="preserve">dir sportive et arbitrage</t>
  </si>
  <si>
    <t xml:space="preserve">Finales nationales</t>
  </si>
  <si>
    <t xml:space="preserve">honneur</t>
  </si>
  <si>
    <t xml:space="preserve">Finales régionales</t>
  </si>
  <si>
    <t xml:space="preserve">Coupe de Belgique</t>
  </si>
  <si>
    <t xml:space="preserve">org mixte</t>
  </si>
  <si>
    <t xml:space="preserve">Coupe des régions</t>
  </si>
  <si>
    <t xml:space="preserve">Alexis/Mixte</t>
  </si>
  <si>
    <t xml:space="preserve">arbitrage</t>
  </si>
  <si>
    <t xml:space="preserve">Régions</t>
  </si>
  <si>
    <t xml:space="preserve">honneur et supérieur</t>
  </si>
  <si>
    <t xml:space="preserve">Jeunesse</t>
  </si>
  <si>
    <t xml:space="preserve">excellence et 1è</t>
  </si>
  <si>
    <t xml:space="preserve">autres classes et 5q</t>
  </si>
  <si>
    <t xml:space="preserve">interclubs</t>
  </si>
  <si>
    <t xml:space="preserve">Multis</t>
  </si>
  <si>
    <t xml:space="preserve">dir sportive /jour</t>
  </si>
  <si>
    <t xml:space="preserve">arbitre</t>
  </si>
  <si>
    <t xml:space="preserve">présentation</t>
  </si>
  <si>
    <t xml:space="preserve">trésorier</t>
  </si>
  <si>
    <t xml:space="preserve">séjour</t>
  </si>
  <si>
    <t xml:space="preserve">coupe de B</t>
  </si>
  <si>
    <t xml:space="preserve">allocation aux régions</t>
  </si>
  <si>
    <t xml:space="preserve">Concours internationaux</t>
  </si>
  <si>
    <t xml:space="preserve">par jour joué</t>
  </si>
  <si>
    <t xml:space="preserve">frais de séjour</t>
  </si>
  <si>
    <t xml:space="preserve">droit d'inscription</t>
  </si>
  <si>
    <t xml:space="preserve">ticket d'avion</t>
  </si>
  <si>
    <t xml:space="preserve">Prix et primes</t>
  </si>
  <si>
    <t xml:space="preserve">Finale individuelle régionale</t>
  </si>
  <si>
    <t xml:space="preserve">finale nationale</t>
  </si>
  <si>
    <t xml:space="preserve">finale nationale perdants</t>
  </si>
  <si>
    <t xml:space="preserve">Division</t>
  </si>
  <si>
    <t xml:space="preserve">Nbr équipes</t>
  </si>
  <si>
    <t xml:space="preserve">Equipes Nr-H LL</t>
  </si>
  <si>
    <t xml:space="preserve">Interclubs</t>
  </si>
  <si>
    <t xml:space="preserve">Mixte &amp; Alexis</t>
  </si>
  <si>
    <t xml:space="preserve">région</t>
  </si>
  <si>
    <t xml:space="preserve">club</t>
  </si>
  <si>
    <t xml:space="preserve">joueurs</t>
  </si>
  <si>
    <t xml:space="preserve">div 1</t>
  </si>
  <si>
    <t xml:space="preserve">a</t>
  </si>
  <si>
    <t xml:space="preserve">A</t>
  </si>
  <si>
    <t xml:space="preserve">aa15</t>
  </si>
  <si>
    <t xml:space="preserve">div 2a</t>
  </si>
  <si>
    <t xml:space="preserve">BC Herstalien</t>
  </si>
  <si>
    <t xml:space="preserve">al21</t>
  </si>
  <si>
    <t xml:space="preserve">div2b</t>
  </si>
  <si>
    <t xml:space="preserve">al40</t>
  </si>
  <si>
    <t xml:space="preserve">div3a</t>
  </si>
  <si>
    <t xml:space="preserve">at63</t>
  </si>
  <si>
    <t xml:space="preserve">div3b</t>
  </si>
  <si>
    <t xml:space="preserve">B Welkenraedt</t>
  </si>
  <si>
    <t xml:space="preserve">RBC Disonais</t>
  </si>
  <si>
    <t xml:space="preserve">BC Herstalien 3</t>
  </si>
  <si>
    <t xml:space="preserve">Bc Herstalien 4</t>
  </si>
  <si>
    <t xml:space="preserve">BT</t>
  </si>
  <si>
    <t xml:space="preserve">bb24</t>
  </si>
  <si>
    <t xml:space="preserve">dic3c</t>
  </si>
  <si>
    <t xml:space="preserve">bb42</t>
  </si>
  <si>
    <t xml:space="preserve">div3d</t>
  </si>
  <si>
    <t xml:space="preserve">Charleroi Sud1</t>
  </si>
  <si>
    <t xml:space="preserve">(Risquons Tout 1)</t>
  </si>
  <si>
    <t xml:space="preserve">bl28</t>
  </si>
  <si>
    <t xml:space="preserve">div4a</t>
  </si>
  <si>
    <t xml:space="preserve">H-Nr</t>
  </si>
  <si>
    <t xml:space="preserve">he40</t>
  </si>
  <si>
    <t xml:space="preserve">div4b</t>
  </si>
  <si>
    <t xml:space="preserve">he41</t>
  </si>
  <si>
    <t xml:space="preserve">div4c</t>
  </si>
  <si>
    <t xml:space="preserve">BC Herstalien 5</t>
  </si>
  <si>
    <t xml:space="preserve">ho28</t>
  </si>
  <si>
    <t xml:space="preserve">dic4d</t>
  </si>
  <si>
    <t xml:space="preserve">Lbg</t>
  </si>
  <si>
    <t xml:space="preserve">lc10</t>
  </si>
  <si>
    <t xml:space="preserve">div4e</t>
  </si>
  <si>
    <t xml:space="preserve">BC Nivellois 1</t>
  </si>
  <si>
    <t xml:space="preserve">AC Charleroi Sud 2</t>
  </si>
  <si>
    <t xml:space="preserve">BC Tournai 1</t>
  </si>
  <si>
    <t xml:space="preserve">lm30</t>
  </si>
  <si>
    <t xml:space="preserve">div4f</t>
  </si>
  <si>
    <t xml:space="preserve">LL</t>
  </si>
  <si>
    <t xml:space="preserve">lll91</t>
  </si>
  <si>
    <t xml:space="preserve">lln24</t>
  </si>
  <si>
    <t xml:space="preserve">Hainaut (Risquons Tout)</t>
  </si>
  <si>
    <t xml:space="preserve">2FL</t>
  </si>
  <si>
    <t xml:space="preserve">vd13</t>
  </si>
  <si>
    <t xml:space="preserve">Brabant Wallon (Nivelles)</t>
  </si>
  <si>
    <t xml:space="preserve">vg11</t>
  </si>
  <si>
    <t xml:space="preserve">vg13</t>
  </si>
  <si>
    <t xml:space="preserve">vg19</t>
  </si>
  <si>
    <t xml:space="preserve">vk05</t>
  </si>
  <si>
    <t xml:space="preserve">vk08</t>
  </si>
  <si>
    <t xml:space="preserve">vs18</t>
  </si>
  <si>
    <t xml:space="preserve">Mixte / Alexis</t>
  </si>
  <si>
    <t xml:space="preserve">nbre participants</t>
  </si>
  <si>
    <t xml:space="preserve">Equipes INTM</t>
  </si>
  <si>
    <t xml:space="preserve">B</t>
  </si>
  <si>
    <t xml:space="preserve">H</t>
  </si>
  <si>
    <t xml:space="preserve">L</t>
  </si>
  <si>
    <t xml:space="preserve">V</t>
  </si>
  <si>
    <t xml:space="preserve">Nbre de joueurs</t>
  </si>
  <si>
    <t xml:space="preserve">#  Equipes INTM</t>
  </si>
  <si>
    <t xml:space="preserve">Libre</t>
  </si>
  <si>
    <t xml:space="preserve">BDG</t>
  </si>
  <si>
    <t xml:space="preserve">vrij Afd1</t>
  </si>
  <si>
    <t xml:space="preserve">vrj afd 2</t>
  </si>
  <si>
    <t xml:space="preserve">vrij hr</t>
  </si>
  <si>
    <t xml:space="preserve">band afd1</t>
  </si>
  <si>
    <t xml:space="preserve">band afd2</t>
  </si>
  <si>
    <t xml:space="preserve">kader 38/2 afd 1</t>
  </si>
  <si>
    <t xml:space="preserve">kader 38/2 afd 2</t>
  </si>
  <si>
    <t xml:space="preserve">3b afd 1</t>
  </si>
  <si>
    <t xml:space="preserve">3b afd 2</t>
  </si>
  <si>
    <t xml:space="preserve">Kader 38/2</t>
  </si>
  <si>
    <t xml:space="preserve">3b mt afd1</t>
  </si>
  <si>
    <t xml:space="preserve">Band</t>
  </si>
  <si>
    <t xml:space="preserve">ID</t>
  </si>
  <si>
    <t xml:space="preserve">CLUB -ID</t>
  </si>
  <si>
    <t xml:space="preserve">CLUB AFK.</t>
  </si>
  <si>
    <t xml:space="preserve">SPELERSNAAM</t>
  </si>
  <si>
    <t xml:space="preserve">Speler</t>
  </si>
  <si>
    <t xml:space="preserve">K.Kn</t>
  </si>
  <si>
    <t xml:space="preserve">DE CORTE Jan</t>
  </si>
  <si>
    <t xml:space="preserve">DE VREEZE Patrick</t>
  </si>
  <si>
    <t xml:space="preserve">DELAERE Marc</t>
  </si>
  <si>
    <t xml:space="preserve">METTEPENNINGEN Julien</t>
  </si>
  <si>
    <t xml:space="preserve">VAN BREDA Michael</t>
  </si>
  <si>
    <t xml:space="preserve">VAN KREIJ Jo</t>
  </si>
  <si>
    <t xml:space="preserve">BOUSSY Werner</t>
  </si>
  <si>
    <t xml:space="preserve">KON. KNOKSE BC - Zanzibar</t>
  </si>
  <si>
    <t xml:space="preserve">DE VREESE Christiaan</t>
  </si>
  <si>
    <t xml:space="preserve">FRANKEN Luc</t>
  </si>
  <si>
    <t xml:space="preserve">LANDUYT Sacha</t>
  </si>
  <si>
    <t xml:space="preserve">NAUWELAERTS Nick</t>
  </si>
  <si>
    <t xml:space="preserve">CM</t>
  </si>
  <si>
    <t xml:space="preserve">BEAUJEAN Karel</t>
  </si>
  <si>
    <t xml:space="preserve">OS</t>
  </si>
  <si>
    <t xml:space="preserve">CALLIAUW Ludovicus</t>
  </si>
  <si>
    <t xml:space="preserve">DENYS Jerry</t>
  </si>
  <si>
    <t xml:space="preserve">HAEGHEBAERT Eric</t>
  </si>
  <si>
    <t xml:space="preserve">BC T OSKE</t>
  </si>
  <si>
    <t xml:space="preserve">MAES Pascal</t>
  </si>
  <si>
    <t xml:space="preserve">MOSTREY Peter</t>
  </si>
  <si>
    <t xml:space="preserve">SOENENS Joël</t>
  </si>
  <si>
    <t xml:space="preserve">VANDEKEERE Bert</t>
  </si>
  <si>
    <t xml:space="preserve">VANPRAET Bart</t>
  </si>
  <si>
    <t xml:space="preserve">VANROOSE Nico</t>
  </si>
  <si>
    <t xml:space="preserve">VERMEULEN Johan</t>
  </si>
  <si>
    <t xml:space="preserve">WERBROUCK Luc</t>
  </si>
  <si>
    <t xml:space="preserve">LAMMENS Wilfried</t>
  </si>
  <si>
    <t xml:space="preserve">MAES Hendrik</t>
  </si>
  <si>
    <t xml:space="preserve">K.ZE</t>
  </si>
  <si>
    <t xml:space="preserve">BAUWENS Freddy</t>
  </si>
  <si>
    <t xml:space="preserve">CAPPELLE Eddy</t>
  </si>
  <si>
    <t xml:space="preserve">DECLERCK Gilbert</t>
  </si>
  <si>
    <t xml:space="preserve">VANDENBROELE Kurt</t>
  </si>
  <si>
    <t xml:space="preserve">BUYSSE Edgard</t>
  </si>
  <si>
    <t xml:space="preserve">DEPRINCE Luc</t>
  </si>
  <si>
    <t xml:space="preserve">FORREST Emiel</t>
  </si>
  <si>
    <t xml:space="preserve">VANDEWIELE Eric</t>
  </si>
  <si>
    <t xml:space="preserve">VANHERCKE Eric</t>
  </si>
  <si>
    <t xml:space="preserve">BCDK</t>
  </si>
  <si>
    <t xml:space="preserve">DEVRIENDT Bart</t>
  </si>
  <si>
    <t xml:space="preserve">CONSTANT Geert</t>
  </si>
  <si>
    <t xml:space="preserve">DANNEELS Laurent</t>
  </si>
  <si>
    <t xml:space="preserve">DELANGHE Lievin</t>
  </si>
  <si>
    <t xml:space="preserve">RONDELEZ Noel</t>
  </si>
  <si>
    <t xml:space="preserve">K.Br</t>
  </si>
  <si>
    <t xml:space="preserve">BEIRENS Marc</t>
  </si>
  <si>
    <t xml:space="preserve">KON. BRUGSE BC</t>
  </si>
  <si>
    <t xml:space="preserve">BLAUWBLOMME Henk</t>
  </si>
  <si>
    <t xml:space="preserve">BOECKAERT Eric</t>
  </si>
  <si>
    <t xml:space="preserve">CHRISTIAENS Danny</t>
  </si>
  <si>
    <t xml:space="preserve">CREYF Fernand</t>
  </si>
  <si>
    <t xml:space="preserve">DALLINGA Louis</t>
  </si>
  <si>
    <t xml:space="preserve">DALLINGA Meerten</t>
  </si>
  <si>
    <t xml:space="preserve">DE BAERE Cindy </t>
  </si>
  <si>
    <t xml:space="preserve">DE BAERE Eddy</t>
  </si>
  <si>
    <t xml:space="preserve">DE BUSSCHER Walter</t>
  </si>
  <si>
    <t xml:space="preserve">DE CLERCK Jean</t>
  </si>
  <si>
    <t xml:space="preserve">DE CUYPER René</t>
  </si>
  <si>
    <t xml:space="preserve">DE KRAKER Jean Paul</t>
  </si>
  <si>
    <t xml:space="preserve">DEQUEKER Guido</t>
  </si>
  <si>
    <t xml:space="preserve">DUMON Dirk</t>
  </si>
  <si>
    <t xml:space="preserve">FLAMEE Kurt</t>
  </si>
  <si>
    <t xml:space="preserve">GHAZAL AHMAD</t>
  </si>
  <si>
    <t xml:space="preserve">LEYS Bart</t>
  </si>
  <si>
    <t xml:space="preserve">MEERSMAN Christian</t>
  </si>
  <si>
    <t xml:space="preserve">MISMAN Eddy</t>
  </si>
  <si>
    <t xml:space="preserve">MUS Hendrik</t>
  </si>
  <si>
    <t xml:space="preserve">NEUBOURG Freddy</t>
  </si>
  <si>
    <t xml:space="preserve">PIETERS Ronny</t>
  </si>
  <si>
    <t xml:space="preserve">PLATTEAU Tiani</t>
  </si>
  <si>
    <t xml:space="preserve">POPPE Rudy</t>
  </si>
  <si>
    <t xml:space="preserve">PRIEUS Andy</t>
  </si>
  <si>
    <t xml:space="preserve">QUITTELIER Stephan</t>
  </si>
  <si>
    <t xml:space="preserve">SAVER Koen</t>
  </si>
  <si>
    <t xml:space="preserve">SCHOE Henk</t>
  </si>
  <si>
    <t xml:space="preserve">SCHOUTETENS Pieter</t>
  </si>
  <si>
    <t xml:space="preserve">SERWEYTENS Lieven</t>
  </si>
  <si>
    <t xml:space="preserve">SEYS Herbert</t>
  </si>
  <si>
    <t xml:space="preserve">SEYS Norbert</t>
  </si>
  <si>
    <t xml:space="preserve">STUYVAERT Marijn</t>
  </si>
  <si>
    <t xml:space="preserve">THOMAS Peter</t>
  </si>
  <si>
    <t xml:space="preserve">TORRES Manuel</t>
  </si>
  <si>
    <t xml:space="preserve">VANRAPENBUSCH Franky</t>
  </si>
  <si>
    <t xml:space="preserve">VERCRUYSSE Johan</t>
  </si>
  <si>
    <t xml:space="preserve">VERSCHAEVE Edwin</t>
  </si>
  <si>
    <t xml:space="preserve">'T SEYEN Roland</t>
  </si>
  <si>
    <t xml:space="preserve">BAUWENS Etienne</t>
  </si>
  <si>
    <t xml:space="preserve">BUZEYN Jean</t>
  </si>
  <si>
    <t xml:space="preserve">CAMPE Etienne</t>
  </si>
  <si>
    <t xml:space="preserve">DE BAERE Karel</t>
  </si>
  <si>
    <t xml:space="preserve">DE GRAEVE David</t>
  </si>
  <si>
    <t xml:space="preserve">DEBLAUWE Bart</t>
  </si>
  <si>
    <t xml:space="preserve">DEFRUYT Dirk</t>
  </si>
  <si>
    <t xml:space="preserve">DEPOORTER Chris</t>
  </si>
  <si>
    <t xml:space="preserve">DEPOORTER Daniel</t>
  </si>
  <si>
    <t xml:space="preserve">DEVROE Eddy</t>
  </si>
  <si>
    <t xml:space="preserve">DRUWEL Francois</t>
  </si>
  <si>
    <t xml:space="preserve">DUCHEYNE Kenny</t>
  </si>
  <si>
    <t xml:space="preserve">GUIDE Jean-Pierre</t>
  </si>
  <si>
    <t xml:space="preserve">HERPOEL Rony</t>
  </si>
  <si>
    <t xml:space="preserve">MAENHOUT Pierre</t>
  </si>
  <si>
    <t xml:space="preserve">PAUWELS Jeroen</t>
  </si>
  <si>
    <t xml:space="preserve">ROGIERS Marc</t>
  </si>
  <si>
    <t xml:space="preserve">SAVER André</t>
  </si>
  <si>
    <t xml:space="preserve">SCHOUTETENS Marc</t>
  </si>
  <si>
    <t xml:space="preserve">STEFFENS Alain</t>
  </si>
  <si>
    <t xml:space="preserve">VANHAEREN Leon</t>
  </si>
  <si>
    <t xml:space="preserve">VANHECKE Rik</t>
  </si>
  <si>
    <t xml:space="preserve">VANHEE Frans</t>
  </si>
  <si>
    <t xml:space="preserve">VANLAARHOVEN Roland</t>
  </si>
  <si>
    <t xml:space="preserve">OBA</t>
  </si>
  <si>
    <t xml:space="preserve">BAERT Rony</t>
  </si>
  <si>
    <t xml:space="preserve">BOLLE Jean-Marie</t>
  </si>
  <si>
    <t xml:space="preserve">BORNY Franky</t>
  </si>
  <si>
    <t xml:space="preserve">BORREMANS Edouard</t>
  </si>
  <si>
    <t xml:space="preserve">BRACKX Daniel</t>
  </si>
  <si>
    <t xml:space="preserve">BRISSINCK Danny</t>
  </si>
  <si>
    <t xml:space="preserve">COBBAERT Thierry</t>
  </si>
  <si>
    <t xml:space="preserve">DEJONGHE Freddy</t>
  </si>
  <si>
    <t xml:space="preserve">DETRENOYE Christian</t>
  </si>
  <si>
    <t xml:space="preserve">DOUCHAMPS Olivier</t>
  </si>
  <si>
    <t xml:space="preserve">EUSSEN Gerardus</t>
  </si>
  <si>
    <t xml:space="preserve">EVERAERT Luc</t>
  </si>
  <si>
    <t xml:space="preserve">GARRE Roger</t>
  </si>
  <si>
    <t xml:space="preserve">GEERLANDT José</t>
  </si>
  <si>
    <t xml:space="preserve">GOEMAERE Yves</t>
  </si>
  <si>
    <t xml:space="preserve">GREMAIN Gino</t>
  </si>
  <si>
    <t xml:space="preserve">HACKE Jean-Marie</t>
  </si>
  <si>
    <t xml:space="preserve">HELSMOORTEL Rik</t>
  </si>
  <si>
    <t xml:space="preserve">LINTHOUT Freddy</t>
  </si>
  <si>
    <t xml:space="preserve">MEULEMEESTER Rafael</t>
  </si>
  <si>
    <t xml:space="preserve">PLOVIE Herbert</t>
  </si>
  <si>
    <t xml:space="preserve">RODIUS Danny</t>
  </si>
  <si>
    <t xml:space="preserve">ROELS Jan</t>
  </si>
  <si>
    <t xml:space="preserve">SCHLAPA Harald</t>
  </si>
  <si>
    <t xml:space="preserve">SOMERS JAN</t>
  </si>
  <si>
    <t xml:space="preserve">SPOORMANS Roger</t>
  </si>
  <si>
    <t xml:space="preserve">TOURLAMAIN Roger</t>
  </si>
  <si>
    <t xml:space="preserve">TRATSAERT Daniel</t>
  </si>
  <si>
    <t xml:space="preserve">VAN BOGAERT Marc</t>
  </si>
  <si>
    <t xml:space="preserve">VAN GOETHEM Glenn</t>
  </si>
  <si>
    <t xml:space="preserve">VAN WESEMAEL Walter</t>
  </si>
  <si>
    <t xml:space="preserve">VANDENBROUCKE Joel</t>
  </si>
  <si>
    <t xml:space="preserve">VELGHE Stefaan</t>
  </si>
  <si>
    <t xml:space="preserve">BOLLE Dirk</t>
  </si>
  <si>
    <t xml:space="preserve">BOUCQUEZ Etienne</t>
  </si>
  <si>
    <t xml:space="preserve">4162B</t>
  </si>
  <si>
    <t xml:space="preserve">CEULEMANS Lodewijck</t>
  </si>
  <si>
    <t xml:space="preserve">DEVYNCK Benoit</t>
  </si>
  <si>
    <t xml:space="preserve">DUSOIR Milo</t>
  </si>
  <si>
    <t xml:space="preserve">EVERAERT Michael</t>
  </si>
  <si>
    <t xml:space="preserve">FONTAINE Daniel</t>
  </si>
  <si>
    <t xml:space="preserve">MAES Jozef</t>
  </si>
  <si>
    <t xml:space="preserve">PUYSTIENS Stephan</t>
  </si>
  <si>
    <t xml:space="preserve">ROBYN Willy</t>
  </si>
  <si>
    <t xml:space="preserve">ROTTIER Jacques</t>
  </si>
  <si>
    <t xml:space="preserve">SANCTORUM Daniel</t>
  </si>
  <si>
    <t xml:space="preserve">SPILIERS Marc</t>
  </si>
  <si>
    <t xml:space="preserve">STEEN Gilbert</t>
  </si>
  <si>
    <t xml:space="preserve">STEMGEE Hugo</t>
  </si>
  <si>
    <t xml:space="preserve">VAN BENEDEN Alain</t>
  </si>
  <si>
    <t xml:space="preserve">VAN CRAEN Albert</t>
  </si>
  <si>
    <t xml:space="preserve">VAN DE VELDE Jozef</t>
  </si>
  <si>
    <t xml:space="preserve">VAN DEN BERGEN Joel</t>
  </si>
  <si>
    <t xml:space="preserve">VANDECASTEELE Willy</t>
  </si>
  <si>
    <t xml:space="preserve">VANHESTE Jean-Piere</t>
  </si>
  <si>
    <t xml:space="preserve">VANROOSE Matteo</t>
  </si>
  <si>
    <t xml:space="preserve">VERLAECKE Rudy</t>
  </si>
  <si>
    <t xml:space="preserve">VERSCHUERE Guy</t>
  </si>
  <si>
    <t xml:space="preserve">ZONNEKEIN Henri</t>
  </si>
  <si>
    <t xml:space="preserve">VB 14</t>
  </si>
  <si>
    <t xml:space="preserve">EISCHEN Frédéric</t>
  </si>
  <si>
    <t xml:space="preserve">SMA</t>
  </si>
  <si>
    <t xml:space="preserve">COPPENS Jean-Pierre</t>
  </si>
  <si>
    <t xml:space="preserve">MATTENS Roger</t>
  </si>
  <si>
    <t xml:space="preserve">STILTEN Rik</t>
  </si>
  <si>
    <t xml:space="preserve">TEMMERMAN Dirk</t>
  </si>
  <si>
    <t xml:space="preserve">VAN DEN BERGHE Damiaan</t>
  </si>
  <si>
    <t xml:space="preserve">VAN DEN BOSSCHE Christian</t>
  </si>
  <si>
    <t xml:space="preserve">VAN DEN BROECK Harry</t>
  </si>
  <si>
    <t xml:space="preserve">VANDE CAN Thierry</t>
  </si>
  <si>
    <t xml:space="preserve">VERHULST Jean-Paul</t>
  </si>
  <si>
    <t xml:space="preserve">VAN DEN BOSSCHE César</t>
  </si>
  <si>
    <t xml:space="preserve">BUYL Geert</t>
  </si>
  <si>
    <t xml:space="preserve">CALLEBAUT Ronald</t>
  </si>
  <si>
    <t xml:space="preserve">DE CONINCK Mark</t>
  </si>
  <si>
    <t xml:space="preserve">MESKENS Eduard</t>
  </si>
  <si>
    <t xml:space="preserve">PETIT Danny</t>
  </si>
  <si>
    <t xml:space="preserve">RIEMKENS Wilfried</t>
  </si>
  <si>
    <t xml:space="preserve">ROELANDT Pierre</t>
  </si>
  <si>
    <t xml:space="preserve">SOETINCK Patrick</t>
  </si>
  <si>
    <t xml:space="preserve">VAN DE VONDEL Dirk</t>
  </si>
  <si>
    <t xml:space="preserve">VAN DER STORM Carlos</t>
  </si>
  <si>
    <t xml:space="preserve">VANDE CAN Florian</t>
  </si>
  <si>
    <t xml:space="preserve">VERHOEYEN Eddy</t>
  </si>
  <si>
    <t xml:space="preserve">STER</t>
  </si>
  <si>
    <t xml:space="preserve">TEMMERMAN Jurgen</t>
  </si>
  <si>
    <t xml:space="preserve">CEULEMANS Benny</t>
  </si>
  <si>
    <t xml:space="preserve">COLLART Olivier</t>
  </si>
  <si>
    <t xml:space="preserve">COPPENS Sandro</t>
  </si>
  <si>
    <t xml:space="preserve">DE BECK Clery</t>
  </si>
  <si>
    <t xml:space="preserve">DE BREMAEKER Eric</t>
  </si>
  <si>
    <t xml:space="preserve">DE TANT Freddy</t>
  </si>
  <si>
    <t xml:space="preserve">EYLENBOSCH Petrus</t>
  </si>
  <si>
    <t xml:space="preserve">GOORDEN Willy</t>
  </si>
  <si>
    <t xml:space="preserve">MACHARIS Francis</t>
  </si>
  <si>
    <t xml:space="preserve">PARDAENS Willy</t>
  </si>
  <si>
    <t xml:space="preserve">PITTELJON Etienne</t>
  </si>
  <si>
    <t xml:space="preserve">VAN DEN HAUWE Filip</t>
  </si>
  <si>
    <t xml:space="preserve">VAN LAETHEM Rudi</t>
  </si>
  <si>
    <t xml:space="preserve">VAN MUYLEM Norbert</t>
  </si>
  <si>
    <t xml:space="preserve">VAN RIET Kris</t>
  </si>
  <si>
    <t xml:space="preserve">VANLANGENHOVE Michael</t>
  </si>
  <si>
    <t xml:space="preserve">VLASSCHAERT Albert</t>
  </si>
  <si>
    <t xml:space="preserve">VLASSCHAERT Steven</t>
  </si>
  <si>
    <t xml:space="preserve">VONCK Danny</t>
  </si>
  <si>
    <t xml:space="preserve">WAUTERS Johnny</t>
  </si>
  <si>
    <t xml:space="preserve">DE FREYN Jasper</t>
  </si>
  <si>
    <t xml:space="preserve">KOH</t>
  </si>
  <si>
    <t xml:space="preserve">BRENDERS Thierry</t>
  </si>
  <si>
    <t xml:space="preserve">DE HERTOG Gert-Jan</t>
  </si>
  <si>
    <t xml:space="preserve">DE HERTOG Ives</t>
  </si>
  <si>
    <t xml:space="preserve">DE MECHELEER Michiel</t>
  </si>
  <si>
    <t xml:space="preserve">DE WIN Guy</t>
  </si>
  <si>
    <t xml:space="preserve">GERSOULLE Marc</t>
  </si>
  <si>
    <t xml:space="preserve">GILLADE Luc</t>
  </si>
  <si>
    <t xml:space="preserve">LOOS Leo</t>
  </si>
  <si>
    <t xml:space="preserve">MANGELINCKX Nico</t>
  </si>
  <si>
    <t xml:space="preserve">MATHIEU Ivan</t>
  </si>
  <si>
    <t xml:space="preserve">MATTHYS Karolien</t>
  </si>
  <si>
    <t xml:space="preserve">TEMMERMAN Walter</t>
  </si>
  <si>
    <t xml:space="preserve">VAN DIJCK Philip </t>
  </si>
  <si>
    <t xml:space="preserve">VAN KERCKHOVE Andre</t>
  </si>
  <si>
    <t xml:space="preserve">VAN LANGENHOVE Alain</t>
  </si>
  <si>
    <t xml:space="preserve">VAN MALDER Dirk</t>
  </si>
  <si>
    <t xml:space="preserve">VANDENHENDE John</t>
  </si>
  <si>
    <t xml:space="preserve">VERCAMMEN Alwin</t>
  </si>
  <si>
    <t xml:space="preserve">CAPIAU Lucien</t>
  </si>
  <si>
    <t xml:space="preserve">DE BOU Pol</t>
  </si>
  <si>
    <t xml:space="preserve">DERUYVER Stefaan</t>
  </si>
  <si>
    <t xml:space="preserve">DUJARDIN Geoffrey</t>
  </si>
  <si>
    <t xml:space="preserve">LABIE Dirk</t>
  </si>
  <si>
    <t xml:space="preserve">LIBRECHT Geert</t>
  </si>
  <si>
    <t xml:space="preserve">MERTENS Marc</t>
  </si>
  <si>
    <t xml:space="preserve">SAMIN Bruno</t>
  </si>
  <si>
    <t xml:space="preserve">VAN DEN RIJSE Steven</t>
  </si>
  <si>
    <t xml:space="preserve">VAN DER LINDEN Eric</t>
  </si>
  <si>
    <t xml:space="preserve">VANDERHAUWAERT Christian</t>
  </si>
  <si>
    <t xml:space="preserve">DE WEVER Koen</t>
  </si>
  <si>
    <t xml:space="preserve">GS</t>
  </si>
  <si>
    <t xml:space="preserve">BAETSLE Peter</t>
  </si>
  <si>
    <t xml:space="preserve">BRACKE Tom</t>
  </si>
  <si>
    <t xml:space="preserve">BROCHE Philippe</t>
  </si>
  <si>
    <t xml:space="preserve">CLAUS Pascal</t>
  </si>
  <si>
    <t xml:space="preserve">CREVE Camiel </t>
  </si>
  <si>
    <t xml:space="preserve">DE PREST Alex</t>
  </si>
  <si>
    <t xml:space="preserve">DE WEIRDT Jean-Marie</t>
  </si>
  <si>
    <t xml:space="preserve">DEDEYNE Firmin</t>
  </si>
  <si>
    <t xml:space="preserve">DELARUE Dirk</t>
  </si>
  <si>
    <t xml:space="preserve">DELLAERT Marc</t>
  </si>
  <si>
    <t xml:space="preserve">VAN HOLLE Jean-Pierre</t>
  </si>
  <si>
    <t xml:space="preserve">VERSPORTEN Jean-Pierre</t>
  </si>
  <si>
    <t xml:space="preserve">VERSTRAETEN Frank</t>
  </si>
  <si>
    <t xml:space="preserve">YEO SOO KYUNG Jessica</t>
  </si>
  <si>
    <t xml:space="preserve">CNOCKAERT Herbert</t>
  </si>
  <si>
    <t xml:space="preserve">DE CASTER Marc</t>
  </si>
  <si>
    <t xml:space="preserve">DE GOQUE Guy</t>
  </si>
  <si>
    <t xml:space="preserve">DEPOORTER Reginald</t>
  </si>
  <si>
    <t xml:space="preserve">TOCH Marc</t>
  </si>
  <si>
    <t xml:space="preserve">TREMERIE Walter</t>
  </si>
  <si>
    <t xml:space="preserve">WIEME Koenraad</t>
  </si>
  <si>
    <t xml:space="preserve">K.EWH</t>
  </si>
  <si>
    <t xml:space="preserve">BAUTE Steven</t>
  </si>
  <si>
    <t xml:space="preserve">BRUGGEMAN Etienne</t>
  </si>
  <si>
    <t xml:space="preserve">COPPENS Christiaan</t>
  </si>
  <si>
    <t xml:space="preserve">DE BAETS Danny</t>
  </si>
  <si>
    <t xml:space="preserve">DE CLERCQ Carlos</t>
  </si>
  <si>
    <t xml:space="preserve">DE LOBEL Marc</t>
  </si>
  <si>
    <t xml:space="preserve">FOURNEAU Alain</t>
  </si>
  <si>
    <t xml:space="preserve">GEIRNAERT Marc</t>
  </si>
  <si>
    <t xml:space="preserve">GEVAERT André</t>
  </si>
  <si>
    <t xml:space="preserve">HOLDERBEKE Alex</t>
  </si>
  <si>
    <t xml:space="preserve">HONGENAERT Erwin</t>
  </si>
  <si>
    <t xml:space="preserve">SILVERSMET Patrick</t>
  </si>
  <si>
    <t xml:space="preserve">VERBEURE Danny</t>
  </si>
  <si>
    <t xml:space="preserve">PAUWELS Lucien</t>
  </si>
  <si>
    <t xml:space="preserve">SMET Dirk</t>
  </si>
  <si>
    <t xml:space="preserve">TAGHON Jurgen</t>
  </si>
  <si>
    <t xml:space="preserve">TRENSON Gabriel</t>
  </si>
  <si>
    <t xml:space="preserve">VAN DE KEERE Ronald</t>
  </si>
  <si>
    <t xml:space="preserve">VAN DE LOO Alain</t>
  </si>
  <si>
    <t xml:space="preserve">VAN QUATHEM Romain</t>
  </si>
  <si>
    <t xml:space="preserve">TOLLEBEKE Arthur</t>
  </si>
  <si>
    <t xml:space="preserve">BvG</t>
  </si>
  <si>
    <t xml:space="preserve">BC BILJARTVRIENDEN GENT</t>
  </si>
  <si>
    <t xml:space="preserve">DE GRAEVE Aimé</t>
  </si>
  <si>
    <t xml:space="preserve">KBCAW</t>
  </si>
  <si>
    <t xml:space="preserve">HANSKENS Stefaan</t>
  </si>
  <si>
    <t xml:space="preserve">K&amp;V</t>
  </si>
  <si>
    <t xml:space="preserve">D'HAEZE Adolf</t>
  </si>
  <si>
    <t xml:space="preserve">DEVOS Antoon</t>
  </si>
  <si>
    <t xml:space="preserve">DOS SANTOS José</t>
  </si>
  <si>
    <t xml:space="preserve">HEBBELINCK Luc</t>
  </si>
  <si>
    <t xml:space="preserve">HERREMAN Luc</t>
  </si>
  <si>
    <t xml:space="preserve">REYCHLER Hedwig</t>
  </si>
  <si>
    <t xml:space="preserve">SIMONS Rudi</t>
  </si>
  <si>
    <t xml:space="preserve">VAN BREDA Mike</t>
  </si>
  <si>
    <t xml:space="preserve">VAN THUYNE Rudy</t>
  </si>
  <si>
    <t xml:space="preserve">VANDENBERGHE Pascal</t>
  </si>
  <si>
    <t xml:space="preserve">WIELFAERT Curt</t>
  </si>
  <si>
    <t xml:space="preserve">DE BOLLE Patrick</t>
  </si>
  <si>
    <t xml:space="preserve">IDE Dennis </t>
  </si>
  <si>
    <t xml:space="preserve">VANDERLINDEN Aimé</t>
  </si>
  <si>
    <t xml:space="preserve">VERMEULEN Louis</t>
  </si>
  <si>
    <t xml:space="preserve">BAELE Edmond</t>
  </si>
  <si>
    <t xml:space="preserve">CLAERHOUT Bernard</t>
  </si>
  <si>
    <t xml:space="preserve">COSYNS Marc</t>
  </si>
  <si>
    <t xml:space="preserve">DE COOMAN Marcel</t>
  </si>
  <si>
    <t xml:space="preserve">DE FAUW Guy</t>
  </si>
  <si>
    <t xml:space="preserve">DE RUDDER Willy</t>
  </si>
  <si>
    <t xml:space="preserve">GANDOLFO Salvatore</t>
  </si>
  <si>
    <t xml:space="preserve">GORLEER Omer</t>
  </si>
  <si>
    <t xml:space="preserve">JACQUEMYN Tony</t>
  </si>
  <si>
    <t xml:space="preserve">LAEREMANS Kenny</t>
  </si>
  <si>
    <t xml:space="preserve">STEVENS Patrick</t>
  </si>
  <si>
    <t xml:space="preserve">STRIJPENS Lucien</t>
  </si>
  <si>
    <t xml:space="preserve">VAN ACKER Frank</t>
  </si>
  <si>
    <t xml:space="preserve">VAN ACKER Jan</t>
  </si>
  <si>
    <t xml:space="preserve">VAN ACKER Johan</t>
  </si>
  <si>
    <t xml:space="preserve">VAN AELST Paul</t>
  </si>
  <si>
    <t xml:space="preserve">VAN DE CASTEELE Henri</t>
  </si>
  <si>
    <t xml:space="preserve">VAN FLETEREN Piet</t>
  </si>
  <si>
    <t xml:space="preserve">VAN HEIRSEELE Roger</t>
  </si>
  <si>
    <t xml:space="preserve">VANDAELE Pierre</t>
  </si>
  <si>
    <t xml:space="preserve">WILLEMS Raymond</t>
  </si>
  <si>
    <t xml:space="preserve">ARGOS</t>
  </si>
  <si>
    <t xml:space="preserve">COOLE Gino</t>
  </si>
  <si>
    <t xml:space="preserve">DE BRAEKELEIR Gilbert</t>
  </si>
  <si>
    <t xml:space="preserve">DE GRAEVE Peter</t>
  </si>
  <si>
    <t xml:space="preserve">VANDOMMELE Johan</t>
  </si>
  <si>
    <t xml:space="preserve">DE MOL Daniel</t>
  </si>
  <si>
    <t xml:space="preserve">DE WISPELAERE Walter</t>
  </si>
  <si>
    <t xml:space="preserve">MOEYKENS Michel</t>
  </si>
  <si>
    <t xml:space="preserve">VAN HAMME Rudiger</t>
  </si>
  <si>
    <t xml:space="preserve">VLAEMINCK Gilbert</t>
  </si>
  <si>
    <t xml:space="preserve">ROY</t>
  </si>
  <si>
    <t xml:space="preserve">CLAEYS Hubert</t>
  </si>
  <si>
    <t xml:space="preserve">BUYENS Pascal</t>
  </si>
  <si>
    <t xml:space="preserve">DE LANGHE François</t>
  </si>
  <si>
    <t xml:space="preserve">DELTENRE Pascal</t>
  </si>
  <si>
    <t xml:space="preserve">VAN LANCKER Marc</t>
  </si>
  <si>
    <t xml:space="preserve">ACG</t>
  </si>
  <si>
    <t xml:space="preserve">BAETE Jean-Pierre</t>
  </si>
  <si>
    <t xml:space="preserve">BERNAERDT Roland</t>
  </si>
  <si>
    <t xml:space="preserve">DE CRAECKER Werner</t>
  </si>
  <si>
    <t xml:space="preserve">DE MEULEMEESTER Cédric</t>
  </si>
  <si>
    <t xml:space="preserve">DE MOOR Danny</t>
  </si>
  <si>
    <t xml:space="preserve">DE MUYNCK Jean Pierre</t>
  </si>
  <si>
    <t xml:space="preserve">DUJARDIN Luc</t>
  </si>
  <si>
    <t xml:space="preserve">FRANCK Franky</t>
  </si>
  <si>
    <t xml:space="preserve">GERMONPRE Luc</t>
  </si>
  <si>
    <t xml:space="preserve">MEULEMAN Rudy</t>
  </si>
  <si>
    <t xml:space="preserve">SONCK Robby</t>
  </si>
  <si>
    <t xml:space="preserve">VAN HANEGEM Izaak</t>
  </si>
  <si>
    <t xml:space="preserve">VAN RYSSELBERGHE Johan</t>
  </si>
  <si>
    <t xml:space="preserve">WILLEMS Peter</t>
  </si>
  <si>
    <t xml:space="preserve">SCIACCA Emilio</t>
  </si>
  <si>
    <t xml:space="preserve">COPPENS Jimmy</t>
  </si>
  <si>
    <t xml:space="preserve">DE BIE Rudy</t>
  </si>
  <si>
    <t xml:space="preserve">DE CRAECKER Emma</t>
  </si>
  <si>
    <t xml:space="preserve">DEPOORTER Mieke</t>
  </si>
  <si>
    <t xml:space="preserve">DUYM Ignace</t>
  </si>
  <si>
    <t xml:space="preserve">HACKX Patrick</t>
  </si>
  <si>
    <t xml:space="preserve">NUYTTEN Renold</t>
  </si>
  <si>
    <t xml:space="preserve">KAS</t>
  </si>
  <si>
    <t xml:space="preserve">DE BLEECKER Steven</t>
  </si>
  <si>
    <t xml:space="preserve">DEMIRCIOGLU Fuat</t>
  </si>
  <si>
    <t xml:space="preserve">DEVLIEGER Raoul</t>
  </si>
  <si>
    <t xml:space="preserve">FEYS Georges</t>
  </si>
  <si>
    <t xml:space="preserve">FEYS Gunter</t>
  </si>
  <si>
    <t xml:space="preserve">LUTTENS Arnold</t>
  </si>
  <si>
    <t xml:space="preserve">RODTS Piet</t>
  </si>
  <si>
    <t xml:space="preserve">ROELS Roger</t>
  </si>
  <si>
    <t xml:space="preserve">SAMODESTO José</t>
  </si>
  <si>
    <t xml:space="preserve">VAN DAELE Ronny</t>
  </si>
  <si>
    <t xml:space="preserve">VAN KERCKHOVE Willem</t>
  </si>
  <si>
    <t xml:space="preserve">VERMEERSCH Ivan</t>
  </si>
  <si>
    <t xml:space="preserve">BERGMANS Dion</t>
  </si>
  <si>
    <t xml:space="preserve">DE MEY Ad</t>
  </si>
  <si>
    <t xml:space="preserve">DE ROO Jean-Pierre</t>
  </si>
  <si>
    <t xml:space="preserve">4476B</t>
  </si>
  <si>
    <t xml:space="preserve">DE VISSCHER Willy</t>
  </si>
  <si>
    <t xml:space="preserve">DOBBELAERE Tony</t>
  </si>
  <si>
    <t xml:space="preserve">DUYTSCHAEVER Roger</t>
  </si>
  <si>
    <t xml:space="preserve">KAHRAMAN Murat</t>
  </si>
  <si>
    <t xml:space="preserve">PIETERS Lionel</t>
  </si>
  <si>
    <t xml:space="preserve">SANMODESTO Nicolas</t>
  </si>
  <si>
    <t xml:space="preserve">VAN DE VELDE Marc</t>
  </si>
  <si>
    <t xml:space="preserve">VAN HOLDERBEKE John</t>
  </si>
  <si>
    <t xml:space="preserve">VAN WAEYENBERGHE Carlos</t>
  </si>
  <si>
    <t xml:space="preserve">K.EBC</t>
  </si>
  <si>
    <t xml:space="preserve">BAUMGARTE Cees</t>
  </si>
  <si>
    <t xml:space="preserve">BILLIET Jelle</t>
  </si>
  <si>
    <t xml:space="preserve">BLOMME Jean-Thierry</t>
  </si>
  <si>
    <t xml:space="preserve">BONTE William</t>
  </si>
  <si>
    <t xml:space="preserve">CLAERHOUDT Robin</t>
  </si>
  <si>
    <t xml:space="preserve">DE BAETS Ronny</t>
  </si>
  <si>
    <t xml:space="preserve">DE BRUYCKER Pierre</t>
  </si>
  <si>
    <t xml:space="preserve">DE LETTER Sandra</t>
  </si>
  <si>
    <t xml:space="preserve">DE MEYER Rudi</t>
  </si>
  <si>
    <t xml:space="preserve">DE MIL Christiaan</t>
  </si>
  <si>
    <t xml:space="preserve">DE PAEPE Roland</t>
  </si>
  <si>
    <t xml:space="preserve">GEVAERT Michel</t>
  </si>
  <si>
    <t xml:space="preserve">GOETHALS Armand</t>
  </si>
  <si>
    <t xml:space="preserve">HIMSCHOOT Daniel</t>
  </si>
  <si>
    <t xml:space="preserve">JANSSEN Willem</t>
  </si>
  <si>
    <t xml:space="preserve">MENHEER Leslie</t>
  </si>
  <si>
    <t xml:space="preserve">MOEYKENS Biacio</t>
  </si>
  <si>
    <t xml:space="preserve">STAELENS Freddy</t>
  </si>
  <si>
    <t xml:space="preserve">STANDAERT Arthur</t>
  </si>
  <si>
    <t xml:space="preserve">VAN ACKER Steven</t>
  </si>
  <si>
    <t xml:space="preserve">VAN DAMME Etienne</t>
  </si>
  <si>
    <t xml:space="preserve">VAN DE VOORDE Johan</t>
  </si>
  <si>
    <t xml:space="preserve">VAN DEN EEDE Marc</t>
  </si>
  <si>
    <t xml:space="preserve">VLERICK Raf</t>
  </si>
  <si>
    <t xml:space="preserve">WELVAERT Yves</t>
  </si>
  <si>
    <t xml:space="preserve">BOELENS Nils</t>
  </si>
  <si>
    <t xml:space="preserve">BRUGGEMAN Franky</t>
  </si>
  <si>
    <t xml:space="preserve">COOLS Willy</t>
  </si>
  <si>
    <t xml:space="preserve">DE JONGE Cor</t>
  </si>
  <si>
    <t xml:space="preserve">DE LOMBAERT Albert </t>
  </si>
  <si>
    <t xml:space="preserve">HAERENS Raf</t>
  </si>
  <si>
    <t xml:space="preserve">HENSKENS Toine</t>
  </si>
  <si>
    <t xml:space="preserve">IMMESOETE Amaat</t>
  </si>
  <si>
    <t xml:space="preserve">LAMPAERT Eddy</t>
  </si>
  <si>
    <t xml:space="preserve">MELKEBEKE Julien</t>
  </si>
  <si>
    <t xml:space="preserve">REYNIERS Erwin</t>
  </si>
  <si>
    <t xml:space="preserve">ROESBEKE Dirk</t>
  </si>
  <si>
    <t xml:space="preserve">SIMOENS Wilfried</t>
  </si>
  <si>
    <t xml:space="preserve">STANDAERT Peter</t>
  </si>
  <si>
    <t xml:space="preserve">STEVENS Martin </t>
  </si>
  <si>
    <t xml:space="preserve">LK3</t>
  </si>
  <si>
    <t xml:space="preserve">VAN KERREBROECK Bruno</t>
  </si>
  <si>
    <t xml:space="preserve">VAN LANCKER Pierre</t>
  </si>
  <si>
    <t xml:space="preserve">VAN REETH Rudy</t>
  </si>
  <si>
    <t xml:space="preserve">VAN SCHUYLENBERGH Jean-Paul</t>
  </si>
  <si>
    <t xml:space="preserve">UN</t>
  </si>
  <si>
    <t xml:space="preserve">DE BACKER Luc</t>
  </si>
  <si>
    <t xml:space="preserve">DE MEYER Erik</t>
  </si>
  <si>
    <t xml:space="preserve">DEVLIEGER David</t>
  </si>
  <si>
    <t xml:space="preserve">DIERKENS Antoine</t>
  </si>
  <si>
    <t xml:space="preserve">DUYTSCHAEVER Peter</t>
  </si>
  <si>
    <t xml:space="preserve">EVERAERT Santino</t>
  </si>
  <si>
    <t xml:space="preserve">LEMAN Gwen</t>
  </si>
  <si>
    <t xml:space="preserve">LEMAN Willy</t>
  </si>
  <si>
    <t xml:space="preserve">VAN HOOYDONK Guy</t>
  </si>
  <si>
    <t xml:space="preserve">VERSPEELT Filip</t>
  </si>
  <si>
    <t xml:space="preserve">VERWEE Julien</t>
  </si>
  <si>
    <t xml:space="preserve">BAUWENS Filip</t>
  </si>
  <si>
    <t xml:space="preserve">BOELAERT Eddie</t>
  </si>
  <si>
    <t xml:space="preserve">CALUWAERTS Frederick</t>
  </si>
  <si>
    <t xml:space="preserve">CNOCKAERT Arnold</t>
  </si>
  <si>
    <t xml:space="preserve">GEIRNAERT Emile</t>
  </si>
  <si>
    <t xml:space="preserve">HEREMANS Erwin</t>
  </si>
  <si>
    <t xml:space="preserve">HUYBRECHT Daniël</t>
  </si>
  <si>
    <t xml:space="preserve">MALFAIT Michel</t>
  </si>
  <si>
    <t xml:space="preserve">NACHTERGAELE Geert</t>
  </si>
  <si>
    <t xml:space="preserve">SOMNEL Noël</t>
  </si>
  <si>
    <t xml:space="preserve">VAN DEN BOSSCHE Daniël</t>
  </si>
  <si>
    <t xml:space="preserve">VAN HIJFTE Frans</t>
  </si>
  <si>
    <t xml:space="preserve">VAN LIERDE Etienne</t>
  </si>
  <si>
    <t xml:space="preserve">VAN MEENEN Frederik</t>
  </si>
  <si>
    <t xml:space="preserve">VAN SPEYBROECK Pierre</t>
  </si>
  <si>
    <t xml:space="preserve">WIELEMANS Gustaaf</t>
  </si>
  <si>
    <t xml:space="preserve">KOTM</t>
  </si>
  <si>
    <t xml:space="preserve">DE GRAAF Jackie</t>
  </si>
  <si>
    <t xml:space="preserve">DROSSAERT Maurice</t>
  </si>
  <si>
    <t xml:space="preserve">HEYNDRICKX Vik</t>
  </si>
  <si>
    <t xml:space="preserve">JANSSENS Marcel</t>
  </si>
  <si>
    <t xml:space="preserve">ROGIER Philippe</t>
  </si>
  <si>
    <t xml:space="preserve">VAN ACKER Luc</t>
  </si>
  <si>
    <t xml:space="preserve">DE GEEST Jean-Paul</t>
  </si>
  <si>
    <t xml:space="preserve">K.Me</t>
  </si>
  <si>
    <t xml:space="preserve">CAUDRON Bjorn</t>
  </si>
  <si>
    <t xml:space="preserve">CAUDRON Danny</t>
  </si>
  <si>
    <t xml:space="preserve">K.ME</t>
  </si>
  <si>
    <t xml:space="preserve">KON.METRO BC</t>
  </si>
  <si>
    <t xml:space="preserve">DE PAUW Lucien</t>
  </si>
  <si>
    <t xml:space="preserve">DE VOS Guido</t>
  </si>
  <si>
    <t xml:space="preserve">DUPONT Jean-Claude</t>
  </si>
  <si>
    <t xml:space="preserve">KON. METRO BC</t>
  </si>
  <si>
    <t xml:space="preserve">HOFMAN Hugo</t>
  </si>
  <si>
    <t xml:space="preserve">K.BC METRO</t>
  </si>
  <si>
    <t xml:space="preserve">HOFMAN Raf</t>
  </si>
  <si>
    <t xml:space="preserve">JANSSENS Roger</t>
  </si>
  <si>
    <t xml:space="preserve">LAMBOTTE Rik</t>
  </si>
  <si>
    <t xml:space="preserve">LEURIDON Jean-Pierre</t>
  </si>
  <si>
    <t xml:space="preserve">MARTENS Johan</t>
  </si>
  <si>
    <t xml:space="preserve">MESURE Freddy</t>
  </si>
  <si>
    <t xml:space="preserve">RAES Freddy</t>
  </si>
  <si>
    <t xml:space="preserve">ROSSEL Bart</t>
  </si>
  <si>
    <t xml:space="preserve">ROSSEL Francis</t>
  </si>
  <si>
    <t xml:space="preserve">STEELS Dieter</t>
  </si>
  <si>
    <t xml:space="preserve">TEMMERMAN Eduard</t>
  </si>
  <si>
    <t xml:space="preserve">VAN DELSEN Edgard</t>
  </si>
  <si>
    <t xml:space="preserve">VANPETEGHEM Alex</t>
  </si>
  <si>
    <t xml:space="preserve">VERHELST Daniel</t>
  </si>
  <si>
    <t xml:space="preserve">VERSNOYEN François</t>
  </si>
  <si>
    <t xml:space="preserve">WULFRANCK Luc</t>
  </si>
  <si>
    <t xml:space="preserve">BORGELIOEN Marcel</t>
  </si>
  <si>
    <t xml:space="preserve">BRACKE André</t>
  </si>
  <si>
    <t xml:space="preserve">BRUGGEMAN Roger</t>
  </si>
  <si>
    <t xml:space="preserve">K.BC METRO  </t>
  </si>
  <si>
    <t xml:space="preserve">LEEMAN Rudy</t>
  </si>
  <si>
    <t xml:space="preserve">LIPPENS Tony</t>
  </si>
  <si>
    <t xml:space="preserve">OOSTERLINCK Luc</t>
  </si>
  <si>
    <t xml:space="preserve">VERBEKEN Albert</t>
  </si>
  <si>
    <t xml:space="preserve">LK</t>
  </si>
  <si>
    <t xml:space="preserve">VG10</t>
  </si>
  <si>
    <t xml:space="preserve">GROENEZ Eric</t>
  </si>
  <si>
    <t xml:space="preserve">WOH</t>
  </si>
  <si>
    <t xml:space="preserve">ALGOET Marc</t>
  </si>
  <si>
    <t xml:space="preserve">BEIRNAERT Arthur</t>
  </si>
  <si>
    <t xml:space="preserve">COUSSEMENT Wim</t>
  </si>
  <si>
    <t xml:space="preserve">D'HONDT Hervé</t>
  </si>
  <si>
    <t xml:space="preserve">DEMAN Leon</t>
  </si>
  <si>
    <t xml:space="preserve">DESWARTE Franky</t>
  </si>
  <si>
    <t xml:space="preserve">ACX Dirk</t>
  </si>
  <si>
    <t xml:space="preserve">BOEDTS Freddy</t>
  </si>
  <si>
    <t xml:space="preserve">BOUCKENOOGHE Gilbert</t>
  </si>
  <si>
    <t xml:space="preserve">DEBUSSCHERE Brecht</t>
  </si>
  <si>
    <t xml:space="preserve">DEBUSSCHERE Dries</t>
  </si>
  <si>
    <t xml:space="preserve">DECOSTER Lois</t>
  </si>
  <si>
    <t xml:space="preserve">DESWARTE Willy</t>
  </si>
  <si>
    <t xml:space="preserve">EVERAERDT Corneel</t>
  </si>
  <si>
    <t xml:space="preserve">GRYSON Dirk</t>
  </si>
  <si>
    <t xml:space="preserve">GYSELINCK Noel</t>
  </si>
  <si>
    <t xml:space="preserve">LALLEMAN Dennis</t>
  </si>
  <si>
    <t xml:space="preserve">STORME Gerard</t>
  </si>
  <si>
    <t xml:space="preserve">VAN ACKER Jozef</t>
  </si>
  <si>
    <t xml:space="preserve">VANBIERVLIET Geert</t>
  </si>
  <si>
    <t xml:space="preserve">VUYLSTEKE Gilbert</t>
  </si>
  <si>
    <t xml:space="preserve">WERBROUCK Donald</t>
  </si>
  <si>
    <t xml:space="preserve">RT</t>
  </si>
  <si>
    <t xml:space="preserve">BEGHIN Bernard</t>
  </si>
  <si>
    <t xml:space="preserve">BEGHIN Julien</t>
  </si>
  <si>
    <t xml:space="preserve">DELPLANQUE Fabien</t>
  </si>
  <si>
    <t xml:space="preserve">FLORIN Marc</t>
  </si>
  <si>
    <t xml:space="preserve">GUENEZ Christophe</t>
  </si>
  <si>
    <t xml:space="preserve">VANDEMAELE Paul-André</t>
  </si>
  <si>
    <t xml:space="preserve">BERRIER Jean-Pierre</t>
  </si>
  <si>
    <t xml:space="preserve">CATTEAU Roland</t>
  </si>
  <si>
    <t xml:space="preserve">CHANARD Benjamin</t>
  </si>
  <si>
    <t xml:space="preserve">COUCKE Gabriel</t>
  </si>
  <si>
    <t xml:space="preserve">DE SMET Jean-Pierre</t>
  </si>
  <si>
    <t xml:space="preserve">DE SOUSA Joaquim</t>
  </si>
  <si>
    <t xml:space="preserve">DESBONNEZ Philippe</t>
  </si>
  <si>
    <t xml:space="preserve">DESTAILLEUR Patrick</t>
  </si>
  <si>
    <t xml:space="preserve">FAREZ Luc</t>
  </si>
  <si>
    <t xml:space="preserve">LAMOTE Francis</t>
  </si>
  <si>
    <t xml:space="preserve">LAMOTE Wilfried</t>
  </si>
  <si>
    <t xml:space="preserve">LAMPE Guy</t>
  </si>
  <si>
    <t xml:space="preserve">LEPLAE Jean-Marc</t>
  </si>
  <si>
    <t xml:space="preserve">MOLLE Willy</t>
  </si>
  <si>
    <t xml:space="preserve">VK 04 </t>
  </si>
  <si>
    <t xml:space="preserve">VERCAMPST Rémy</t>
  </si>
  <si>
    <t xml:space="preserve">KKBC</t>
  </si>
  <si>
    <t xml:space="preserve">BEGHIN Frédéric</t>
  </si>
  <si>
    <t xml:space="preserve">BEKAERT Bernhard</t>
  </si>
  <si>
    <t xml:space="preserve">BRANTS Ronny</t>
  </si>
  <si>
    <t xml:space="preserve">CARDON Eddy</t>
  </si>
  <si>
    <t xml:space="preserve">CHRISTIANI Dave </t>
  </si>
  <si>
    <t xml:space="preserve">CLAUS Gino</t>
  </si>
  <si>
    <t xml:space="preserve">CORNELISSEN Jacky</t>
  </si>
  <si>
    <t xml:space="preserve">DE RYNCK Ivan</t>
  </si>
  <si>
    <t xml:space="preserve">DENOULET Johan</t>
  </si>
  <si>
    <t xml:space="preserve">LAGAGE Roger</t>
  </si>
  <si>
    <t xml:space="preserve">LANDRIEU Jan</t>
  </si>
  <si>
    <t xml:space="preserve">LOOSVELDT Frank</t>
  </si>
  <si>
    <t xml:space="preserve">MONSOREZ Michel</t>
  </si>
  <si>
    <t xml:space="preserve">NICHELSON Didier</t>
  </si>
  <si>
    <t xml:space="preserve">RAVESTYN Martin</t>
  </si>
  <si>
    <t xml:space="preserve">ROELANTS Frédéric</t>
  </si>
  <si>
    <t xml:space="preserve">ROGERS Jacques</t>
  </si>
  <si>
    <t xml:space="preserve">SANTY Eric</t>
  </si>
  <si>
    <t xml:space="preserve">VAN COILLIE Francky</t>
  </si>
  <si>
    <t xml:space="preserve">VAN DEN BUVERIE Eric</t>
  </si>
  <si>
    <t xml:space="preserve">VAN HULLE Chris</t>
  </si>
  <si>
    <t xml:space="preserve">VANDENDRIESSCHE Philippe</t>
  </si>
  <si>
    <t xml:space="preserve">VANGANSBEKE Luc</t>
  </si>
  <si>
    <t xml:space="preserve">VANONACKER Patrick</t>
  </si>
  <si>
    <t xml:space="preserve">VERCOUILLIE José</t>
  </si>
  <si>
    <t xml:space="preserve">VERMEERSCH Dave</t>
  </si>
  <si>
    <t xml:space="preserve">BITALIS Richard</t>
  </si>
  <si>
    <t xml:space="preserve">BRUYERE Michel</t>
  </si>
  <si>
    <t xml:space="preserve">BUYLE Stany</t>
  </si>
  <si>
    <t xml:space="preserve">CARDON Steve</t>
  </si>
  <si>
    <t xml:space="preserve">CLAERHOUT Edouard</t>
  </si>
  <si>
    <t xml:space="preserve">COECK Björn</t>
  </si>
  <si>
    <t xml:space="preserve">COENEN Philip</t>
  </si>
  <si>
    <t xml:space="preserve">DE SCHEPPER Carl</t>
  </si>
  <si>
    <t xml:space="preserve">DE WEIRDT Jean-Pierre</t>
  </si>
  <si>
    <t xml:space="preserve">DEMOS Georges</t>
  </si>
  <si>
    <t xml:space="preserve">DESCHEPPER Carl</t>
  </si>
  <si>
    <t xml:space="preserve">DESMET Alain</t>
  </si>
  <si>
    <t xml:space="preserve">DESMETTRE Bruno</t>
  </si>
  <si>
    <t xml:space="preserve">DESPREZ Jean-Pierre</t>
  </si>
  <si>
    <t xml:space="preserve">DORARD Steve</t>
  </si>
  <si>
    <t xml:space="preserve">KHIEM Luu</t>
  </si>
  <si>
    <t xml:space="preserve">STOPIN Gilles</t>
  </si>
  <si>
    <t xml:space="preserve">VANDAELE Eric</t>
  </si>
  <si>
    <t xml:space="preserve">VANGANSBEKE Gerard</t>
  </si>
  <si>
    <t xml:space="preserve">VANUXEM Jerôme</t>
  </si>
  <si>
    <t xml:space="preserve">VERCOUILLIE Alexander</t>
  </si>
  <si>
    <t xml:space="preserve">VERGHEYNST Albert</t>
  </si>
  <si>
    <t xml:space="preserve">VOLH</t>
  </si>
  <si>
    <t xml:space="preserve">VAN KEIRSBULCK Alex</t>
  </si>
  <si>
    <t xml:space="preserve">VERMEERSCH Raf</t>
  </si>
  <si>
    <t xml:space="preserve">DOS</t>
  </si>
  <si>
    <t xml:space="preserve">BRUWIER Ludwin</t>
  </si>
  <si>
    <t xml:space="preserve">DEBAES Peter</t>
  </si>
  <si>
    <t xml:space="preserve">DEDIER Georges</t>
  </si>
  <si>
    <t xml:space="preserve">DETOLLENAERE Jonny</t>
  </si>
  <si>
    <t xml:space="preserve">DUYCK Peter</t>
  </si>
  <si>
    <t xml:space="preserve">GELDHOF Frank</t>
  </si>
  <si>
    <t xml:space="preserve">GHESQUIERE Jozef</t>
  </si>
  <si>
    <t xml:space="preserve">HOUTHAEVE Jean-Marie</t>
  </si>
  <si>
    <t xml:space="preserve">LEYN Philippe</t>
  </si>
  <si>
    <t xml:space="preserve">VANLAUWE Stephan</t>
  </si>
  <si>
    <t xml:space="preserve">VASSEUR Patrick</t>
  </si>
  <si>
    <t xml:space="preserve">WARLOP Luc</t>
  </si>
  <si>
    <t xml:space="preserve">WILLE Etienne</t>
  </si>
  <si>
    <t xml:space="preserve">WITTEVRONGEL Dirk</t>
  </si>
  <si>
    <t xml:space="preserve">BROUCKAERT Gerard</t>
  </si>
  <si>
    <t xml:space="preserve">BRUWIER Erwin</t>
  </si>
  <si>
    <t xml:space="preserve">CASTELEYN Henk</t>
  </si>
  <si>
    <t xml:space="preserve">GHEVART Jean</t>
  </si>
  <si>
    <t xml:space="preserve">MELNYTSCHENKO Cédric</t>
  </si>
  <si>
    <t xml:space="preserve">PLANCKE Filip</t>
  </si>
  <si>
    <t xml:space="preserve">RONDELEZ Kenneth</t>
  </si>
  <si>
    <t xml:space="preserve">SAMIJN Peter</t>
  </si>
  <si>
    <t xml:space="preserve">STEVENS Ilse</t>
  </si>
  <si>
    <t xml:space="preserve">6094B</t>
  </si>
  <si>
    <t xml:space="preserve">VANEECKE Brian</t>
  </si>
  <si>
    <t xml:space="preserve">VANTHOURNOUT Michel</t>
  </si>
  <si>
    <t xml:space="preserve">WALLART Jean-Charles</t>
  </si>
  <si>
    <t xml:space="preserve">K.GHOK</t>
  </si>
  <si>
    <t xml:space="preserve">BAS Jacques</t>
  </si>
  <si>
    <t xml:space="preserve">K.BC GILDE HOGER OP</t>
  </si>
  <si>
    <t xml:space="preserve">BOSSAERT Dirk</t>
  </si>
  <si>
    <t xml:space="preserve">CAPPELLE Herwig</t>
  </si>
  <si>
    <t xml:space="preserve">CARDOEN Kurt</t>
  </si>
  <si>
    <t xml:space="preserve">D'HONT Steven</t>
  </si>
  <si>
    <t xml:space="preserve">DE MOOR Frederik</t>
  </si>
  <si>
    <t xml:space="preserve">DE MOOR Willy</t>
  </si>
  <si>
    <t xml:space="preserve">DECEUNINCK Kurt</t>
  </si>
  <si>
    <t xml:space="preserve">DECOCK Johan</t>
  </si>
  <si>
    <t xml:space="preserve">DECOCK Stephan</t>
  </si>
  <si>
    <t xml:space="preserve">DENEUT Johan</t>
  </si>
  <si>
    <t xml:space="preserve">DEVOLDER Freddy</t>
  </si>
  <si>
    <t xml:space="preserve">DEVOS Claude</t>
  </si>
  <si>
    <t xml:space="preserve">DEWILDE Johan</t>
  </si>
  <si>
    <t xml:space="preserve">DUJARDIN Jean-Pierre</t>
  </si>
  <si>
    <t xml:space="preserve">DUMON Eddy</t>
  </si>
  <si>
    <t xml:space="preserve">GOETHALS Didier</t>
  </si>
  <si>
    <t xml:space="preserve">HERREMAN Roger</t>
  </si>
  <si>
    <t xml:space="preserve">HOUSSIN Mario</t>
  </si>
  <si>
    <t xml:space="preserve">JOYE Robert</t>
  </si>
  <si>
    <t xml:space="preserve">LATRUWE Nicolas</t>
  </si>
  <si>
    <t xml:space="preserve">LOUAGIE Bjorn</t>
  </si>
  <si>
    <t xml:space="preserve">NICHELSON Pascal</t>
  </si>
  <si>
    <t xml:space="preserve">POLLIE Luc</t>
  </si>
  <si>
    <t xml:space="preserve">ROELAND Juliaan</t>
  </si>
  <si>
    <t xml:space="preserve">RONDELE Freddy</t>
  </si>
  <si>
    <t xml:space="preserve">STAMPER Stefaan</t>
  </si>
  <si>
    <t xml:space="preserve">VANDENBERGHE Rudy</t>
  </si>
  <si>
    <t xml:space="preserve">VERBRUGGHE Philippe</t>
  </si>
  <si>
    <t xml:space="preserve">VERBRUGGHE Pol</t>
  </si>
  <si>
    <t xml:space="preserve">VERCAEMERE Bjorn</t>
  </si>
  <si>
    <t xml:space="preserve">VERCAEMERE Jaak</t>
  </si>
  <si>
    <t xml:space="preserve">VEYS Renzo</t>
  </si>
  <si>
    <t xml:space="preserve">VIENNE Isabelle</t>
  </si>
  <si>
    <t xml:space="preserve">VION Mark</t>
  </si>
  <si>
    <t xml:space="preserve">VROMANT Marc</t>
  </si>
  <si>
    <t xml:space="preserve">BOSSUYT Eddy</t>
  </si>
  <si>
    <t xml:space="preserve">CALLAERT Alain</t>
  </si>
  <si>
    <t xml:space="preserve">DETAVERNIER Hendrik</t>
  </si>
  <si>
    <t xml:space="preserve">DHAEYER Rémy</t>
  </si>
  <si>
    <t xml:space="preserve">GRAYE André</t>
  </si>
  <si>
    <t xml:space="preserve">HIMPE Jean</t>
  </si>
  <si>
    <t xml:space="preserve">HIMPE Jeremy  </t>
  </si>
  <si>
    <t xml:space="preserve">PATTYN Guy</t>
  </si>
  <si>
    <t xml:space="preserve">SCHOKELE Rony</t>
  </si>
  <si>
    <t xml:space="preserve">VAN DE VELDE August</t>
  </si>
  <si>
    <t xml:space="preserve">VANHAESEBROEK Didier</t>
  </si>
  <si>
    <t xml:space="preserve">VERBRUGGHE Johan</t>
  </si>
  <si>
    <t xml:space="preserve">VERCAEMERE Philippe</t>
  </si>
  <si>
    <t xml:space="preserve">WERBROUCK Geert</t>
  </si>
  <si>
    <t xml:space="preserve">CBC-DLS</t>
  </si>
  <si>
    <t xml:space="preserve">CASTELEYN Rik</t>
  </si>
  <si>
    <t xml:space="preserve">DE WAELE Eddy</t>
  </si>
  <si>
    <t xml:space="preserve">MONDELAERS Dries</t>
  </si>
  <si>
    <t xml:space="preserve">VANDENBULCKE Paul</t>
  </si>
  <si>
    <t xml:space="preserve">VERCAIGNE Mario</t>
  </si>
  <si>
    <t xml:space="preserve">BRUNEEL Norbert</t>
  </si>
  <si>
    <t xml:space="preserve">CALLENS Filip</t>
  </si>
  <si>
    <t xml:space="preserve">CRAEYNEST Daniël</t>
  </si>
  <si>
    <t xml:space="preserve">JOYE Rik</t>
  </si>
  <si>
    <t xml:space="preserve">VAN DE VELDE Désire</t>
  </si>
  <si>
    <t xml:space="preserve">VANSTEELANT Thomas</t>
  </si>
  <si>
    <t xml:space="preserve">POCKET</t>
  </si>
  <si>
    <t xml:space="preserve">DELESIE Kris</t>
  </si>
  <si>
    <t xml:space="preserve">GRIMON Johan</t>
  </si>
  <si>
    <t xml:space="preserve">DAELMAN Eric</t>
  </si>
  <si>
    <t xml:space="preserve">OOSTERLINK Patrick</t>
  </si>
  <si>
    <t xml:space="preserve">PETRUS Kim</t>
  </si>
  <si>
    <t xml:space="preserve">VAN SCHOOR Danny</t>
  </si>
  <si>
    <t xml:space="preserve">VANHONACKER Dominique</t>
  </si>
  <si>
    <t xml:space="preserve">WILMS Steve</t>
  </si>
  <si>
    <t xml:space="preserve">DE GLOIRE Vincent</t>
  </si>
  <si>
    <t xml:space="preserve">KON.KORTRIJKSE BC</t>
  </si>
  <si>
    <t xml:space="preserve">BELAEY Danny</t>
  </si>
  <si>
    <t xml:space="preserve">LAGAT Michel</t>
  </si>
  <si>
    <t xml:space="preserve">KBC KORTRIJKSE</t>
  </si>
  <si>
    <t xml:space="preserve">NUYTTENS Gino</t>
  </si>
  <si>
    <t xml:space="preserve">BCSK</t>
  </si>
  <si>
    <t xml:space="preserve">BACKMAN Werner</t>
  </si>
  <si>
    <t xml:space="preserve">BOERJAN Pierre</t>
  </si>
  <si>
    <t xml:space="preserve">DAELMAN Walther</t>
  </si>
  <si>
    <t xml:space="preserve">DE BOEY Gijs</t>
  </si>
  <si>
    <t xml:space="preserve">DE LEEUW Willy</t>
  </si>
  <si>
    <t xml:space="preserve">DE WITTE Franky</t>
  </si>
  <si>
    <t xml:space="preserve">DE WITTE Jeffrey</t>
  </si>
  <si>
    <t xml:space="preserve">JANSSENS Dirk</t>
  </si>
  <si>
    <t xml:space="preserve">ROSIER Nick</t>
  </si>
  <si>
    <t xml:space="preserve">ROSIER Noah</t>
  </si>
  <si>
    <t xml:space="preserve">ROSIER Peter</t>
  </si>
  <si>
    <t xml:space="preserve">THUY Marc</t>
  </si>
  <si>
    <t xml:space="preserve">VAN GELDER Kevin</t>
  </si>
  <si>
    <t xml:space="preserve">VERGULT Francois</t>
  </si>
  <si>
    <t xml:space="preserve">WOUTERS Marc</t>
  </si>
  <si>
    <t xml:space="preserve">BURGELMAN Johan</t>
  </si>
  <si>
    <t xml:space="preserve">BC T SLEEPBOOTJE</t>
  </si>
  <si>
    <t xml:space="preserve">DE BOEY Seppe</t>
  </si>
  <si>
    <t xml:space="preserve">DE WITTE Tamara</t>
  </si>
  <si>
    <t xml:space="preserve">GODDAERT Johan</t>
  </si>
  <si>
    <t xml:space="preserve">VAN WOUWE Marc</t>
  </si>
  <si>
    <t xml:space="preserve">KGV</t>
  </si>
  <si>
    <t xml:space="preserve">APERE Ronny</t>
  </si>
  <si>
    <t xml:space="preserve">DE KORT Marc</t>
  </si>
  <si>
    <t xml:space="preserve">DE MAEYER Joris</t>
  </si>
  <si>
    <t xml:space="preserve">HAEGENS Willy</t>
  </si>
  <si>
    <t xml:space="preserve">LEEMANS Willy</t>
  </si>
  <si>
    <t xml:space="preserve">NOPPE Robert</t>
  </si>
  <si>
    <t xml:space="preserve">PAUWELS Paul</t>
  </si>
  <si>
    <t xml:space="preserve">SEGERS Didier</t>
  </si>
  <si>
    <t xml:space="preserve">VAN BIESEN Tom</t>
  </si>
  <si>
    <t xml:space="preserve">VAN GOETHEM Eric</t>
  </si>
  <si>
    <t xml:space="preserve">VAN MELE Franky</t>
  </si>
  <si>
    <t xml:space="preserve">VAN VOSSEL Danny</t>
  </si>
  <si>
    <t xml:space="preserve">VAN VOSSELEN Christoph</t>
  </si>
  <si>
    <t xml:space="preserve">WAEM Kris</t>
  </si>
  <si>
    <t xml:space="preserve">VAN MEIRVENNE Nestor</t>
  </si>
  <si>
    <t xml:space="preserve">VAN VOSSELEN Luc</t>
  </si>
  <si>
    <t xml:space="preserve">BCWM</t>
  </si>
  <si>
    <t xml:space="preserve">BROEDERS Adrianus</t>
  </si>
  <si>
    <t xml:space="preserve">CLAESSENS Walter</t>
  </si>
  <si>
    <t xml:space="preserve">COLART René</t>
  </si>
  <si>
    <t xml:space="preserve">DE WOLF Alfons</t>
  </si>
  <si>
    <t xml:space="preserve">DEWIT Anthony</t>
  </si>
  <si>
    <t xml:space="preserve">FORTON Francis</t>
  </si>
  <si>
    <t xml:space="preserve">MUYLAERT Dirk</t>
  </si>
  <si>
    <t xml:space="preserve">SCHIETTECATTE Yves</t>
  </si>
  <si>
    <t xml:space="preserve">STERCKVAL Michel</t>
  </si>
  <si>
    <t xml:space="preserve">TACHOIRE Adrien</t>
  </si>
  <si>
    <t xml:space="preserve">VAN ETTEN Sam</t>
  </si>
  <si>
    <t xml:space="preserve">VAN GOETHEM Benny</t>
  </si>
  <si>
    <t xml:space="preserve">ALLEMAN Mark</t>
  </si>
  <si>
    <t xml:space="preserve">BERTOLOTTI Beatrice</t>
  </si>
  <si>
    <t xml:space="preserve">BOLLAERT Guido</t>
  </si>
  <si>
    <t xml:space="preserve">BURGMAN Raimond</t>
  </si>
  <si>
    <t xml:space="preserve">CORNIL Pascal</t>
  </si>
  <si>
    <t xml:space="preserve">DE CLEEN Joeri</t>
  </si>
  <si>
    <t xml:space="preserve">DE CLEEN Sylvain</t>
  </si>
  <si>
    <t xml:space="preserve">DE MOL Eddy</t>
  </si>
  <si>
    <t xml:space="preserve">DECONINCK Franky</t>
  </si>
  <si>
    <t xml:space="preserve">DELVAUX Benoni</t>
  </si>
  <si>
    <t xml:space="preserve">vs 09</t>
  </si>
  <si>
    <t xml:space="preserve">vs</t>
  </si>
  <si>
    <t xml:space="preserve">DEWIT Freddy</t>
  </si>
  <si>
    <t xml:space="preserve">HOFMAN Glen</t>
  </si>
  <si>
    <t xml:space="preserve">HOSTENS Stefaan</t>
  </si>
  <si>
    <t xml:space="preserve">8076B</t>
  </si>
  <si>
    <t xml:space="preserve">KEYMOLEN Michel</t>
  </si>
  <si>
    <t xml:space="preserve">PEETERS Leo</t>
  </si>
  <si>
    <t xml:space="preserve">SLAGMOLEN Frederik </t>
  </si>
  <si>
    <t xml:space="preserve">SOUMAGNE Pierre</t>
  </si>
  <si>
    <t xml:space="preserve">VAN BAREL Ferdinand</t>
  </si>
  <si>
    <t xml:space="preserve">VERBERT Eddy</t>
  </si>
  <si>
    <t xml:space="preserve">WAUTERS Tom</t>
  </si>
  <si>
    <t xml:space="preserve">WEEREMANS Dirk</t>
  </si>
  <si>
    <t xml:space="preserve">WENSELAERS Frieda</t>
  </si>
  <si>
    <t xml:space="preserve">K.SNBA</t>
  </si>
  <si>
    <t xml:space="preserve">BORREMANS Raf </t>
  </si>
  <si>
    <t xml:space="preserve">CLARYSSE Frankie</t>
  </si>
  <si>
    <t xml:space="preserve">CORNELISSEN Pierre</t>
  </si>
  <si>
    <t xml:space="preserve">D'HAENS Peter</t>
  </si>
  <si>
    <t xml:space="preserve">DE RUYTE Tom</t>
  </si>
  <si>
    <t xml:space="preserve">DE RUYTE Yvan</t>
  </si>
  <si>
    <t xml:space="preserve">GOOSSENS Dave</t>
  </si>
  <si>
    <t xml:space="preserve">HEERWEGH Erik</t>
  </si>
  <si>
    <t xml:space="preserve">HEERWEGH Robert</t>
  </si>
  <si>
    <t xml:space="preserve">HUYBEN Gilbert</t>
  </si>
  <si>
    <t xml:space="preserve">LAUREYS Wilfried</t>
  </si>
  <si>
    <t xml:space="preserve">MAES Ilja</t>
  </si>
  <si>
    <t xml:space="preserve">MAES Rudy</t>
  </si>
  <si>
    <t xml:space="preserve">NEYTS Pierre</t>
  </si>
  <si>
    <t xml:space="preserve">VAN DEN EEDEN Kurt</t>
  </si>
  <si>
    <t xml:space="preserve">VAN HOUDENHOVE Patrick</t>
  </si>
  <si>
    <t xml:space="preserve">VAN LEUVENHAGE Dylan</t>
  </si>
  <si>
    <t xml:space="preserve">VAN MEIR Frank</t>
  </si>
  <si>
    <t xml:space="preserve">VAN OVERSCHELDE Bony</t>
  </si>
  <si>
    <t xml:space="preserve">VAN STEENACKER Thierry</t>
  </si>
  <si>
    <t xml:space="preserve">VERHOFSTADT Eddy</t>
  </si>
  <si>
    <t xml:space="preserve">VERPLANCKE Jean Paul</t>
  </si>
  <si>
    <t xml:space="preserve">BAKKER John</t>
  </si>
  <si>
    <t xml:space="preserve">BRIJSSINCK Ronny</t>
  </si>
  <si>
    <t xml:space="preserve">CHRISTIAENS Johan</t>
  </si>
  <si>
    <t xml:space="preserve">D'HONDT Roland</t>
  </si>
  <si>
    <t xml:space="preserve">DE BOES Rudy</t>
  </si>
  <si>
    <t xml:space="preserve">DE CONINCK Achille</t>
  </si>
  <si>
    <t xml:space="preserve">DE WITTE William</t>
  </si>
  <si>
    <t xml:space="preserve">ILIANO Franz</t>
  </si>
  <si>
    <t xml:space="preserve">MAES Bart</t>
  </si>
  <si>
    <t xml:space="preserve">MAES Lucien</t>
  </si>
  <si>
    <t xml:space="preserve">MUYSHONDT Robert</t>
  </si>
  <si>
    <t xml:space="preserve">PEVENAGE Killian</t>
  </si>
  <si>
    <t xml:space="preserve">POCHET Leo</t>
  </si>
  <si>
    <t xml:space="preserve">RAES Wim</t>
  </si>
  <si>
    <t xml:space="preserve">RHEEL Robert</t>
  </si>
  <si>
    <t xml:space="preserve">ROLUS Rob</t>
  </si>
  <si>
    <t xml:space="preserve">SLEEBUS Eddy</t>
  </si>
  <si>
    <t xml:space="preserve">SUY Luc</t>
  </si>
  <si>
    <t xml:space="preserve">VAN BOCKLAND Benny</t>
  </si>
  <si>
    <t xml:space="preserve">VAN DEN BERGHE André</t>
  </si>
  <si>
    <t xml:space="preserve">VAN DEN BERGHE Roland</t>
  </si>
  <si>
    <t xml:space="preserve">5727B</t>
  </si>
  <si>
    <t xml:space="preserve">VAN HAMME Gunther</t>
  </si>
  <si>
    <t xml:space="preserve">VAN LEEUWEN A.E.M.</t>
  </si>
  <si>
    <t xml:space="preserve">6117B</t>
  </si>
  <si>
    <t xml:space="preserve">VERBERT Filip</t>
  </si>
  <si>
    <t xml:space="preserve">VERHELST John</t>
  </si>
  <si>
    <t xml:space="preserve">WILLOCKX Freddy</t>
  </si>
  <si>
    <t xml:space="preserve">WOUTERS Erik</t>
  </si>
  <si>
    <t xml:space="preserve">QU</t>
  </si>
  <si>
    <t xml:space="preserve">BAETENS Marc</t>
  </si>
  <si>
    <t xml:space="preserve">BOCKLANDT Martin</t>
  </si>
  <si>
    <t xml:space="preserve">BOONE Koen</t>
  </si>
  <si>
    <t xml:space="preserve">BOONE Leo</t>
  </si>
  <si>
    <t xml:space="preserve">CARDON Eric</t>
  </si>
  <si>
    <t xml:space="preserve">CLOET Marc</t>
  </si>
  <si>
    <t xml:space="preserve">DE BOCK Dirk</t>
  </si>
  <si>
    <t xml:space="preserve">DE BOECK René</t>
  </si>
  <si>
    <t xml:space="preserve">DE COSTER Luc</t>
  </si>
  <si>
    <t xml:space="preserve">DE PAEPE Dirk</t>
  </si>
  <si>
    <t xml:space="preserve">DE SAEGER Dany</t>
  </si>
  <si>
    <t xml:space="preserve">DUPONT Franky</t>
  </si>
  <si>
    <t xml:space="preserve">ELSKENS Pierre</t>
  </si>
  <si>
    <t xml:space="preserve">HEYMAN David</t>
  </si>
  <si>
    <t xml:space="preserve">KASIER Sven</t>
  </si>
  <si>
    <t xml:space="preserve">KESTELOOT Patrick</t>
  </si>
  <si>
    <t xml:space="preserve">RAEMDONCK Tommy</t>
  </si>
  <si>
    <t xml:space="preserve">SAEY Etienne</t>
  </si>
  <si>
    <t xml:space="preserve">TEMPELS André</t>
  </si>
  <si>
    <t xml:space="preserve">VAN DER VORST Alain</t>
  </si>
  <si>
    <t xml:space="preserve">VAN GOETHEM Wim</t>
  </si>
  <si>
    <t xml:space="preserve">VAN HAUTE Guido</t>
  </si>
  <si>
    <t xml:space="preserve">VAN HOYLANDT Roger</t>
  </si>
  <si>
    <t xml:space="preserve">VAN MOL William</t>
  </si>
  <si>
    <t xml:space="preserve">VAN NIEUWENHOVE Mario</t>
  </si>
  <si>
    <t xml:space="preserve">VER DER SPIEGEL Marc</t>
  </si>
  <si>
    <t xml:space="preserve">VLERICK Dirk</t>
  </si>
  <si>
    <t xml:space="preserve">DE SCHEPPER Patrick</t>
  </si>
  <si>
    <t xml:space="preserve">BUYLE Hubert</t>
  </si>
  <si>
    <t xml:space="preserve">D'HONDT Luc</t>
  </si>
  <si>
    <t xml:space="preserve">DANIELS Jean-Pierre</t>
  </si>
  <si>
    <t xml:space="preserve">DE BACKER Peter</t>
  </si>
  <si>
    <t xml:space="preserve">DE BELEYR Gilbert</t>
  </si>
  <si>
    <t xml:space="preserve">DE RYCKE Luc</t>
  </si>
  <si>
    <t xml:space="preserve">HAMERS Guy</t>
  </si>
  <si>
    <t xml:space="preserve">HEMELAER Oswald</t>
  </si>
  <si>
    <t xml:space="preserve">JANSSENS Alfons</t>
  </si>
  <si>
    <t xml:space="preserve">JORISSEN Jeffrey</t>
  </si>
  <si>
    <t xml:space="preserve">PAUWELS William</t>
  </si>
  <si>
    <t xml:space="preserve">PEERSMAN Luc</t>
  </si>
  <si>
    <t xml:space="preserve">SIROYT Davy</t>
  </si>
  <si>
    <t xml:space="preserve">TILLEY Nacer</t>
  </si>
  <si>
    <t xml:space="preserve">VAN BRUYSSEL Rony</t>
  </si>
  <si>
    <t xml:space="preserve">VAN KERCKHOVE Freddy</t>
  </si>
  <si>
    <t xml:space="preserve">VAN LANDEGHEM Urbain</t>
  </si>
  <si>
    <t xml:space="preserve">VANDENBERGEN Geert</t>
  </si>
  <si>
    <t xml:space="preserve">VANDENBERGHE Glen</t>
  </si>
  <si>
    <t xml:space="preserve">VANDEPUT Rudy</t>
  </si>
  <si>
    <t xml:space="preserve">VANVOURAKIS Emmanouil</t>
  </si>
  <si>
    <t xml:space="preserve">VLERICK Mathieu</t>
  </si>
  <si>
    <t xml:space="preserve">4567B</t>
  </si>
  <si>
    <t xml:space="preserve">WOUTERS Johnny</t>
  </si>
  <si>
    <t xml:space="preserve">BERTEN Franky</t>
  </si>
  <si>
    <t xml:space="preserve">CHRISTIAEN Kris</t>
  </si>
  <si>
    <t xml:space="preserve">VAN LANDEGHEM J-M</t>
  </si>
  <si>
    <t xml:space="preserve">VANDAELE Alex</t>
  </si>
  <si>
    <t xml:space="preserve">CARPAY  Hary</t>
  </si>
  <si>
    <t xml:space="preserve">CORNET Walther</t>
  </si>
  <si>
    <t xml:space="preserve">D'HAENENS Seraphin</t>
  </si>
  <si>
    <t xml:space="preserve">DE BLOCK Omer</t>
  </si>
  <si>
    <t xml:space="preserve">DE RUDDER David</t>
  </si>
  <si>
    <t xml:space="preserve">DE SCHILDER Léon</t>
  </si>
  <si>
    <t xml:space="preserve">DE WREEDE Marc</t>
  </si>
  <si>
    <t xml:space="preserve">DELECLUYSE Maikel</t>
  </si>
  <si>
    <t xml:space="preserve">DEROOZE Christian</t>
  </si>
  <si>
    <t xml:space="preserve">DICK Eddy</t>
  </si>
  <si>
    <t xml:space="preserve">GOETKINT Martine</t>
  </si>
  <si>
    <t xml:space="preserve">GREGORIUS Gregoire</t>
  </si>
  <si>
    <t xml:space="preserve">HURTEKANT Luc</t>
  </si>
  <si>
    <t xml:space="preserve">HUT Joop</t>
  </si>
  <si>
    <t xml:space="preserve">MARIVOET Christiaen</t>
  </si>
  <si>
    <t xml:space="preserve">MARLIER Pol</t>
  </si>
  <si>
    <t xml:space="preserve">MARTENS Prudent</t>
  </si>
  <si>
    <t xml:space="preserve">MATHIEU IVAN</t>
  </si>
  <si>
    <t xml:space="preserve">MERCKX Eddy</t>
  </si>
  <si>
    <t xml:space="preserve">MIGNEAUX Patrick</t>
  </si>
  <si>
    <t xml:space="preserve">ONBEKENT Michiel</t>
  </si>
  <si>
    <t xml:space="preserve">RADEMAKERS Tim</t>
  </si>
  <si>
    <t xml:space="preserve">RAEMDONCK Honoré</t>
  </si>
  <si>
    <t xml:space="preserve">ROELANTS Karel</t>
  </si>
  <si>
    <t xml:space="preserve">ROTTHIER Tom</t>
  </si>
  <si>
    <t xml:space="preserve">SERGEANT Etienne</t>
  </si>
  <si>
    <t xml:space="preserve">TROONBEECKX Willy</t>
  </si>
  <si>
    <t xml:space="preserve">VAN CRAENENBROECK Theo</t>
  </si>
  <si>
    <t xml:space="preserve">VAN DE VOORDE Luc</t>
  </si>
  <si>
    <t xml:space="preserve">VAN DEN ABEELE Marc</t>
  </si>
  <si>
    <t xml:space="preserve">VAN HANEGEM Nico</t>
  </si>
  <si>
    <t xml:space="preserve">VAN MANEN Bert</t>
  </si>
  <si>
    <t xml:space="preserve">VANDENBRANDE Peter</t>
  </si>
  <si>
    <t xml:space="preserve">VERGAUWEN Birgitte</t>
  </si>
  <si>
    <t xml:space="preserve">VETS Sven</t>
  </si>
  <si>
    <t xml:space="preserve">NatNr.</t>
  </si>
  <si>
    <t xml:space="preserve">Naam</t>
  </si>
  <si>
    <t xml:space="preserve">VM</t>
  </si>
  <si>
    <t xml:space="preserve">BK</t>
  </si>
  <si>
    <t xml:space="preserve">BM</t>
  </si>
  <si>
    <t xml:space="preserve">KK</t>
  </si>
  <si>
    <t xml:space="preserve">KM</t>
  </si>
  <si>
    <t xml:space="preserve">DK</t>
  </si>
  <si>
    <t xml:space="preserve">DM</t>
  </si>
  <si>
    <t xml:space="preserve">9029B</t>
  </si>
  <si>
    <t xml:space="preserve">CAYENBERGHS Jean</t>
  </si>
  <si>
    <t xml:space="preserve">-</t>
  </si>
  <si>
    <t xml:space="preserve">8823B</t>
  </si>
  <si>
    <t xml:space="preserve">VAN APERS Wesley</t>
  </si>
  <si>
    <t xml:space="preserve">8754B</t>
  </si>
  <si>
    <t xml:space="preserve">DENS Robby</t>
  </si>
  <si>
    <t xml:space="preserve">7750B</t>
  </si>
  <si>
    <t xml:space="preserve">LAMBRECHTS Jos</t>
  </si>
  <si>
    <t xml:space="preserve">5535B</t>
  </si>
  <si>
    <t xml:space="preserve">4247B</t>
  </si>
  <si>
    <t xml:space="preserve">2945B</t>
  </si>
  <si>
    <t xml:space="preserve">CAUDRON Frédéric</t>
  </si>
  <si>
    <t xml:space="preserve">2626B</t>
  </si>
  <si>
    <t xml:space="preserve">DONVIL Marc</t>
  </si>
  <si>
    <t xml:space="preserve">2009B</t>
  </si>
  <si>
    <t xml:space="preserve">WILLEMS Eddy</t>
  </si>
  <si>
    <t xml:space="preserve">1886B</t>
  </si>
  <si>
    <t xml:space="preserve">WILMS Paul</t>
  </si>
  <si>
    <t xml:space="preserve">1613B</t>
  </si>
  <si>
    <t xml:space="preserve">VAN DEN BROECK Daniel</t>
  </si>
  <si>
    <t xml:space="preserve">1594B</t>
  </si>
  <si>
    <t xml:space="preserve">NEYENS Paul</t>
  </si>
  <si>
    <t xml:space="preserve">1369B</t>
  </si>
  <si>
    <t xml:space="preserve">VAN THIELEN André</t>
  </si>
  <si>
    <t xml:space="preserve">1289B</t>
  </si>
  <si>
    <t xml:space="preserve">VANDERZANDE Patrick</t>
  </si>
  <si>
    <t xml:space="preserve">1204B</t>
  </si>
  <si>
    <t xml:space="preserve">1064B</t>
  </si>
  <si>
    <t xml:space="preserve">AERTS Eddy</t>
  </si>
  <si>
    <t xml:space="preserve">VINCK Guy</t>
  </si>
  <si>
    <t xml:space="preserve">EESTERMANS Eric</t>
  </si>
  <si>
    <t xml:space="preserve">BORREMANS Mario</t>
  </si>
  <si>
    <t xml:space="preserve">DE LAET Wim</t>
  </si>
  <si>
    <t xml:space="preserve">PELDERS Wim</t>
  </si>
  <si>
    <t xml:space="preserve">MARTENS Jacques</t>
  </si>
  <si>
    <t xml:space="preserve">GERRITSEN Rudy</t>
  </si>
  <si>
    <t xml:space="preserve">HOREMANS Jan</t>
  </si>
  <si>
    <t xml:space="preserve">VAN REMOORTERE Johnny</t>
  </si>
  <si>
    <t xml:space="preserve">LIESENBORGHS Eric</t>
  </si>
  <si>
    <t xml:space="preserve">SOMERS Rudi</t>
  </si>
  <si>
    <t xml:space="preserve">DE KOK Joey</t>
  </si>
  <si>
    <t xml:space="preserve">BAEYENS Eric</t>
  </si>
  <si>
    <t xml:space="preserve">COLPIJN Danny</t>
  </si>
  <si>
    <t xml:space="preserve">DE LAET Alain</t>
  </si>
  <si>
    <t xml:space="preserve">NUYTS Frank</t>
  </si>
  <si>
    <t xml:space="preserve">VAN AGTMAEL Roger</t>
  </si>
  <si>
    <t xml:space="preserve">CEELEN Marc</t>
  </si>
  <si>
    <t xml:space="preserve">VERHAEGEN Constant</t>
  </si>
  <si>
    <t xml:space="preserve">DE BOLSTER Jean - Claude</t>
  </si>
  <si>
    <t xml:space="preserve">HEREMANS Frans</t>
  </si>
  <si>
    <t xml:space="preserve">SAERENS Marc</t>
  </si>
  <si>
    <t xml:space="preserve">VAN BRANDT Staf</t>
  </si>
  <si>
    <t xml:space="preserve">KUYKEN Willy</t>
  </si>
  <si>
    <t xml:space="preserve">GOYSENS Eddy</t>
  </si>
  <si>
    <t xml:space="preserve">DOM Walter</t>
  </si>
  <si>
    <t xml:space="preserve">SELLESLAGH Nikky</t>
  </si>
  <si>
    <t xml:space="preserve">VERHAERT Eric</t>
  </si>
  <si>
    <t xml:space="preserve">HEYLEN Alfons</t>
  </si>
  <si>
    <t xml:space="preserve">DIERCKX Roger</t>
  </si>
  <si>
    <t xml:space="preserve">VAN BAVEL Jef</t>
  </si>
  <si>
    <t xml:space="preserve">MURAT Kosar</t>
  </si>
  <si>
    <t xml:space="preserve">GEUDENS Ludo</t>
  </si>
  <si>
    <t xml:space="preserve">MISPOULIER frans</t>
  </si>
  <si>
    <t xml:space="preserve">EYCKMANS Kevin</t>
  </si>
  <si>
    <t xml:space="preserve">COLMAN Roland</t>
  </si>
  <si>
    <t xml:space="preserve">KERCKHOFS Guy</t>
  </si>
  <si>
    <t xml:space="preserve">DURWAEL Mik</t>
  </si>
  <si>
    <t xml:space="preserve">SMET Jan</t>
  </si>
  <si>
    <t xml:space="preserve">STOOPS Jean</t>
  </si>
  <si>
    <t xml:space="preserve">VERDULT Johannes</t>
  </si>
  <si>
    <t xml:space="preserve">SCHURMANN Jack</t>
  </si>
  <si>
    <t xml:space="preserve">CEULEMANS Marc</t>
  </si>
  <si>
    <t xml:space="preserve">VOSSENBERG Eric</t>
  </si>
  <si>
    <t xml:space="preserve">LOODTS Diede</t>
  </si>
  <si>
    <t xml:space="preserve">VAN GRIEKEN Wilfried</t>
  </si>
  <si>
    <t xml:space="preserve">LUPU Cornelia</t>
  </si>
  <si>
    <t xml:space="preserve">CORLUY Rudi</t>
  </si>
  <si>
    <t xml:space="preserve">VAN ROOSBROECK Bjorn</t>
  </si>
  <si>
    <t xml:space="preserve">NIJS Rudi</t>
  </si>
  <si>
    <t xml:space="preserve">VERBINNEN Wim</t>
  </si>
  <si>
    <t xml:space="preserve">VAN ROMPAEY Kathy</t>
  </si>
  <si>
    <t xml:space="preserve">CASTERMANS Bran</t>
  </si>
  <si>
    <t xml:space="preserve">SCHULLER Willly</t>
  </si>
  <si>
    <t xml:space="preserve">DE RIDDER Stijn</t>
  </si>
  <si>
    <t xml:space="preserve">DESMEDT Jan</t>
  </si>
  <si>
    <t xml:space="preserve">CLAES Luc (AA18)</t>
  </si>
  <si>
    <t xml:space="preserve">LEMAIRE Alex</t>
  </si>
  <si>
    <t xml:space="preserve">BAX Roger</t>
  </si>
  <si>
    <t xml:space="preserve">DILLEN Paul</t>
  </si>
  <si>
    <t xml:space="preserve">JANSENS jos</t>
  </si>
  <si>
    <t xml:space="preserve">VAN RETHY François</t>
  </si>
  <si>
    <t xml:space="preserve">HAGENDIJK Carlo</t>
  </si>
  <si>
    <t xml:space="preserve">VERHULST Thomas</t>
  </si>
  <si>
    <t xml:space="preserve">VANDENACKERVECKEN Rob</t>
  </si>
  <si>
    <t xml:space="preserve">VAN DE SANDE Tim</t>
  </si>
  <si>
    <t xml:space="preserve">CETIN Volkan</t>
  </si>
  <si>
    <t xml:space="preserve">VERVOORT Philip</t>
  </si>
  <si>
    <t xml:space="preserve">NAGELS Luc</t>
  </si>
  <si>
    <t xml:space="preserve">GEYSEN Ken</t>
  </si>
  <si>
    <t xml:space="preserve">VAN HERCK Bart</t>
  </si>
  <si>
    <t xml:space="preserve">GUYOT Rik</t>
  </si>
  <si>
    <t xml:space="preserve">DUPONT Dave</t>
  </si>
  <si>
    <t xml:space="preserve">VAN CAMP Edmond</t>
  </si>
  <si>
    <t xml:space="preserve">VAN NUETEN Marc</t>
  </si>
  <si>
    <t xml:space="preserve">DEIJNCKENS Paul</t>
  </si>
  <si>
    <t xml:space="preserve">SINNAEVE Thierry</t>
  </si>
  <si>
    <t xml:space="preserve">GOYVAERTS Francois</t>
  </si>
  <si>
    <t xml:space="preserve">STOCK Tim</t>
  </si>
  <si>
    <t xml:space="preserve">KERKHOFS Mark</t>
  </si>
  <si>
    <t xml:space="preserve">VERSTRAETEN Liesje</t>
  </si>
  <si>
    <t xml:space="preserve">VAN DYCK Louis</t>
  </si>
  <si>
    <t xml:space="preserve">CROONEN Julien</t>
  </si>
  <si>
    <t xml:space="preserve">GULDENTOPS Dirk</t>
  </si>
  <si>
    <t xml:space="preserve">PALINCKX Marc</t>
  </si>
  <si>
    <t xml:space="preserve">VANDEN BUSSCHE Albert</t>
  </si>
  <si>
    <t xml:space="preserve">STOOP Marc</t>
  </si>
  <si>
    <t xml:space="preserve">VERBRUGGEN Frans</t>
  </si>
  <si>
    <t xml:space="preserve">HENDRICKX Eddy</t>
  </si>
  <si>
    <t xml:space="preserve">JANSEN Paul</t>
  </si>
  <si>
    <t xml:space="preserve">BOOGERS Johan</t>
  </si>
  <si>
    <t xml:space="preserve">KRIJNEN Anjo</t>
  </si>
  <si>
    <t xml:space="preserve">STOOPS Eddy</t>
  </si>
  <si>
    <t xml:space="preserve">SOMMEN Jan</t>
  </si>
  <si>
    <t xml:space="preserve">MERTENS Herman</t>
  </si>
  <si>
    <t xml:space="preserve">VAN NUETEN Jan</t>
  </si>
  <si>
    <t xml:space="preserve">CEULEMANS Jan</t>
  </si>
  <si>
    <t xml:space="preserve">GOOSSENS Vincent</t>
  </si>
  <si>
    <t xml:space="preserve">STUIVER Peter</t>
  </si>
  <si>
    <t xml:space="preserve">DEWACHTER Danny</t>
  </si>
  <si>
    <t xml:space="preserve">GEERS Dirk</t>
  </si>
  <si>
    <t xml:space="preserve">STRUYF Mike</t>
  </si>
  <si>
    <t xml:space="preserve">DEWACHTER Nicky</t>
  </si>
  <si>
    <t xml:space="preserve">D ´HEEM Tommy</t>
  </si>
  <si>
    <t xml:space="preserve">DICTUS Wesley</t>
  </si>
  <si>
    <t xml:space="preserve">VAN DER SANDEN Roland</t>
  </si>
  <si>
    <t xml:space="preserve">VAN GASTEL Roger</t>
  </si>
  <si>
    <t xml:space="preserve">DE HOUWER Willy</t>
  </si>
  <si>
    <t xml:space="preserve">OP de BEECK Dirk</t>
  </si>
  <si>
    <t xml:space="preserve">BELLENS Peter</t>
  </si>
  <si>
    <t xml:space="preserve">VAN DEN BERGH Frans</t>
  </si>
  <si>
    <t xml:space="preserve">LEEMANS Patrick</t>
  </si>
  <si>
    <t xml:space="preserve">LENAERTS Paul</t>
  </si>
  <si>
    <t xml:space="preserve">VANGEEL Andries</t>
  </si>
  <si>
    <t xml:space="preserve">PLEYSIER Luc</t>
  </si>
  <si>
    <t xml:space="preserve">PROOST Herman</t>
  </si>
  <si>
    <t xml:space="preserve">JORENS Louis</t>
  </si>
  <si>
    <t xml:space="preserve">BAUWENS Rudi</t>
  </si>
  <si>
    <t xml:space="preserve">HENDRIKS Jan</t>
  </si>
  <si>
    <t xml:space="preserve">SOUFFRIAU Eli</t>
  </si>
  <si>
    <t xml:space="preserve">KOYEN Louis</t>
  </si>
  <si>
    <t xml:space="preserve">VERHAEGEN Lars</t>
  </si>
  <si>
    <t xml:space="preserve">VAN DEN BOSCH Gerard</t>
  </si>
  <si>
    <t xml:space="preserve">VAN LIEROP Hans</t>
  </si>
  <si>
    <t xml:space="preserve">PHILIPOOM Luca</t>
  </si>
  <si>
    <t xml:space="preserve">DE GREEF Ludwig</t>
  </si>
  <si>
    <t xml:space="preserve">VAN DEN HEUVEL Lieven</t>
  </si>
  <si>
    <t xml:space="preserve">WILKOWSKI Monique</t>
  </si>
  <si>
    <t xml:space="preserve">HERMANS Jerry</t>
  </si>
  <si>
    <t xml:space="preserve">VAN BROECKHOVEN Ludo</t>
  </si>
  <si>
    <t xml:space="preserve">JOSSON Dirk</t>
  </si>
  <si>
    <t xml:space="preserve">CATRY Jan</t>
  </si>
  <si>
    <t xml:space="preserve">COOLS August</t>
  </si>
  <si>
    <t xml:space="preserve">DEMEYER Hubert</t>
  </si>
  <si>
    <t xml:space="preserve">BOLDERS Roger</t>
  </si>
  <si>
    <t xml:space="preserve">HUIJBREGTS Andre</t>
  </si>
  <si>
    <t xml:space="preserve">DOM Marc</t>
  </si>
  <si>
    <t xml:space="preserve">VRANCKX Dirk</t>
  </si>
  <si>
    <t xml:space="preserve">MATTHYS Karel</t>
  </si>
  <si>
    <t xml:space="preserve">JACOBS Willy</t>
  </si>
  <si>
    <t xml:space="preserve">EELEN Patrick</t>
  </si>
  <si>
    <t xml:space="preserve">VAN LITSENBORG Danny</t>
  </si>
  <si>
    <t xml:space="preserve">WITTENBERG Frank</t>
  </si>
  <si>
    <t xml:space="preserve">GEENEN Ludo</t>
  </si>
  <si>
    <t xml:space="preserve">VAN GESTEL Emiel</t>
  </si>
  <si>
    <t xml:space="preserve">HOMMERING Frank</t>
  </si>
  <si>
    <t xml:space="preserve">DE LAET Johan</t>
  </si>
  <si>
    <t xml:space="preserve">LEYS André</t>
  </si>
  <si>
    <t xml:space="preserve">VERHAEGEN Kris</t>
  </si>
  <si>
    <t xml:space="preserve">VAN DEN BERGH Albert</t>
  </si>
  <si>
    <t xml:space="preserve">BRANTS Luc</t>
  </si>
  <si>
    <t xml:space="preserve">VAN DERCRUYSSEN Luc</t>
  </si>
  <si>
    <t xml:space="preserve">VAN DER AUWERA François</t>
  </si>
  <si>
    <t xml:space="preserve">DE HAES Tom</t>
  </si>
  <si>
    <t xml:space="preserve">VAN DE VOORDE Freddy</t>
  </si>
  <si>
    <t xml:space="preserve">CRIEL Tony</t>
  </si>
  <si>
    <t xml:space="preserve">DE BELDER John</t>
  </si>
  <si>
    <t xml:space="preserve">DEBLOCK Marc</t>
  </si>
  <si>
    <t xml:space="preserve">VERLACKT Patrick</t>
  </si>
  <si>
    <t xml:space="preserve">STOCK Kris</t>
  </si>
  <si>
    <t xml:space="preserve">SCHULD Jean</t>
  </si>
  <si>
    <t xml:space="preserve">MEEUSEN Jan</t>
  </si>
  <si>
    <t xml:space="preserve">BRANDS Ronnie</t>
  </si>
  <si>
    <t xml:space="preserve">VAN DEN BROECK Ivan</t>
  </si>
  <si>
    <t xml:space="preserve">CLEYMANS Jelle</t>
  </si>
  <si>
    <t xml:space="preserve">HEYLEN Marc</t>
  </si>
  <si>
    <t xml:space="preserve">NUYTS Bruno</t>
  </si>
  <si>
    <t xml:space="preserve">DEJAEGHER Rudy</t>
  </si>
  <si>
    <t xml:space="preserve">AERNOUTS Johan</t>
  </si>
  <si>
    <t xml:space="preserve">VERREYDE Peter</t>
  </si>
  <si>
    <t xml:space="preserve">VAN EESTER Jozef</t>
  </si>
  <si>
    <t xml:space="preserve">VAN DESSEL Sven</t>
  </si>
  <si>
    <t xml:space="preserve">FYNAERTS Andre</t>
  </si>
  <si>
    <t xml:space="preserve">EVERAERT Etienne</t>
  </si>
  <si>
    <t xml:space="preserve">MAES Jef</t>
  </si>
  <si>
    <t xml:space="preserve">VERBUNT Lucas</t>
  </si>
  <si>
    <t xml:space="preserve">VERBUNT Kurt</t>
  </si>
  <si>
    <t xml:space="preserve">SOMMEN Andre</t>
  </si>
  <si>
    <t xml:space="preserve">DE LAET Jozef</t>
  </si>
  <si>
    <t xml:space="preserve">VAN DEN BOSSCHE Eddy</t>
  </si>
  <si>
    <t xml:space="preserve">VAN HOYE Ronan</t>
  </si>
  <si>
    <t xml:space="preserve">VERVOORT Frank</t>
  </si>
  <si>
    <t xml:space="preserve">WILLEMSEN Peter</t>
  </si>
  <si>
    <t xml:space="preserve">BORBURGH Ab</t>
  </si>
  <si>
    <t xml:space="preserve">CHRISTIAENSEN Marcel</t>
  </si>
  <si>
    <t xml:space="preserve">VAN GILS Paul</t>
  </si>
  <si>
    <t xml:space="preserve">VAN AELST Jozef</t>
  </si>
  <si>
    <t xml:space="preserve">VAN GENECHTEN Gustaaf</t>
  </si>
  <si>
    <t xml:space="preserve">BROSENS John</t>
  </si>
  <si>
    <t xml:space="preserve">VAN CALSTER Glenn</t>
  </si>
  <si>
    <t xml:space="preserve">CLAISSE Jean Paul</t>
  </si>
  <si>
    <t xml:space="preserve">SCHOLTIS Vic</t>
  </si>
  <si>
    <t xml:space="preserve">BRUYNDONCKX Koen</t>
  </si>
  <si>
    <t xml:space="preserve">GOLDBERG Robert</t>
  </si>
  <si>
    <t xml:space="preserve">LOOYMANS Marcel</t>
  </si>
  <si>
    <t xml:space="preserve">VAN DUNNEGEM Patrick</t>
  </si>
  <si>
    <t xml:space="preserve">VEECKMANS Karel</t>
  </si>
  <si>
    <t xml:space="preserve">SINNAEVE Chris</t>
  </si>
  <si>
    <t xml:space="preserve">VAN HOUT Ludo</t>
  </si>
  <si>
    <t xml:space="preserve">VOGELAERE Filip</t>
  </si>
  <si>
    <t xml:space="preserve">LOOTS Ludo</t>
  </si>
  <si>
    <t xml:space="preserve">MOLS Franciscus</t>
  </si>
  <si>
    <t xml:space="preserve">BONNE Paul</t>
  </si>
  <si>
    <t xml:space="preserve">GEYPEN Vital</t>
  </si>
  <si>
    <t xml:space="preserve">VAN BAEL Bjorn</t>
  </si>
  <si>
    <t xml:space="preserve">EUGENE Christiaan</t>
  </si>
  <si>
    <t xml:space="preserve">VAN TILBURG Ludo</t>
  </si>
  <si>
    <t xml:space="preserve">VAN BOSSCHE Ivan</t>
  </si>
  <si>
    <t xml:space="preserve">VAN LEEKWIJCK Marc</t>
  </si>
  <si>
    <t xml:space="preserve">VAN GINNEKEN Ivo</t>
  </si>
  <si>
    <t xml:space="preserve">OOMS herman</t>
  </si>
  <si>
    <t xml:space="preserve">BREUGELMANS Rudy</t>
  </si>
  <si>
    <t xml:space="preserve">DONKERS Henri</t>
  </si>
  <si>
    <t xml:space="preserve">VERHESEN Walter</t>
  </si>
  <si>
    <t xml:space="preserve">DE VILLE Freddy</t>
  </si>
  <si>
    <t xml:space="preserve">LENAERS Hubert</t>
  </si>
  <si>
    <t xml:space="preserve">DOM Philippe</t>
  </si>
  <si>
    <t xml:space="preserve">HENDRICKX Frans</t>
  </si>
  <si>
    <t xml:space="preserve">HAUTMAN Mark</t>
  </si>
  <si>
    <t xml:space="preserve">VAN DEN MAEGDENBERGH Ludo</t>
  </si>
  <si>
    <t xml:space="preserve">GOORMANS Kim</t>
  </si>
  <si>
    <t xml:space="preserve">WILS Jos</t>
  </si>
  <si>
    <t xml:space="preserve">MONDELAERS Marc</t>
  </si>
  <si>
    <t xml:space="preserve">HEYLEN Ludo</t>
  </si>
  <si>
    <t xml:space="preserve">WILLEMS Alois</t>
  </si>
  <si>
    <t xml:space="preserve">VAN DEN HEUVEL Frank</t>
  </si>
  <si>
    <t xml:space="preserve">NEYENS Glen</t>
  </si>
  <si>
    <t xml:space="preserve">MENS Albert</t>
  </si>
  <si>
    <t xml:space="preserve">ROMBOUTS Marcel</t>
  </si>
  <si>
    <t xml:space="preserve">VERHEIJEN Stan</t>
  </si>
  <si>
    <t xml:space="preserve">AERTS Gerard</t>
  </si>
  <si>
    <t xml:space="preserve">DE GRUYTER Rik</t>
  </si>
  <si>
    <t xml:space="preserve">WOUTERS Roger</t>
  </si>
  <si>
    <t xml:space="preserve">VAN DEN KERKHOF Rony</t>
  </si>
  <si>
    <t xml:space="preserve">HERREMANS Eric</t>
  </si>
  <si>
    <t xml:space="preserve">EELEN Bryan</t>
  </si>
  <si>
    <t xml:space="preserve">DE PUYSSELEIR Dirk</t>
  </si>
  <si>
    <t xml:space="preserve">HUTSEBOUT Kim</t>
  </si>
  <si>
    <t xml:space="preserve">SIMONS Marcel</t>
  </si>
  <si>
    <t xml:space="preserve">LEYS Herman</t>
  </si>
  <si>
    <t xml:space="preserve">VAN HEES Kevin</t>
  </si>
  <si>
    <t xml:space="preserve">MEEUWESEN Ad</t>
  </si>
  <si>
    <t xml:space="preserve">VAN DOOREN Dirk</t>
  </si>
  <si>
    <t xml:space="preserve">NUYENS Marvin</t>
  </si>
  <si>
    <t xml:space="preserve">VAN HECKE Leo</t>
  </si>
  <si>
    <t xml:space="preserve">VAN ASPERT Rick</t>
  </si>
  <si>
    <t xml:space="preserve">VAN RIEL Koen</t>
  </si>
  <si>
    <t xml:space="preserve">MAGDELYNS Alfons</t>
  </si>
  <si>
    <t xml:space="preserve">VAN HOECK Erwin</t>
  </si>
  <si>
    <t xml:space="preserve">LIEKENS Eric</t>
  </si>
  <si>
    <t xml:space="preserve">MOELANS Frans</t>
  </si>
  <si>
    <t xml:space="preserve">ROELANS Henri</t>
  </si>
  <si>
    <t xml:space="preserve">BASTIAENS Rene</t>
  </si>
  <si>
    <t xml:space="preserve">JEZIORSKI Eddy</t>
  </si>
  <si>
    <t xml:space="preserve">VAN LOON Eddy</t>
  </si>
  <si>
    <t xml:space="preserve">VERELST Steven</t>
  </si>
  <si>
    <t xml:space="preserve">JANSSENS Philip</t>
  </si>
  <si>
    <t xml:space="preserve">DECKX Guido</t>
  </si>
  <si>
    <t xml:space="preserve">VAN VELTHOVEN Yvan</t>
  </si>
  <si>
    <t xml:space="preserve">JACOBS Johan</t>
  </si>
  <si>
    <t xml:space="preserve">VAN LOOY Koen</t>
  </si>
  <si>
    <t xml:space="preserve">SPIJKERS Roger</t>
  </si>
  <si>
    <t xml:space="preserve">PEETERS Yannick</t>
  </si>
  <si>
    <t xml:space="preserve">VERBINNEN William</t>
  </si>
  <si>
    <t xml:space="preserve">VAN DER FLAAS Gustaaf</t>
  </si>
  <si>
    <t xml:space="preserve">LENAERTS Eric</t>
  </si>
  <si>
    <t xml:space="preserve">KLAASSEN Arno</t>
  </si>
  <si>
    <t xml:space="preserve">CASLO Freddy</t>
  </si>
  <si>
    <t xml:space="preserve">CLAES Martin</t>
  </si>
  <si>
    <t xml:space="preserve">VANDAMME Stefan</t>
  </si>
  <si>
    <t xml:space="preserve">HECTORS Hugo</t>
  </si>
  <si>
    <t xml:space="preserve">DONKERS Ludo</t>
  </si>
  <si>
    <t xml:space="preserve">VAN DER SANDE Jos</t>
  </si>
  <si>
    <t xml:space="preserve">PROOST Ronny</t>
  </si>
  <si>
    <t xml:space="preserve">PAUWELS Guy</t>
  </si>
  <si>
    <t xml:space="preserve">DE KOCK Johan</t>
  </si>
  <si>
    <t xml:space="preserve">GOETSCHALCKX Guido</t>
  </si>
  <si>
    <t xml:space="preserve">VAN DEN HEUVEL Willy</t>
  </si>
  <si>
    <t xml:space="preserve">JACOBS Michel</t>
  </si>
  <si>
    <t xml:space="preserve">BOSMANS Luc</t>
  </si>
  <si>
    <t xml:space="preserve">JANSSENS Jan - Baptist</t>
  </si>
  <si>
    <t xml:space="preserve">VERELST Frank</t>
  </si>
  <si>
    <t xml:space="preserve">COECKELBERGS Nino</t>
  </si>
  <si>
    <t xml:space="preserve">HERMANS Arie</t>
  </si>
  <si>
    <t xml:space="preserve">VAN HOECK Tim</t>
  </si>
  <si>
    <t xml:space="preserve">SMOLDERS Ad</t>
  </si>
  <si>
    <t xml:space="preserve">DEBIE Louis</t>
  </si>
  <si>
    <t xml:space="preserve">RUDOLPH Christian</t>
  </si>
  <si>
    <t xml:space="preserve">CLAES Achille</t>
  </si>
  <si>
    <t xml:space="preserve">NICOLAI Frank</t>
  </si>
  <si>
    <t xml:space="preserve">ACHTEN Guido</t>
  </si>
  <si>
    <t xml:space="preserve">VAN DUN Marcel</t>
  </si>
  <si>
    <t xml:space="preserve">DE KEERSMAEKER Alexander</t>
  </si>
  <si>
    <t xml:space="preserve">GOYVAERTS Marc</t>
  </si>
  <si>
    <t xml:space="preserve">VAN GASTEL Walter</t>
  </si>
  <si>
    <t xml:space="preserve">BOELS Bjorn</t>
  </si>
  <si>
    <t xml:space="preserve">YASIN Ismail</t>
  </si>
  <si>
    <t xml:space="preserve">VAN VENROOY Nicky</t>
  </si>
  <si>
    <t xml:space="preserve">MAMPUYS Dirk</t>
  </si>
  <si>
    <t xml:space="preserve">VOET Alfons</t>
  </si>
  <si>
    <t xml:space="preserve">ANTONIS Rob</t>
  </si>
  <si>
    <t xml:space="preserve">BENIEST Ronald</t>
  </si>
  <si>
    <t xml:space="preserve">BROSENS Lucas</t>
  </si>
  <si>
    <t xml:space="preserve">MORTELMANS Louis</t>
  </si>
  <si>
    <t xml:space="preserve">ARNOUTS Louis</t>
  </si>
  <si>
    <t xml:space="preserve">BORGMANS Kurt</t>
  </si>
  <si>
    <t xml:space="preserve">LOOS Eric</t>
  </si>
  <si>
    <t xml:space="preserve">EYKENS Johnny</t>
  </si>
  <si>
    <t xml:space="preserve">SOMERS Eric</t>
  </si>
  <si>
    <t xml:space="preserve">VERTOMMEN Guy</t>
  </si>
  <si>
    <t xml:space="preserve">VAN CRIEKINGE Francois</t>
  </si>
  <si>
    <t xml:space="preserve">JANSSENS Alain</t>
  </si>
  <si>
    <t xml:space="preserve">VERVLOET Michel</t>
  </si>
  <si>
    <t xml:space="preserve">LOOS Johan</t>
  </si>
  <si>
    <t xml:space="preserve">LAUMANS Patrick</t>
  </si>
  <si>
    <t xml:space="preserve">LOYAERTS Norbert</t>
  </si>
  <si>
    <t xml:space="preserve">VERDICKT Eddy</t>
  </si>
  <si>
    <t xml:space="preserve">DUMEZ Frans</t>
  </si>
  <si>
    <t xml:space="preserve">VERELST François</t>
  </si>
  <si>
    <t xml:space="preserve">BODART Gilbert</t>
  </si>
  <si>
    <t xml:space="preserve">VERSCHUREN Marc</t>
  </si>
  <si>
    <t xml:space="preserve">STAAL Marc</t>
  </si>
  <si>
    <t xml:space="preserve">WOUTERS Michel</t>
  </si>
  <si>
    <t xml:space="preserve">VAN DOOREN Ludwig</t>
  </si>
  <si>
    <t xml:space="preserve">MARYNISSEN Eddy</t>
  </si>
  <si>
    <t xml:space="preserve">MAMPAEY Marc</t>
  </si>
  <si>
    <t xml:space="preserve">VAN LOOVEREN Guido</t>
  </si>
  <si>
    <t xml:space="preserve">VAN DEN BERGHE Emiel</t>
  </si>
  <si>
    <t xml:space="preserve">DE VET Joannes</t>
  </si>
  <si>
    <t xml:space="preserve">VERSWIJVEL Patrick</t>
  </si>
  <si>
    <t xml:space="preserve">HENS Herman</t>
  </si>
  <si>
    <t xml:space="preserve">LEJON August</t>
  </si>
  <si>
    <t xml:space="preserve">WIJNS Daniel</t>
  </si>
  <si>
    <t xml:space="preserve">OLBRECHTS Svend</t>
  </si>
  <si>
    <t xml:space="preserve">DE KINDER Staf</t>
  </si>
  <si>
    <t xml:space="preserve">CORNELIS Ludo</t>
  </si>
  <si>
    <t xml:space="preserve">DUJARDIN Maurice</t>
  </si>
  <si>
    <t xml:space="preserve">MERTENS Gommaar</t>
  </si>
  <si>
    <t xml:space="preserve">SCHODTS Edouard</t>
  </si>
  <si>
    <t xml:space="preserve">GORREBEECK Tim</t>
  </si>
  <si>
    <t xml:space="preserve">LAMEIR Marcel</t>
  </si>
  <si>
    <t xml:space="preserve">DE BONDT Gilbert</t>
  </si>
  <si>
    <t xml:space="preserve">VAN LOON René</t>
  </si>
  <si>
    <t xml:space="preserve">JANSSENS Tony</t>
  </si>
  <si>
    <t xml:space="preserve">DE BIE Willy</t>
  </si>
  <si>
    <t xml:space="preserve">SCHOETERS Willy</t>
  </si>
  <si>
    <t xml:space="preserve">VERBEECK Karel</t>
  </si>
  <si>
    <t xml:space="preserve">KENNIS Clement</t>
  </si>
  <si>
    <t xml:space="preserve">SWINNEN Antoinne</t>
  </si>
  <si>
    <t xml:space="preserve">WIJNS Herman</t>
  </si>
  <si>
    <t xml:space="preserve">MURRATH François</t>
  </si>
  <si>
    <t xml:space="preserve">BAETENS Jan</t>
  </si>
  <si>
    <t xml:space="preserve">BREES Jozef</t>
  </si>
  <si>
    <t xml:space="preserve">VRANCX Ludo</t>
  </si>
  <si>
    <t xml:space="preserve">VINCK Michel</t>
  </si>
  <si>
    <t xml:space="preserve">VERVECKEN Kris</t>
  </si>
  <si>
    <t xml:space="preserve">VERMEIREN Frans</t>
  </si>
  <si>
    <t xml:space="preserve">VERELST Paul</t>
  </si>
  <si>
    <t xml:space="preserve">VAN ROY Geert</t>
  </si>
  <si>
    <t xml:space="preserve">VAN REETH Bart</t>
  </si>
  <si>
    <t xml:space="preserve">VAN OOSTERHOUT Jan</t>
  </si>
  <si>
    <t xml:space="preserve">VAN DER LOGT René</t>
  </si>
  <si>
    <t xml:space="preserve">VAN DEN BERGH Ruddy</t>
  </si>
  <si>
    <t xml:space="preserve">TÜRKBEN Murat</t>
  </si>
  <si>
    <t xml:space="preserve">STAPPERS Kevin</t>
  </si>
  <si>
    <t xml:space="preserve">SEBREGHTS Lucas</t>
  </si>
  <si>
    <t xml:space="preserve">MAMPAEY Kim</t>
  </si>
  <si>
    <t xml:space="preserve">RENDERS Leo</t>
  </si>
  <si>
    <t xml:space="preserve">RAVACHE Jean</t>
  </si>
  <si>
    <t xml:space="preserve">PUNNEWAERT Kurt</t>
  </si>
  <si>
    <t xml:space="preserve">PROVINCIAEL Constant</t>
  </si>
  <si>
    <t xml:space="preserve">PIJNENBORG Mario</t>
  </si>
  <si>
    <t xml:space="preserve">PATTYN Guillaume</t>
  </si>
  <si>
    <t xml:space="preserve">VAN REETH Reginald</t>
  </si>
  <si>
    <t xml:space="preserve">THYS Erwin</t>
  </si>
  <si>
    <t xml:space="preserve">NEYT Raymond</t>
  </si>
  <si>
    <t xml:space="preserve">MEINERTZHAGEN Henri</t>
  </si>
  <si>
    <t xml:space="preserve">HENDRICKX Arthur</t>
  </si>
  <si>
    <t xml:space="preserve">LEEMANS Werner</t>
  </si>
  <si>
    <t xml:space="preserve">LAMBREGTS Lisette</t>
  </si>
  <si>
    <t xml:space="preserve">JANSENS Willy</t>
  </si>
  <si>
    <t xml:space="preserve">VERBINNEN Francois</t>
  </si>
  <si>
    <t xml:space="preserve">HOEKMAN Jaap</t>
  </si>
  <si>
    <t xml:space="preserve">HAVERMANS Jos</t>
  </si>
  <si>
    <t xml:space="preserve">HENDRICKX Luc</t>
  </si>
  <si>
    <t xml:space="preserve">HENDRICKX Louis</t>
  </si>
  <si>
    <t xml:space="preserve">COOLS Alex</t>
  </si>
  <si>
    <t xml:space="preserve">DE MAEYER Martin</t>
  </si>
  <si>
    <t xml:space="preserve">GULICKX Jan</t>
  </si>
  <si>
    <t xml:space="preserve">VAN PEER Jack</t>
  </si>
  <si>
    <t xml:space="preserve">GODDEFROY Guido</t>
  </si>
  <si>
    <t xml:space="preserve">GEENTJENS Gust</t>
  </si>
  <si>
    <t xml:space="preserve">SMEETS Willy</t>
  </si>
  <si>
    <t xml:space="preserve">LOOYMANS Davy</t>
  </si>
  <si>
    <t xml:space="preserve">EYCKMANS Danny</t>
  </si>
  <si>
    <t xml:space="preserve">BECKERS Robert</t>
  </si>
  <si>
    <t xml:space="preserve">LUYCKX Joseph</t>
  </si>
  <si>
    <t xml:space="preserve">DE VOS Sander</t>
  </si>
  <si>
    <t xml:space="preserve">DE VOOGHT Jef</t>
  </si>
  <si>
    <t xml:space="preserve">GROENEN Paul</t>
  </si>
  <si>
    <t xml:space="preserve">DANIELS Guido</t>
  </si>
  <si>
    <t xml:space="preserve">HOES Dieter</t>
  </si>
  <si>
    <t xml:space="preserve">DAMEN Willie</t>
  </si>
  <si>
    <t xml:space="preserve">CORNELIS Wim</t>
  </si>
  <si>
    <t xml:space="preserve">BOEY Lucas</t>
  </si>
  <si>
    <t xml:space="preserve">BODART Bart</t>
  </si>
  <si>
    <t xml:space="preserve">BEELAERTS Jurgen</t>
  </si>
  <si>
    <t xml:space="preserve">MACHIELSEN Frans</t>
  </si>
  <si>
    <t xml:space="preserve">VAN DUIVENVOORDE Fons</t>
  </si>
  <si>
    <t xml:space="preserve">ACKER John</t>
  </si>
  <si>
    <t xml:space="preserve">DEBAERE Jerome</t>
  </si>
  <si>
    <t xml:space="preserve">CLARYS Pierre</t>
  </si>
  <si>
    <t xml:space="preserve">LEYSSENS Joseph</t>
  </si>
  <si>
    <t xml:space="preserve">TIMMERMANS Gregory</t>
  </si>
  <si>
    <t xml:space="preserve">VERGAUWEN Wesley</t>
  </si>
  <si>
    <t xml:space="preserve">VANSTALLE Olivier</t>
  </si>
  <si>
    <t xml:space="preserve">VINDEVOGEL Amber</t>
  </si>
  <si>
    <t xml:space="preserve">DE COMMINES Philippe jr</t>
  </si>
  <si>
    <t xml:space="preserve">VAN DE CRUYS Paul</t>
  </si>
  <si>
    <t xml:space="preserve">VINDEVOGEL Yannick</t>
  </si>
  <si>
    <t xml:space="preserve">DE BONDT Vivant</t>
  </si>
  <si>
    <t xml:space="preserve">BRUYNINCKX Alfons</t>
  </si>
  <si>
    <t xml:space="preserve">DILLEN Frank</t>
  </si>
  <si>
    <t xml:space="preserve">VAN LAARHOVEN Ronny</t>
  </si>
  <si>
    <t xml:space="preserve">VAN NOPPEN Gilbert</t>
  </si>
  <si>
    <t xml:space="preserve">BERTH Dirk</t>
  </si>
  <si>
    <t xml:space="preserve">GRIELENS Jan</t>
  </si>
  <si>
    <t xml:space="preserve">LEYS Erik</t>
  </si>
  <si>
    <t xml:space="preserve">MAES Jean-Pierre</t>
  </si>
  <si>
    <t xml:space="preserve">BEQUET Roger</t>
  </si>
  <si>
    <t xml:space="preserve">WILLEMS Esme</t>
  </si>
  <si>
    <t xml:space="preserve">CAILLIAU Glenn</t>
  </si>
  <si>
    <t xml:space="preserve">RUCCIONE Thomas</t>
  </si>
  <si>
    <t xml:space="preserve">VERHAEGEN Niels</t>
  </si>
  <si>
    <t xml:space="preserve">DAEMEN Frank</t>
  </si>
  <si>
    <t xml:space="preserve">POLS Adrie</t>
  </si>
  <si>
    <t xml:space="preserve">OOMS Erik</t>
  </si>
  <si>
    <t xml:space="preserve">VAN APEREN Thomas</t>
  </si>
  <si>
    <t xml:space="preserve">DE COMMINES Philippe sr</t>
  </si>
  <si>
    <t xml:space="preserve">HENDRICKX Koen</t>
  </si>
  <si>
    <t xml:space="preserve">KOEVOETS Patrick</t>
  </si>
  <si>
    <t xml:space="preserve">ROBIJN Ben</t>
  </si>
  <si>
    <t xml:space="preserve">PEETERS Kenneth</t>
  </si>
  <si>
    <t xml:space="preserve">WINCKELMANS Gerry</t>
  </si>
  <si>
    <t xml:space="preserve">CUYPERS Jean-Paul</t>
  </si>
  <si>
    <t xml:space="preserve">VOLDERS Mario</t>
  </si>
  <si>
    <t xml:space="preserve">VAN HEES Stef</t>
  </si>
  <si>
    <t xml:space="preserve">HANNOSET Karel</t>
  </si>
  <si>
    <t xml:space="preserve">LAURIJSSEN Bart</t>
  </si>
  <si>
    <t xml:space="preserve">JANSSEN Guy</t>
  </si>
  <si>
    <t xml:space="preserve">KOKS Piet</t>
  </si>
  <si>
    <t xml:space="preserve">VAN HOYE René</t>
  </si>
  <si>
    <t xml:space="preserve">WITTEMANS Dimitri</t>
  </si>
  <si>
    <t xml:space="preserve">SNIJERS Herman</t>
  </si>
  <si>
    <t xml:space="preserve">BEYENS Chris</t>
  </si>
  <si>
    <t xml:space="preserve">DE PRETER Joseph</t>
  </si>
  <si>
    <t xml:space="preserve">AERTS Luc</t>
  </si>
  <si>
    <t xml:space="preserve">HOREMANS Peter</t>
  </si>
  <si>
    <t xml:space="preserve">VAN LOOY Guy</t>
  </si>
  <si>
    <t xml:space="preserve">DOM Davy</t>
  </si>
  <si>
    <t xml:space="preserve">VAN TILBORGH Jerry</t>
  </si>
  <si>
    <t xml:space="preserve">VAN DAEL Fred</t>
  </si>
  <si>
    <t xml:space="preserve">TAELEMANS Danny</t>
  </si>
  <si>
    <t xml:space="preserve">DE ZWART Kay</t>
  </si>
  <si>
    <t xml:space="preserve">HELLINCKX Hubert</t>
  </si>
  <si>
    <t xml:space="preserve">SCHRAUWEN Lennart</t>
  </si>
  <si>
    <t xml:space="preserve">EUGENE Vincent</t>
  </si>
  <si>
    <t xml:space="preserve">DE WOLF Leo</t>
  </si>
  <si>
    <t xml:space="preserve">VAN DEN EYNDE Gustaaf</t>
  </si>
  <si>
    <t xml:space="preserve">SEVENANTS Yannick</t>
  </si>
  <si>
    <t xml:space="preserve">BLANCQUAERT Gerry</t>
  </si>
  <si>
    <t xml:space="preserve">VAN GESTEL Hans</t>
  </si>
  <si>
    <t xml:space="preserve">DE LAET Marc</t>
  </si>
  <si>
    <t xml:space="preserve">LEMMENS Luc</t>
  </si>
  <si>
    <t xml:space="preserve">WALBERS Daniel</t>
  </si>
  <si>
    <t xml:space="preserve">LAI Terry Kit</t>
  </si>
  <si>
    <t xml:space="preserve">VAN DEN WOUWER Joppe</t>
  </si>
  <si>
    <t xml:space="preserve">OOIJEN Werner</t>
  </si>
  <si>
    <t xml:space="preserve">VAN LOOVEREN Peter</t>
  </si>
  <si>
    <t xml:space="preserve">DE BRUYN Peter</t>
  </si>
  <si>
    <t xml:space="preserve">HAUTMAN Kyra</t>
  </si>
  <si>
    <t xml:space="preserve">VAN GINDEREN Marc</t>
  </si>
  <si>
    <t xml:space="preserve">VAN WELDE Rene</t>
  </si>
  <si>
    <t xml:space="preserve">OLISLAEGERS Alain</t>
  </si>
  <si>
    <t xml:space="preserve">VERSONNEN Luc</t>
  </si>
  <si>
    <t xml:space="preserve">WOUTERS Louis-Jean</t>
  </si>
  <si>
    <t xml:space="preserve">COOLS Nico</t>
  </si>
  <si>
    <t xml:space="preserve">HOFMAN Glenn</t>
  </si>
  <si>
    <t xml:space="preserve">HULTERMANS Bart</t>
  </si>
  <si>
    <t xml:space="preserve">HORN Martin</t>
  </si>
  <si>
    <t xml:space="preserve">DIERCKX Ken</t>
  </si>
  <si>
    <t xml:space="preserve">CUYPERS Luc</t>
  </si>
  <si>
    <t xml:space="preserve">OZDEN Aykut</t>
  </si>
  <si>
    <t xml:space="preserve">TEMEL Caner</t>
  </si>
  <si>
    <t xml:space="preserve">VAN DEN ACKERVEKEN Jozef</t>
  </si>
  <si>
    <t xml:space="preserve">DAELMANS Patrick</t>
  </si>
  <si>
    <t xml:space="preserve">GOOSSENS Gommaar</t>
  </si>
  <si>
    <t xml:space="preserve">VAN LOON Peter</t>
  </si>
  <si>
    <t xml:space="preserve">MATTHIEU Werner</t>
  </si>
  <si>
    <t xml:space="preserve">MOONEN Eddy</t>
  </si>
  <si>
    <t xml:space="preserve">PELGRIMS Sven</t>
  </si>
  <si>
    <t xml:space="preserve">WUYTS Roger</t>
  </si>
  <si>
    <t xml:space="preserve">LORNOY Walter</t>
  </si>
  <si>
    <t xml:space="preserve">GUGLIELMELLI Raf</t>
  </si>
  <si>
    <t xml:space="preserve">DAELEMANS August</t>
  </si>
  <si>
    <t xml:space="preserve">VAN DER MEIREN Ludo</t>
  </si>
  <si>
    <t xml:space="preserve">GULLENTOPS Walter</t>
  </si>
  <si>
    <t xml:space="preserve">TOCH Freddy</t>
  </si>
  <si>
    <t xml:space="preserve">GONÇALVES Jorge</t>
  </si>
  <si>
    <t xml:space="preserve">BORREMANS Joannes</t>
  </si>
  <si>
    <t xml:space="preserve">KLINKHAMERS Paul</t>
  </si>
  <si>
    <t xml:space="preserve">MEES Rik</t>
  </si>
  <si>
    <t xml:space="preserve">PATTHEEUW Jean</t>
  </si>
  <si>
    <t xml:space="preserve">VAN DE POEL Marc</t>
  </si>
  <si>
    <t xml:space="preserve">BOEREN Rini</t>
  </si>
  <si>
    <t xml:space="preserve">VAN HEURCK Frank</t>
  </si>
  <si>
    <t xml:space="preserve">HERMANS Dirk</t>
  </si>
  <si>
    <t xml:space="preserve">NIELSEN Frederik</t>
  </si>
  <si>
    <t xml:space="preserve">DE JONCK Patrick</t>
  </si>
  <si>
    <t xml:space="preserve">RIJKEN Bert</t>
  </si>
  <si>
    <t xml:space="preserve">OTJENS Bianca</t>
  </si>
  <si>
    <t xml:space="preserve">PEETERS Geert</t>
  </si>
  <si>
    <t xml:space="preserve">VANGENECHTEN Bryan</t>
  </si>
  <si>
    <t xml:space="preserve">MENNES Ludo</t>
  </si>
  <si>
    <t xml:space="preserve">BUERSSENS Eddy</t>
  </si>
  <si>
    <t xml:space="preserve">DE BAL Michel</t>
  </si>
  <si>
    <t xml:space="preserve">VAN DEN BROECK Koen</t>
  </si>
  <si>
    <t xml:space="preserve">DE SOBRIE Erik</t>
  </si>
  <si>
    <t xml:space="preserve">VAN DEN BROECK Gustaaf</t>
  </si>
  <si>
    <t xml:space="preserve">CORNELIS Kris</t>
  </si>
  <si>
    <t xml:space="preserve">LANGMANS François</t>
  </si>
  <si>
    <t xml:space="preserve">VAN DEN BROECK Jozef</t>
  </si>
  <si>
    <t xml:space="preserve">DE HERDT Kevin</t>
  </si>
  <si>
    <t xml:space="preserve">DE MEYER Jan</t>
  </si>
  <si>
    <t xml:space="preserve">ROOSEMONT Bert</t>
  </si>
  <si>
    <t xml:space="preserve">NUYENS Roger</t>
  </si>
  <si>
    <t xml:space="preserve">GEVERS Nick</t>
  </si>
  <si>
    <t xml:space="preserve">HAEZAERT Ronny</t>
  </si>
  <si>
    <t xml:space="preserve">TAKX Patrick</t>
  </si>
  <si>
    <t xml:space="preserve">TUERLINCKX Bart</t>
  </si>
  <si>
    <t xml:space="preserve">SLUYTS Patrik</t>
  </si>
  <si>
    <t xml:space="preserve">VAN DAMME Pierre</t>
  </si>
  <si>
    <t xml:space="preserve">JANSSEN Ronny</t>
  </si>
  <si>
    <t xml:space="preserve">VAN REET Roger</t>
  </si>
  <si>
    <t xml:space="preserve">VAN ROOSBROECK Robert</t>
  </si>
  <si>
    <t xml:space="preserve">VERVLOET Steven</t>
  </si>
  <si>
    <t xml:space="preserve">BELLENS Ludwig</t>
  </si>
  <si>
    <t xml:space="preserve">THYS Eric</t>
  </si>
  <si>
    <t xml:space="preserve">GEERTS Steven</t>
  </si>
  <si>
    <t xml:space="preserve">VOET Rob</t>
  </si>
  <si>
    <t xml:space="preserve">SMEETS Marc</t>
  </si>
  <si>
    <t xml:space="preserve">CEUPPENS Emiel</t>
  </si>
  <si>
    <t xml:space="preserve">VAN MENSEL Marcel</t>
  </si>
  <si>
    <t xml:space="preserve">DELAET René</t>
  </si>
  <si>
    <t xml:space="preserve">ROOMS Marc</t>
  </si>
  <si>
    <t xml:space="preserve">SCHELLEKENS Francois</t>
  </si>
  <si>
    <t xml:space="preserve">VAN den HURK Anton</t>
  </si>
  <si>
    <t xml:space="preserve">GARITTE Gustaaf</t>
  </si>
  <si>
    <t xml:space="preserve">STRUYF Benny</t>
  </si>
  <si>
    <t xml:space="preserve">DE CAE Luc</t>
  </si>
  <si>
    <t xml:space="preserve">CORNELIS Jozef</t>
  </si>
  <si>
    <t xml:space="preserve">VAN RUMST Stephan</t>
  </si>
  <si>
    <t xml:space="preserve">VAN NIJNATTEN Jeffrey</t>
  </si>
  <si>
    <t xml:space="preserve">PEETERS Luc (AA92)</t>
  </si>
  <si>
    <t xml:space="preserve">LOOS Marc</t>
  </si>
  <si>
    <t xml:space="preserve">VANHOUT Dino</t>
  </si>
  <si>
    <t xml:space="preserve">VAN CAMP Freddy (AL21)</t>
  </si>
  <si>
    <t xml:space="preserve">TOUSSAINT Pierre</t>
  </si>
  <si>
    <t xml:space="preserve">REUNIS John</t>
  </si>
  <si>
    <t xml:space="preserve">VAN DEN BERGH Patrick</t>
  </si>
  <si>
    <t xml:space="preserve">STROOP Johannes</t>
  </si>
  <si>
    <t xml:space="preserve">BERGHS Werner</t>
  </si>
  <si>
    <t xml:space="preserve">DE LEERSNIJDER Christ</t>
  </si>
  <si>
    <t xml:space="preserve">WEYMANS Rene</t>
  </si>
  <si>
    <t xml:space="preserve">VERHAEGEN Danny</t>
  </si>
  <si>
    <t xml:space="preserve">ENGELS Jimmy</t>
  </si>
  <si>
    <t xml:space="preserve">DE BRUIN Richard</t>
  </si>
  <si>
    <t xml:space="preserve">CLOOTS Johan</t>
  </si>
  <si>
    <t xml:space="preserve">MICHIELSEN Willy</t>
  </si>
  <si>
    <t xml:space="preserve">WUYTS Francois</t>
  </si>
  <si>
    <t xml:space="preserve">VAN DE PAER Hans</t>
  </si>
  <si>
    <t xml:space="preserve">QUETS Christof</t>
  </si>
  <si>
    <t xml:space="preserve">PEETERS Jurgen</t>
  </si>
  <si>
    <t xml:space="preserve">JANSEN Luc</t>
  </si>
  <si>
    <t xml:space="preserve">TIJSSENS John</t>
  </si>
  <si>
    <t xml:space="preserve">HENS Erwin</t>
  </si>
  <si>
    <t xml:space="preserve">WELLESSEN Wim</t>
  </si>
  <si>
    <t xml:space="preserve">VERBRUGGEN Robbie</t>
  </si>
  <si>
    <t xml:space="preserve">ANDRIES Jan</t>
  </si>
  <si>
    <t xml:space="preserve">VAN SPRENGEL Paul</t>
  </si>
  <si>
    <t xml:space="preserve">JACOBS Yves</t>
  </si>
  <si>
    <t xml:space="preserve">BELLEKENS Frans</t>
  </si>
  <si>
    <t xml:space="preserve">FAES Ivo</t>
  </si>
  <si>
    <t xml:space="preserve">VERVAECK Marcel</t>
  </si>
  <si>
    <t xml:space="preserve">VAN CROMVOIRT Wim</t>
  </si>
  <si>
    <t xml:space="preserve">VAN DIJCK Wim</t>
  </si>
  <si>
    <t xml:space="preserve">OVERHEYDEN Ronald</t>
  </si>
  <si>
    <t xml:space="preserve">VAN MECHELEN Arnold</t>
  </si>
  <si>
    <t xml:space="preserve">JANSSENS Ludo</t>
  </si>
  <si>
    <t xml:space="preserve">EVERS Chris</t>
  </si>
  <si>
    <t xml:space="preserve">EBEN Gerard</t>
  </si>
  <si>
    <t xml:space="preserve">DE JONGH Eddy</t>
  </si>
  <si>
    <t xml:space="preserve">HERREWEGHE Victor</t>
  </si>
  <si>
    <t xml:space="preserve">MACHIELSE Tilo</t>
  </si>
  <si>
    <t xml:space="preserve">BISCHOP Ben</t>
  </si>
  <si>
    <t xml:space="preserve">VAN DEN BULCK Bart</t>
  </si>
  <si>
    <t xml:space="preserve">WAGEMANS Frank</t>
  </si>
  <si>
    <t xml:space="preserve">VAN DOOREN Maurice</t>
  </si>
  <si>
    <t xml:space="preserve">PELCKMANS Fonny</t>
  </si>
  <si>
    <t xml:space="preserve">TOELEN Eddy</t>
  </si>
  <si>
    <t xml:space="preserve">VANDERHENST Guy</t>
  </si>
  <si>
    <t xml:space="preserve">VAN DE WIEL Mari</t>
  </si>
  <si>
    <t xml:space="preserve">WILRYCX Donald</t>
  </si>
  <si>
    <t xml:space="preserve">KERKHOFS Luc</t>
  </si>
  <si>
    <t xml:space="preserve">MEESSEMAN Patrick</t>
  </si>
  <si>
    <t xml:space="preserve">DE GROOF Luc</t>
  </si>
  <si>
    <t xml:space="preserve">VAN BEERS Barry</t>
  </si>
  <si>
    <t xml:space="preserve">VAN APEREN Jul</t>
  </si>
  <si>
    <t xml:space="preserve">CAERS Freddy</t>
  </si>
  <si>
    <t xml:space="preserve">LUYTEN Eddy</t>
  </si>
  <si>
    <t xml:space="preserve">KOOREVAAR Ad</t>
  </si>
  <si>
    <t xml:space="preserve">BLOCKX Leo</t>
  </si>
  <si>
    <t xml:space="preserve">BOLS Herman</t>
  </si>
  <si>
    <t xml:space="preserve">LEYSEN Raymond</t>
  </si>
  <si>
    <t xml:space="preserve">VAN APEREN Cis</t>
  </si>
  <si>
    <t xml:space="preserve">BACOT Ronny</t>
  </si>
  <si>
    <t xml:space="preserve">SCHENK André</t>
  </si>
  <si>
    <t xml:space="preserve">MATHYSEN Wesley</t>
  </si>
  <si>
    <t xml:space="preserve">VERLINDEN Staf</t>
  </si>
  <si>
    <t xml:space="preserve">BOLLANSEE Eddy</t>
  </si>
  <si>
    <t xml:space="preserve">VAN ROOIJ Arnoud</t>
  </si>
  <si>
    <t xml:space="preserve">ZAGERS Rony</t>
  </si>
  <si>
    <t xml:space="preserve">VAN ERP Jean</t>
  </si>
  <si>
    <t xml:space="preserve">KUHN Werner</t>
  </si>
  <si>
    <t xml:space="preserve">VERCAMMEN Jozef</t>
  </si>
  <si>
    <t xml:space="preserve">KUHN Karel</t>
  </si>
  <si>
    <t xml:space="preserve">MENS Michel</t>
  </si>
  <si>
    <t xml:space="preserve">DEPOOTER Luc</t>
  </si>
  <si>
    <t xml:space="preserve">BUELENS Steven</t>
  </si>
  <si>
    <t xml:space="preserve">WYCKMANS Walter</t>
  </si>
  <si>
    <t xml:space="preserve">SMETS Johan</t>
  </si>
  <si>
    <t xml:space="preserve">CLAPDORP Freddy</t>
  </si>
  <si>
    <t xml:space="preserve">PEETERS Roland</t>
  </si>
  <si>
    <t xml:space="preserve">HENDRICKX Eric</t>
  </si>
  <si>
    <t xml:space="preserve">DILLEN Guido</t>
  </si>
  <si>
    <t xml:space="preserve">HENDERIX Michael</t>
  </si>
  <si>
    <t xml:space="preserve">JANSSENS Kurt</t>
  </si>
  <si>
    <t xml:space="preserve">BOELS Patrick</t>
  </si>
  <si>
    <t xml:space="preserve">SYSMANS Frans</t>
  </si>
  <si>
    <t xml:space="preserve">SAS Kevin</t>
  </si>
  <si>
    <t xml:space="preserve">DEVOGHT Tony</t>
  </si>
  <si>
    <t xml:space="preserve">WIJNANTS Jan</t>
  </si>
  <si>
    <t xml:space="preserve">MATHYSEN Josephus</t>
  </si>
  <si>
    <t xml:space="preserve">MATHYSEN Ronny</t>
  </si>
  <si>
    <t xml:space="preserve">VAN STEYVOORT Marcel</t>
  </si>
  <si>
    <t xml:space="preserve">GOOSSENS Walter</t>
  </si>
  <si>
    <t xml:space="preserve">VAN DEN BOSCH David</t>
  </si>
  <si>
    <t xml:space="preserve">SCHELLENS Mark</t>
  </si>
  <si>
    <t xml:space="preserve">VAN DIJCK Rudy</t>
  </si>
  <si>
    <t xml:space="preserve">FRIJTERS Hans</t>
  </si>
  <si>
    <t xml:space="preserve">VERVOORT Louis</t>
  </si>
  <si>
    <t xml:space="preserve">QUIRYNEN Roger</t>
  </si>
  <si>
    <t xml:space="preserve">VAN DER AA François</t>
  </si>
  <si>
    <t xml:space="preserve">JACOBS Dave</t>
  </si>
  <si>
    <t xml:space="preserve">LOMMELEN Michel</t>
  </si>
  <si>
    <t xml:space="preserve">DE JAEGER Wesley</t>
  </si>
  <si>
    <t xml:space="preserve">VERMEESCH Luc</t>
  </si>
  <si>
    <t xml:space="preserve">PEERS Willy</t>
  </si>
  <si>
    <t xml:space="preserve">EMBRECHTS Walter</t>
  </si>
  <si>
    <t xml:space="preserve">VOETS Alex</t>
  </si>
  <si>
    <t xml:space="preserve">GOYVAERTS Roger</t>
  </si>
  <si>
    <t xml:space="preserve">MARTENS Frank</t>
  </si>
  <si>
    <t xml:space="preserve">DE ROOVER Frans</t>
  </si>
  <si>
    <t xml:space="preserve">VAN AART Jack</t>
  </si>
  <si>
    <t xml:space="preserve">DE BIE Petrus</t>
  </si>
  <si>
    <t xml:space="preserve">SCHAERLAEKEN Karel</t>
  </si>
  <si>
    <t xml:space="preserve">ROOMAN Etienne</t>
  </si>
  <si>
    <t xml:space="preserve">VAN DE CRUYS Marcel</t>
  </si>
  <si>
    <t xml:space="preserve">LEEMANS Ivo</t>
  </si>
  <si>
    <t xml:space="preserve">SMETS Jozef (AA90)</t>
  </si>
  <si>
    <t xml:space="preserve">VAN SCHIL Willy</t>
  </si>
  <si>
    <t xml:space="preserve">UIJTDEWILLEGEN Roland</t>
  </si>
  <si>
    <t xml:space="preserve">MORTIER Eddy</t>
  </si>
  <si>
    <t xml:space="preserve">DOGAN Yilmaz</t>
  </si>
  <si>
    <t xml:space="preserve">VALENTIJN Gerwin</t>
  </si>
  <si>
    <t xml:space="preserve">WIJNEN Jaak</t>
  </si>
  <si>
    <t xml:space="preserve">RUTS Achil</t>
  </si>
  <si>
    <t xml:space="preserve">MAX Filip</t>
  </si>
  <si>
    <t xml:space="preserve">WILKOWSKI Huub</t>
  </si>
  <si>
    <t xml:space="preserve">BOSSAERTS Steve</t>
  </si>
  <si>
    <t xml:space="preserve">WEYNS Ludo</t>
  </si>
  <si>
    <t xml:space="preserve">LENDERS Frans</t>
  </si>
  <si>
    <t xml:space="preserve">DE VISSCHER Gert</t>
  </si>
  <si>
    <t xml:space="preserve">DE GRUYTER Ludo</t>
  </si>
  <si>
    <t xml:space="preserve">MENS Achiel</t>
  </si>
  <si>
    <t xml:space="preserve">VERBEEK Cyriel</t>
  </si>
  <si>
    <t xml:space="preserve">SNOECKX Jos</t>
  </si>
  <si>
    <t xml:space="preserve">VANDERHALLEN Frank</t>
  </si>
  <si>
    <t xml:space="preserve">VAN DYCK Luc</t>
  </si>
  <si>
    <t xml:space="preserve">LAERMANS Alfons</t>
  </si>
  <si>
    <t xml:space="preserve">DE WEERDT Luc</t>
  </si>
  <si>
    <t xml:space="preserve">NEUHARD Guido</t>
  </si>
  <si>
    <t xml:space="preserve">BOECKXSTAENS Stefaan</t>
  </si>
  <si>
    <t xml:space="preserve">HOLEMANS Danny</t>
  </si>
  <si>
    <t xml:space="preserve">GIJSEMANS Peter</t>
  </si>
  <si>
    <t xml:space="preserve">DIELTJENS Dirk</t>
  </si>
  <si>
    <t xml:space="preserve">DE MOL Freddy</t>
  </si>
  <si>
    <t xml:space="preserve">VAN KUYK Frans</t>
  </si>
  <si>
    <t xml:space="preserve">VAN BASTELAER Luc</t>
  </si>
  <si>
    <t xml:space="preserve">VAN ROMPAEY Daniel</t>
  </si>
  <si>
    <t xml:space="preserve">BURMENSKY Igor</t>
  </si>
  <si>
    <t xml:space="preserve">GONZALEZ Pedro</t>
  </si>
  <si>
    <t xml:space="preserve">CEULEMANS Bart</t>
  </si>
  <si>
    <t xml:space="preserve">de SMET Wim</t>
  </si>
  <si>
    <t xml:space="preserve">EVERAERT Roger</t>
  </si>
  <si>
    <t xml:space="preserve">COLOMBEEN Marc</t>
  </si>
  <si>
    <t xml:space="preserve">VISSERS François</t>
  </si>
  <si>
    <t xml:space="preserve">WOUTERS Marc(AT87)</t>
  </si>
  <si>
    <t xml:space="preserve">KLOMPENHOUWER Therese</t>
  </si>
  <si>
    <t xml:space="preserve">DRESSELAERTS Geoffrey</t>
  </si>
  <si>
    <t xml:space="preserve">TRUYTS Peter</t>
  </si>
  <si>
    <t xml:space="preserve">VAN PUYENBROECK Tom</t>
  </si>
  <si>
    <t xml:space="preserve">CAMBRE Prosper</t>
  </si>
  <si>
    <t xml:space="preserve">VERELST Willy</t>
  </si>
  <si>
    <t xml:space="preserve">SMOLDERS Wim</t>
  </si>
  <si>
    <t xml:space="preserve">PEETERS Roger</t>
  </si>
  <si>
    <t xml:space="preserve">BEUTELS Patrick</t>
  </si>
  <si>
    <t xml:space="preserve">DE CNODDER Andre</t>
  </si>
  <si>
    <t xml:space="preserve">KOOLS Ludo</t>
  </si>
  <si>
    <t xml:space="preserve">SMET Nick</t>
  </si>
  <si>
    <t xml:space="preserve">CARENS Frans</t>
  </si>
  <si>
    <t xml:space="preserve">VAN LAERE Glenn</t>
  </si>
  <si>
    <t xml:space="preserve">MAES Johnny</t>
  </si>
  <si>
    <t xml:space="preserve">VERHERSTRAETEN August</t>
  </si>
  <si>
    <t xml:space="preserve">CLAESEN Nathan</t>
  </si>
  <si>
    <t xml:space="preserve">HUYBENS Daniel</t>
  </si>
  <si>
    <t xml:space="preserve">BUELENS Jaimie</t>
  </si>
  <si>
    <t xml:space="preserve">VERMEULEN Jos</t>
  </si>
  <si>
    <t xml:space="preserve">LAUWERS Mark</t>
  </si>
  <si>
    <t xml:space="preserve">MINTJENS Nicolas</t>
  </si>
  <si>
    <t xml:space="preserve">CLAESEN Dirk</t>
  </si>
  <si>
    <t xml:space="preserve">GEERAERTS Georges</t>
  </si>
  <si>
    <t xml:space="preserve">VAN DEN BRANDE Constant</t>
  </si>
  <si>
    <t xml:space="preserve">LAUWERIJS Daniël</t>
  </si>
  <si>
    <t xml:space="preserve">KOK Eric</t>
  </si>
  <si>
    <t xml:space="preserve">VAN COTHEM Ronny</t>
  </si>
  <si>
    <t xml:space="preserve">VANDERCAPPELLEN Koen</t>
  </si>
  <si>
    <t xml:space="preserve">VANDEVELDE Kurt</t>
  </si>
  <si>
    <t xml:space="preserve">CORLUY Marcel</t>
  </si>
  <si>
    <t xml:space="preserve">VAN HECKE André</t>
  </si>
  <si>
    <t xml:space="preserve">VAN EYCKEN Michael</t>
  </si>
  <si>
    <t xml:space="preserve">DELMEZ Dirk</t>
  </si>
  <si>
    <t xml:space="preserve">DENISSEN Ivo</t>
  </si>
  <si>
    <t xml:space="preserve">VERHOEVEN Dirk</t>
  </si>
  <si>
    <t xml:space="preserve">VERELLEN Guy</t>
  </si>
  <si>
    <t xml:space="preserve">VAN RAAK Peter</t>
  </si>
  <si>
    <t xml:space="preserve">VAN DE WALLE Walter</t>
  </si>
  <si>
    <t xml:space="preserve">VAN CUYCK Alfons</t>
  </si>
  <si>
    <t xml:space="preserve">ROEFS Roger</t>
  </si>
  <si>
    <t xml:space="preserve">RYPENS Eugene</t>
  </si>
  <si>
    <t xml:space="preserve">PROOST Eddy</t>
  </si>
  <si>
    <t xml:space="preserve">MINTJENS Patrik</t>
  </si>
  <si>
    <t xml:space="preserve">CLOOTS Ludovicus</t>
  </si>
  <si>
    <t xml:space="preserve">LAUREYSSENS Ludo</t>
  </si>
  <si>
    <t xml:space="preserve">DE VRIES Hugo</t>
  </si>
  <si>
    <t xml:space="preserve">DE BUSSER Eric</t>
  </si>
  <si>
    <t xml:space="preserve">BOSSAERTS Walter</t>
  </si>
  <si>
    <t xml:space="preserve">BOSCH Luc</t>
  </si>
  <si>
    <t xml:space="preserve">HENDERICKX Werner</t>
  </si>
  <si>
    <t xml:space="preserve">BOENDERS Henry</t>
  </si>
  <si>
    <t xml:space="preserve">AUGUSTINUS Paul</t>
  </si>
  <si>
    <t xml:space="preserve">WILLEMS Michel</t>
  </si>
  <si>
    <t xml:space="preserve">LE BRUYN Danielle</t>
  </si>
  <si>
    <t xml:space="preserve">JANSEN Louis</t>
  </si>
  <si>
    <t xml:space="preserve">FRANSEN Herman</t>
  </si>
  <si>
    <t xml:space="preserve">WOESTENBURG Frans</t>
  </si>
  <si>
    <t xml:space="preserve">VAN DUN Corneel</t>
  </si>
  <si>
    <t xml:space="preserve">PROOST Luc</t>
  </si>
  <si>
    <t xml:space="preserve">CRUZ Antonio</t>
  </si>
  <si>
    <t xml:space="preserve">VERBEEK Marc</t>
  </si>
  <si>
    <t xml:space="preserve">VANWESENBEECK Emiel</t>
  </si>
  <si>
    <t xml:space="preserve">PIJNENBORG Henricus</t>
  </si>
  <si>
    <t xml:space="preserve">KOKS John</t>
  </si>
  <si>
    <t xml:space="preserve">BOERMANS Frans</t>
  </si>
  <si>
    <t xml:space="preserve">BAEYENS Alfons</t>
  </si>
  <si>
    <t xml:space="preserve">PETIT Henricus</t>
  </si>
  <si>
    <t xml:space="preserve">LENAERTS Danny</t>
  </si>
  <si>
    <t xml:space="preserve">JANSEN Pascal</t>
  </si>
  <si>
    <t xml:space="preserve">GILOPS Philip</t>
  </si>
  <si>
    <t xml:space="preserve">CUYPERS Michel</t>
  </si>
  <si>
    <t xml:space="preserve">CUYPERS Jozef</t>
  </si>
  <si>
    <t xml:space="preserve">VUEGHS Karel</t>
  </si>
  <si>
    <t xml:space="preserve">VAN DEN BERG Alfons</t>
  </si>
  <si>
    <t xml:space="preserve">SPOORMANS Martin</t>
  </si>
  <si>
    <t xml:space="preserve">POELS Kris</t>
  </si>
  <si>
    <t xml:space="preserve">DANIELS Ronald</t>
  </si>
  <si>
    <t xml:space="preserve">ADRIAENSEN Karel</t>
  </si>
  <si>
    <t xml:space="preserve">ADAMS Patrick</t>
  </si>
  <si>
    <t xml:space="preserve">VERHULST Jan</t>
  </si>
  <si>
    <t xml:space="preserve">MELIS Hervé</t>
  </si>
  <si>
    <t xml:space="preserve">VAN LITSENBORG Guy</t>
  </si>
  <si>
    <t xml:space="preserve">VAN HEES Peter</t>
  </si>
  <si>
    <t xml:space="preserve">VAN DEN OUWELANT Jan</t>
  </si>
  <si>
    <t xml:space="preserve">van den BOOM Marc</t>
  </si>
  <si>
    <t xml:space="preserve">SWAANS Wilfried</t>
  </si>
  <si>
    <t xml:space="preserve">STAPPERS Ronald</t>
  </si>
  <si>
    <t xml:space="preserve">PHILIPOOM Jozef</t>
  </si>
  <si>
    <t xml:space="preserve">NUYENS Ronny</t>
  </si>
  <si>
    <t xml:space="preserve">GIJS Jozef</t>
  </si>
  <si>
    <t xml:space="preserve">GIJS Freddy</t>
  </si>
  <si>
    <t xml:space="preserve">CROLS Hugo</t>
  </si>
  <si>
    <t xml:space="preserve">MELIS Marcel</t>
  </si>
  <si>
    <t xml:space="preserve">VANDINGELEN Louis</t>
  </si>
  <si>
    <t xml:space="preserve">BAUWENS Fonne</t>
  </si>
  <si>
    <t xml:space="preserve">LEYNEN Gustaaf</t>
  </si>
  <si>
    <t xml:space="preserve">JORDENS Freddy</t>
  </si>
  <si>
    <t xml:space="preserve">VERVOORT Alfons</t>
  </si>
  <si>
    <t xml:space="preserve">VERACHTERT Herman</t>
  </si>
  <si>
    <t xml:space="preserve">SMEYERS René</t>
  </si>
  <si>
    <t xml:space="preserve">VLOEMANS Patrick</t>
  </si>
  <si>
    <t xml:space="preserve">VERKURINGEN Luc</t>
  </si>
  <si>
    <t xml:space="preserve">VERCAIGNE Edward</t>
  </si>
  <si>
    <t xml:space="preserve">VAN MECHELEN René</t>
  </si>
  <si>
    <t xml:space="preserve">VAN HOOF Roland</t>
  </si>
  <si>
    <t xml:space="preserve">VAN DEUREN Jan</t>
  </si>
  <si>
    <t xml:space="preserve">STRZELECKI Richard</t>
  </si>
  <si>
    <t xml:space="preserve">SEGERS Rogier</t>
  </si>
  <si>
    <t xml:space="preserve">LEPPENS Eddy</t>
  </si>
  <si>
    <t xml:space="preserve">MAST Peter</t>
  </si>
  <si>
    <t xml:space="preserve">CASTELIJNS Jozef</t>
  </si>
  <si>
    <t xml:space="preserve">JENNEN Ludo</t>
  </si>
  <si>
    <t xml:space="preserve">EYSERMANS Jozef</t>
  </si>
  <si>
    <t xml:space="preserve">DEMOLDER Jaak</t>
  </si>
  <si>
    <t xml:space="preserve">DE CEUSTER Jozef</t>
  </si>
  <si>
    <t xml:space="preserve">VERCAMMEN René</t>
  </si>
  <si>
    <t xml:space="preserve">TEUNEN Leon</t>
  </si>
  <si>
    <t xml:space="preserve">LEYS Johan</t>
  </si>
  <si>
    <t xml:space="preserve">DE BIE Francois</t>
  </si>
  <si>
    <t xml:space="preserve">SPRENGERS Alois</t>
  </si>
  <si>
    <t xml:space="preserve">KERREMANS Louis</t>
  </si>
  <si>
    <t xml:space="preserve">VERLINDEN Dirk</t>
  </si>
  <si>
    <t xml:space="preserve">VERBRUGGEN Ronny</t>
  </si>
  <si>
    <t xml:space="preserve">NEYENS Tom</t>
  </si>
  <si>
    <t xml:space="preserve">NEYENS Stefan</t>
  </si>
  <si>
    <t xml:space="preserve">SILLIS Willy</t>
  </si>
  <si>
    <t xml:space="preserve">CLAES Willy</t>
  </si>
  <si>
    <t xml:space="preserve">BOEYKENS Marc</t>
  </si>
  <si>
    <t xml:space="preserve">CELIS Emiel</t>
  </si>
  <si>
    <t xml:space="preserve">VAN INGELGEM Luc</t>
  </si>
  <si>
    <t xml:space="preserve">STITSCHINSKY Ivan</t>
  </si>
  <si>
    <t xml:space="preserve">SMOLDERS Leon</t>
  </si>
  <si>
    <t xml:space="preserve">PIESSENS Eduard</t>
  </si>
  <si>
    <t xml:space="preserve">MEYLEMANS Geert</t>
  </si>
  <si>
    <t xml:space="preserve">MEEL Hartwig</t>
  </si>
  <si>
    <t xml:space="preserve">GEERAERTS Gustaaf</t>
  </si>
  <si>
    <t xml:space="preserve">CEULEMANS Raymond</t>
  </si>
  <si>
    <t xml:space="preserve">CEULEMANS Peter</t>
  </si>
  <si>
    <t xml:space="preserve">CEULEMANS Koen</t>
  </si>
  <si>
    <t xml:space="preserve">SMITS Wim</t>
  </si>
  <si>
    <t xml:space="preserve">GOYVAERTS Frans</t>
  </si>
  <si>
    <t xml:space="preserve">VAN HOVE Bart</t>
  </si>
  <si>
    <t xml:space="preserve">VAN DER AUWERA Ivan</t>
  </si>
  <si>
    <t xml:space="preserve">SEYMUS Erwin</t>
  </si>
  <si>
    <t xml:space="preserve">VROEMANS Koen</t>
  </si>
  <si>
    <t xml:space="preserve">VROEMANS Geert</t>
  </si>
  <si>
    <t xml:space="preserve">VROEMANS Frans</t>
  </si>
  <si>
    <t xml:space="preserve">VERBOVEN Jozef</t>
  </si>
  <si>
    <t xml:space="preserve">VAN LOY Jozef</t>
  </si>
  <si>
    <t xml:space="preserve">VAN HOUDT Eddy</t>
  </si>
  <si>
    <t xml:space="preserve">PEETERS Rudy</t>
  </si>
  <si>
    <t xml:space="preserve">MOLS Denis</t>
  </si>
  <si>
    <t xml:space="preserve">CLAES Roger</t>
  </si>
  <si>
    <t xml:space="preserve">WOUTERS Jos</t>
  </si>
  <si>
    <t xml:space="preserve">VERELST Rudi</t>
  </si>
  <si>
    <t xml:space="preserve">VAN HOUT Jozef</t>
  </si>
  <si>
    <t xml:space="preserve">DE GREEF Tony</t>
  </si>
  <si>
    <t xml:space="preserve">SOETEWYE Michel</t>
  </si>
  <si>
    <t xml:space="preserve">ROSSAU Ludo</t>
  </si>
  <si>
    <t xml:space="preserve">GOYVAERTS Louis</t>
  </si>
  <si>
    <t xml:space="preserve">DE RYCK Danny</t>
  </si>
  <si>
    <t xml:space="preserve">DANEELS Louis</t>
  </si>
  <si>
    <t xml:space="preserve">VAN HOOL Marc</t>
  </si>
  <si>
    <t xml:space="preserve">VAN DEN VONDER Ronald</t>
  </si>
  <si>
    <t xml:space="preserve">PEETERS Albert</t>
  </si>
  <si>
    <t xml:space="preserve">HUYLEBROECK Luc</t>
  </si>
  <si>
    <t xml:space="preserve">HELLEMANS Peter</t>
  </si>
  <si>
    <t xml:space="preserve">DE JONGH Adriaan</t>
  </si>
  <si>
    <t xml:space="preserve">CELEN Marc</t>
  </si>
  <si>
    <t xml:space="preserve">VISSERS Andre</t>
  </si>
  <si>
    <t xml:space="preserve">VERHAEGEN Marc</t>
  </si>
  <si>
    <t xml:space="preserve">PEETERS Luc (AL21)</t>
  </si>
  <si>
    <t xml:space="preserve">OORTS Emil</t>
  </si>
  <si>
    <t xml:space="preserve">DEMUYNCK Wim</t>
  </si>
  <si>
    <t xml:space="preserve">WUYTS Danny</t>
  </si>
  <si>
    <t xml:space="preserve">VAN DEN WOUWER Hugo</t>
  </si>
  <si>
    <t xml:space="preserve">VAN CAMP Freddy (AL20)</t>
  </si>
  <si>
    <t xml:space="preserve">DE BAKKER Charles</t>
  </si>
  <si>
    <t xml:space="preserve">SALVO Luc</t>
  </si>
  <si>
    <t xml:space="preserve">ROOFTHOOFT Marc</t>
  </si>
  <si>
    <t xml:space="preserve">PERSIJN Tom</t>
  </si>
  <si>
    <t xml:space="preserve">PERSYN Rudy</t>
  </si>
  <si>
    <t xml:space="preserve">CEULEMANS Kurt</t>
  </si>
  <si>
    <t xml:space="preserve">VAN NEYEN Leslie</t>
  </si>
  <si>
    <t xml:space="preserve">VAN GEYT Ronald</t>
  </si>
  <si>
    <t xml:space="preserve">VAN DEN DRIESSCHE Robert</t>
  </si>
  <si>
    <t xml:space="preserve">MASSON Louis</t>
  </si>
  <si>
    <t xml:space="preserve">GIJSELS Jozef</t>
  </si>
  <si>
    <t xml:space="preserve">DIELIS Ludo</t>
  </si>
  <si>
    <t xml:space="preserve">VERBERCKT Luc</t>
  </si>
  <si>
    <t xml:space="preserve">VAN TONGERLOO Jean</t>
  </si>
  <si>
    <t xml:space="preserve">VAN STAPPEN Luc</t>
  </si>
  <si>
    <t xml:space="preserve">VAN HAVERE Davy</t>
  </si>
  <si>
    <t xml:space="preserve">VAN DAMME Marcel</t>
  </si>
  <si>
    <t xml:space="preserve">VAN CAMP Koen</t>
  </si>
  <si>
    <t xml:space="preserve">STEURS Filip</t>
  </si>
  <si>
    <t xml:space="preserve">MEULEN Marc</t>
  </si>
  <si>
    <t xml:space="preserve">GEYSEN Danny</t>
  </si>
  <si>
    <t xml:space="preserve">DE BONDT Rudi</t>
  </si>
  <si>
    <t xml:space="preserve">VAN LOO Eddy</t>
  </si>
  <si>
    <t xml:space="preserve">PEETERS Jef</t>
  </si>
  <si>
    <t xml:space="preserve">MEERSMAN Peter</t>
  </si>
  <si>
    <t xml:space="preserve">FOURGNY Ronald</t>
  </si>
  <si>
    <t xml:space="preserve">DE SWAENE Walter</t>
  </si>
  <si>
    <t xml:space="preserve">DAEMS Jan</t>
  </si>
  <si>
    <t xml:space="preserve">BORGHGRAEF Marcel</t>
  </si>
  <si>
    <t xml:space="preserve">SAERENS Charles</t>
  </si>
  <si>
    <t xml:space="preserve">VERHAGEN Erna</t>
  </si>
  <si>
    <t xml:space="preserve">VAN DER VLIET René</t>
  </si>
  <si>
    <t xml:space="preserve">VAN DE VEN Roger</t>
  </si>
  <si>
    <t xml:space="preserve">BRUIJSTENS Paul</t>
  </si>
  <si>
    <t xml:space="preserve">TOPS Walter</t>
  </si>
  <si>
    <t xml:space="preserve">LONCELLE Johan</t>
  </si>
  <si>
    <t xml:space="preserve">KERREMANS Roland</t>
  </si>
  <si>
    <t xml:space="preserve">HENDRICKX Rudi</t>
  </si>
  <si>
    <t xml:space="preserve">DE SMET Kenny</t>
  </si>
  <si>
    <t xml:space="preserve">DE GROOF Frank</t>
  </si>
  <si>
    <t xml:space="preserve">WILLEMS Eddy (J)</t>
  </si>
  <si>
    <t xml:space="preserve">WEYERS Alfons</t>
  </si>
  <si>
    <t xml:space="preserve">VERWILT Henri</t>
  </si>
  <si>
    <t xml:space="preserve">LE BRUYN Luc</t>
  </si>
  <si>
    <t xml:space="preserve">VANTOURNHOUT Jef</t>
  </si>
  <si>
    <t xml:space="preserve">CLESSENS Albert</t>
  </si>
  <si>
    <t xml:space="preserve">VAN HOOF Rudi</t>
  </si>
  <si>
    <t xml:space="preserve">VAN HOOF André</t>
  </si>
  <si>
    <t xml:space="preserve">BRUNEEL Paul</t>
  </si>
  <si>
    <t xml:space="preserve">DE MOL Nico</t>
  </si>
  <si>
    <t xml:space="preserve">PLASMANS Jan</t>
  </si>
  <si>
    <t xml:space="preserve">PEETERS Jan</t>
  </si>
  <si>
    <t xml:space="preserve">de SMET Willem</t>
  </si>
  <si>
    <t xml:space="preserve">PAUWELS François</t>
  </si>
  <si>
    <t xml:space="preserve">VANHOUT Aldo</t>
  </si>
  <si>
    <t xml:space="preserve">VAN DER SLOTEN René</t>
  </si>
  <si>
    <t xml:space="preserve">VAN HAL Gilbert</t>
  </si>
  <si>
    <t xml:space="preserve">ROYBERGHS Luc</t>
  </si>
  <si>
    <t xml:space="preserve">PEETERS Raymond</t>
  </si>
  <si>
    <t xml:space="preserve">DE SWERDT Jules</t>
  </si>
  <si>
    <t xml:space="preserve">ARAS Noel</t>
  </si>
  <si>
    <t xml:space="preserve">VANDENBERGHE John</t>
  </si>
  <si>
    <t xml:space="preserve">VAN DEN BRANDE Jean</t>
  </si>
  <si>
    <t xml:space="preserve">MEULDERS Guido</t>
  </si>
  <si>
    <t xml:space="preserve">NACKAERTS Luc</t>
  </si>
  <si>
    <t xml:space="preserve">WAUMANS Florent</t>
  </si>
  <si>
    <t xml:space="preserve">VERVLIET Erik</t>
  </si>
  <si>
    <t xml:space="preserve">VAN WAUWE Karel</t>
  </si>
  <si>
    <t xml:space="preserve">VAN REMOORTERE Freddy</t>
  </si>
  <si>
    <t xml:space="preserve">SCHEURWEGHS David</t>
  </si>
  <si>
    <t xml:space="preserve">MERTENS Ludo</t>
  </si>
  <si>
    <t xml:space="preserve">SCHYVINCK Ludovicus</t>
  </si>
  <si>
    <t xml:space="preserve">JANSSEN Marc</t>
  </si>
  <si>
    <t xml:space="preserve">VAN DEN BERGH Leo</t>
  </si>
  <si>
    <t xml:space="preserve">DE MAESSCHALCK Albert</t>
  </si>
  <si>
    <t xml:space="preserve">JANSSEN Marco</t>
  </si>
  <si>
    <t xml:space="preserve">LINDEMAN Ronny</t>
  </si>
  <si>
    <t xml:space="preserve">JÄSCHKE Dustin</t>
  </si>
  <si>
    <t xml:space="preserve">VAN DEN BERGH Jacques</t>
  </si>
  <si>
    <t xml:space="preserve">LIECKENS Theo</t>
  </si>
  <si>
    <t xml:space="preserve">RYS Daniel</t>
  </si>
  <si>
    <t xml:space="preserve">DECKX Amelie</t>
  </si>
  <si>
    <t xml:space="preserve">VAN DEN BROECK Suzy</t>
  </si>
  <si>
    <t xml:space="preserve">DEL CARMEN OSPINO PERDOMO Adrea</t>
  </si>
  <si>
    <t xml:space="preserve">DE KEYSER Sonia</t>
  </si>
  <si>
    <t xml:space="preserve">HERMANS Elza</t>
  </si>
  <si>
    <t xml:space="preserve">D HOOG Maria</t>
  </si>
  <si>
    <t xml:space="preserve">VERCALSTEREN Luc</t>
  </si>
  <si>
    <t xml:space="preserve">DE KONINCK Rudy</t>
  </si>
  <si>
    <t xml:space="preserve">DE MAEYER Marie-Joseé</t>
  </si>
  <si>
    <t xml:space="preserve">EYSERMANS Dirk</t>
  </si>
  <si>
    <t xml:space="preserve">VERSTRAELEN Els</t>
  </si>
  <si>
    <t xml:space="preserve">VERSTRAELEN Leen</t>
  </si>
  <si>
    <t xml:space="preserve">VERSTRAELEN Wim</t>
  </si>
  <si>
    <t xml:space="preserve">GEERINCKX Jules</t>
  </si>
  <si>
    <t xml:space="preserve">VAN NOOTEN Marcel</t>
  </si>
  <si>
    <t xml:space="preserve">OUDERMANS Kim</t>
  </si>
  <si>
    <t xml:space="preserve">VAN BAREL Josephine</t>
  </si>
  <si>
    <t xml:space="preserve">HUYSMANS Willy</t>
  </si>
  <si>
    <t xml:space="preserve">JAGERS Dirk</t>
  </si>
  <si>
    <t xml:space="preserve">CRAANE Ludovicus</t>
  </si>
  <si>
    <t xml:space="preserve">WAEM Hilda</t>
  </si>
  <si>
    <t xml:space="preserve">VLOEBERGHS Maria</t>
  </si>
  <si>
    <t xml:space="preserve">ROEKENS Martine</t>
  </si>
  <si>
    <t xml:space="preserve">VANDENBRUAENE Greta</t>
  </si>
  <si>
    <t xml:space="preserve">ROTTENBOURG Lea</t>
  </si>
  <si>
    <t xml:space="preserve">HUYBRECHTS Corry</t>
  </si>
  <si>
    <t xml:space="preserve">JOOSSENS Maria</t>
  </si>
  <si>
    <t xml:space="preserve">SELS Marie Louise</t>
  </si>
  <si>
    <t xml:space="preserve">BAELUS Eddy</t>
  </si>
  <si>
    <t xml:space="preserve">DUKERS Michele</t>
  </si>
  <si>
    <t xml:space="preserve">DUKERS Irene</t>
  </si>
  <si>
    <t xml:space="preserve">COOMANS Micheline</t>
  </si>
  <si>
    <t xml:space="preserve">VAN BOVEN Vanessa</t>
  </si>
  <si>
    <t xml:space="preserve">DE BODE Adrianus</t>
  </si>
  <si>
    <t xml:space="preserve">MATHIJS Maggy</t>
  </si>
  <si>
    <t xml:space="preserve">KLEIJNEN Virginie</t>
  </si>
  <si>
    <t xml:space="preserve">TEUGHELS Lizy</t>
  </si>
  <si>
    <t xml:space="preserve">SMITS Linda</t>
  </si>
  <si>
    <t xml:space="preserve">GEERAERTS Wendy</t>
  </si>
  <si>
    <t xml:space="preserve">CROON Wim</t>
  </si>
  <si>
    <t xml:space="preserve">VAN LOOCK Angela</t>
  </si>
  <si>
    <t xml:space="preserve">VAN DER HAEGHEN Jeannine</t>
  </si>
  <si>
    <t xml:space="preserve">Totaal</t>
  </si>
  <si>
    <t xml:space="preserve">71 namen komen 2 maal voor</t>
  </si>
  <si>
    <t xml:space="preserve">18 hebben een B licentie</t>
  </si>
  <si>
    <t xml:space="preserve">ABSILLIS Louis</t>
  </si>
  <si>
    <t xml:space="preserve">BC. DE LEUG</t>
  </si>
  <si>
    <t xml:space="preserve">BC. LUGO</t>
  </si>
  <si>
    <t xml:space="preserve">BC. BILJART EXPRESS</t>
  </si>
  <si>
    <t xml:space="preserve">ADMIRAAL Dennis</t>
  </si>
  <si>
    <t xml:space="preserve">BC. KRUISHUIS</t>
  </si>
  <si>
    <t xml:space="preserve">ADRIAENSEN Roger</t>
  </si>
  <si>
    <t xml:space="preserve">KBC. DE GOEIE QUEUE</t>
  </si>
  <si>
    <t xml:space="preserve">BC. FANTASTIKA</t>
  </si>
  <si>
    <t xml:space="preserve">BC. DE MIDDEL</t>
  </si>
  <si>
    <t xml:space="preserve">BC. KRIJT OP TIJD - MEER</t>
  </si>
  <si>
    <t xml:space="preserve">AERTS Gilbert</t>
  </si>
  <si>
    <t xml:space="preserve">BC. DEURNE</t>
  </si>
  <si>
    <t xml:space="preserve">AERTS John</t>
  </si>
  <si>
    <t xml:space="preserve">BC. DEN HOF</t>
  </si>
  <si>
    <t xml:space="preserve">ALBERO GARCIA Andres</t>
  </si>
  <si>
    <t xml:space="preserve">BILHAR BARRIGUINHAS</t>
  </si>
  <si>
    <t xml:space="preserve">ANDRIES Alfons</t>
  </si>
  <si>
    <t xml:space="preserve">KBC. BILJARTVRIENDEN/ME</t>
  </si>
  <si>
    <t xml:space="preserve">KBC. COLOMA</t>
  </si>
  <si>
    <t xml:space="preserve">BC. MISTER 100 LIER</t>
  </si>
  <si>
    <t xml:space="preserve">BC. OP DE MEIR</t>
  </si>
  <si>
    <t xml:space="preserve">AYDIN Alper</t>
  </si>
  <si>
    <t xml:space="preserve">BC. KAPELSE</t>
  </si>
  <si>
    <t xml:space="preserve">BC. DE COECK Federatie</t>
  </si>
  <si>
    <t xml:space="preserve">BARBOSA Agostinho</t>
  </si>
  <si>
    <t xml:space="preserve">BASTANIE Frans</t>
  </si>
  <si>
    <t xml:space="preserve">MOLSE B.A.</t>
  </si>
  <si>
    <t xml:space="preserve">BASTIJNS Jimmy</t>
  </si>
  <si>
    <t xml:space="preserve">BAX Walter</t>
  </si>
  <si>
    <t xml:space="preserve">BEL Jan</t>
  </si>
  <si>
    <t xml:space="preserve">BC. VIROMA</t>
  </si>
  <si>
    <t xml:space="preserve">BC. WOONDECOR</t>
  </si>
  <si>
    <t xml:space="preserve">BC. ROOD - WIT</t>
  </si>
  <si>
    <t xml:space="preserve">BETTENS Eddy</t>
  </si>
  <si>
    <t xml:space="preserve">BLANKERS Piet</t>
  </si>
  <si>
    <t xml:space="preserve">BLEYS Frédy</t>
  </si>
  <si>
    <t xml:space="preserve">BLOCKX Ambroos</t>
  </si>
  <si>
    <t xml:space="preserve">DRIEB. CLUB DE DEKEN</t>
  </si>
  <si>
    <t xml:space="preserve">BLOMDHAL TorbjÖrn</t>
  </si>
  <si>
    <t xml:space="preserve">BLUEKENS Carl</t>
  </si>
  <si>
    <t xml:space="preserve">BOECKX Marc</t>
  </si>
  <si>
    <t xml:space="preserve">BC. DE MAAN</t>
  </si>
  <si>
    <t xml:space="preserve">KBC. CARAMBOL</t>
  </si>
  <si>
    <t xml:space="preserve">BOGAERTS Carl</t>
  </si>
  <si>
    <t xml:space="preserve">BC. DE PLOEG</t>
  </si>
  <si>
    <t xml:space="preserve">BC. HERENTALS</t>
  </si>
  <si>
    <t xml:space="preserve">BOLS Jan</t>
  </si>
  <si>
    <t xml:space="preserve">BC. ST. JOZEF</t>
  </si>
  <si>
    <t xml:space="preserve">BOONS Victor</t>
  </si>
  <si>
    <t xml:space="preserve">BC. DE DEKEN</t>
  </si>
  <si>
    <t xml:space="preserve">KBC. BILJARTVRIENDEN/TU</t>
  </si>
  <si>
    <t xml:space="preserve">BORREMANS Joannes jr</t>
  </si>
  <si>
    <t xml:space="preserve">BOSSANT John</t>
  </si>
  <si>
    <t xml:space="preserve">BOSVELD Bernard</t>
  </si>
  <si>
    <t xml:space="preserve">BOTERMANS Jan</t>
  </si>
  <si>
    <t xml:space="preserve">BREES Bert</t>
  </si>
  <si>
    <t xml:space="preserve">BROES Luc</t>
  </si>
  <si>
    <t xml:space="preserve">BC. POLYGOON</t>
  </si>
  <si>
    <t xml:space="preserve">BUELENS Leopold</t>
  </si>
  <si>
    <t xml:space="preserve">BURGMANS Ad</t>
  </si>
  <si>
    <t xml:space="preserve">BC. GAMBRINUS</t>
  </si>
  <si>
    <t xml:space="preserve">CAERS Hans</t>
  </si>
  <si>
    <t xml:space="preserve">BC. MOEDIG &amp; VRIJ</t>
  </si>
  <si>
    <t xml:space="preserve">CATRY Chris</t>
  </si>
  <si>
    <t xml:space="preserve">BC. STOEMPTERMOROEP</t>
  </si>
  <si>
    <t xml:space="preserve">BC. CALYPSO</t>
  </si>
  <si>
    <t xml:space="preserve">BC. DAF</t>
  </si>
  <si>
    <t xml:space="preserve">CHRISTIAENSEN Benny</t>
  </si>
  <si>
    <t xml:space="preserve">CHRISTIAENSEN Tommy</t>
  </si>
  <si>
    <t xml:space="preserve">CINEGER Jozef</t>
  </si>
  <si>
    <t xml:space="preserve">CLAES Luc</t>
  </si>
  <si>
    <t xml:space="preserve">1425B</t>
  </si>
  <si>
    <t xml:space="preserve">GROBBENDONKSE BC.</t>
  </si>
  <si>
    <t xml:space="preserve">BC. DUFFEL OOST</t>
  </si>
  <si>
    <t xml:space="preserve">1683B</t>
  </si>
  <si>
    <t xml:space="preserve">CLAESSEN Johan</t>
  </si>
  <si>
    <t xml:space="preserve">CLAEYS Johnny</t>
  </si>
  <si>
    <t xml:space="preserve">CLARYSSE Walter</t>
  </si>
  <si>
    <t xml:space="preserve">BC. AVENUE</t>
  </si>
  <si>
    <t xml:space="preserve">CLAUW Alois</t>
  </si>
  <si>
    <t xml:space="preserve">CLEMENT Frans</t>
  </si>
  <si>
    <t xml:space="preserve">COENRAERDS Ludo</t>
  </si>
  <si>
    <t xml:space="preserve">CONJAERTS Louis</t>
  </si>
  <si>
    <t xml:space="preserve">BC. BREUGHEL</t>
  </si>
  <si>
    <t xml:space="preserve">COOLEN Dirk</t>
  </si>
  <si>
    <t xml:space="preserve">COOLS Erwin</t>
  </si>
  <si>
    <t xml:space="preserve">COOLS Marcel</t>
  </si>
  <si>
    <t xml:space="preserve">KBC. TIJD &amp; KRIJT</t>
  </si>
  <si>
    <t xml:space="preserve">COOLS Tim</t>
  </si>
  <si>
    <t xml:space="preserve">CORNELIS Eric</t>
  </si>
  <si>
    <t xml:space="preserve">KBC. KRIJT OP TIJD</t>
  </si>
  <si>
    <t xml:space="preserve">BC. RIO</t>
  </si>
  <si>
    <t xml:space="preserve">COVELIERS Jacques</t>
  </si>
  <si>
    <t xml:space="preserve">DAELMANS Victor</t>
  </si>
  <si>
    <t xml:space="preserve">DE BACKERE Charles</t>
  </si>
  <si>
    <t xml:space="preserve">DE BEUKELAER Hugo</t>
  </si>
  <si>
    <t xml:space="preserve">DE BEUKELEER Walter</t>
  </si>
  <si>
    <t xml:space="preserve">DE BONDT Andy</t>
  </si>
  <si>
    <t xml:space="preserve">DE BRUIJN Jean-Paul</t>
  </si>
  <si>
    <t xml:space="preserve">DE BRUYN Benny</t>
  </si>
  <si>
    <t xml:space="preserve">8954B</t>
  </si>
  <si>
    <t xml:space="preserve">DE BUSSCHER Rudy</t>
  </si>
  <si>
    <t xml:space="preserve">DE CALUWE Nick</t>
  </si>
  <si>
    <t xml:space="preserve">DE CAT Brigitte</t>
  </si>
  <si>
    <t xml:space="preserve">DE CLERCK Tom</t>
  </si>
  <si>
    <t xml:space="preserve">DE CLEYN François</t>
  </si>
  <si>
    <t xml:space="preserve">BC. EXCELSIOR</t>
  </si>
  <si>
    <t xml:space="preserve">DE CONINCK François</t>
  </si>
  <si>
    <t xml:space="preserve">BC. ARENA</t>
  </si>
  <si>
    <t xml:space="preserve">DE CORDT Gilbert</t>
  </si>
  <si>
    <t xml:space="preserve">DE DECKER Achiel</t>
  </si>
  <si>
    <t xml:space="preserve">DE HEYDER Louis</t>
  </si>
  <si>
    <t xml:space="preserve">BC. DE PLAKKERS</t>
  </si>
  <si>
    <t xml:space="preserve">DE JAEGER Walter</t>
  </si>
  <si>
    <t xml:space="preserve">De Jonck Patrick</t>
  </si>
  <si>
    <t xml:space="preserve">DE KEERSMAEKER Marcel</t>
  </si>
  <si>
    <t xml:space="preserve">DE LAET Rudy</t>
  </si>
  <si>
    <t xml:space="preserve">DE MOOR Leo</t>
  </si>
  <si>
    <t xml:space="preserve">DE MULDER Frank</t>
  </si>
  <si>
    <t xml:space="preserve">DE RIDDER Raymond</t>
  </si>
  <si>
    <t xml:space="preserve">7994B</t>
  </si>
  <si>
    <t xml:space="preserve">DE SMET Dries</t>
  </si>
  <si>
    <t xml:space="preserve">DE SMET Eddy</t>
  </si>
  <si>
    <t xml:space="preserve">DE SWART Tom</t>
  </si>
  <si>
    <t xml:space="preserve">DE VAAL François</t>
  </si>
  <si>
    <t xml:space="preserve">KBC. REAL</t>
  </si>
  <si>
    <t xml:space="preserve">DE VIL Ferdinand</t>
  </si>
  <si>
    <t xml:space="preserve">8363B</t>
  </si>
  <si>
    <t xml:space="preserve">DE VOCHT Guy</t>
  </si>
  <si>
    <t xml:space="preserve">DE VOS Dirk</t>
  </si>
  <si>
    <t xml:space="preserve">DE VOS Frans</t>
  </si>
  <si>
    <t xml:space="preserve">DE VOS Walter</t>
  </si>
  <si>
    <t xml:space="preserve">DE WEZE Eddy</t>
  </si>
  <si>
    <t xml:space="preserve">DE WIT Arne</t>
  </si>
  <si>
    <t xml:space="preserve">DEBACKERE Raymond</t>
  </si>
  <si>
    <t xml:space="preserve">DEBUT Serge</t>
  </si>
  <si>
    <t xml:space="preserve">DECKX Lie</t>
  </si>
  <si>
    <t xml:space="preserve">BC. DE KEMPEN</t>
  </si>
  <si>
    <t xml:space="preserve">8924B</t>
  </si>
  <si>
    <t xml:space="preserve">DECLERCQ Billy</t>
  </si>
  <si>
    <t xml:space="preserve">DEHERTEFELT Pieter</t>
  </si>
  <si>
    <t xml:space="preserve">Dekker JT</t>
  </si>
  <si>
    <t xml:space="preserve">BC. DE GRENS</t>
  </si>
  <si>
    <t xml:space="preserve">DERICKS Rene</t>
  </si>
  <si>
    <t xml:space="preserve">D'HOOG Maria</t>
  </si>
  <si>
    <t xml:space="preserve">DIELIS Frank</t>
  </si>
  <si>
    <t xml:space="preserve">DIERCKX Louis</t>
  </si>
  <si>
    <t xml:space="preserve">DINGEMANS Ronny</t>
  </si>
  <si>
    <t xml:space="preserve">DON PORTO CARERO Sonja</t>
  </si>
  <si>
    <t xml:space="preserve">DONNE Roger</t>
  </si>
  <si>
    <t xml:space="preserve">DRESEN Gilbert</t>
  </si>
  <si>
    <t xml:space="preserve">DRESSELAERTS Michel</t>
  </si>
  <si>
    <t xml:space="preserve">DRESSELAERTS Wilfried</t>
  </si>
  <si>
    <t xml:space="preserve">8707B</t>
  </si>
  <si>
    <t xml:space="preserve">EVRARD Rudi</t>
  </si>
  <si>
    <t xml:space="preserve">EYCKENS Christophe</t>
  </si>
  <si>
    <t xml:space="preserve">FERREIRA Abilio</t>
  </si>
  <si>
    <t xml:space="preserve">FLORUS Sven</t>
  </si>
  <si>
    <t xml:space="preserve">FRANCKEN Alfons</t>
  </si>
  <si>
    <t xml:space="preserve">FUSTIAN Fernando</t>
  </si>
  <si>
    <t xml:space="preserve">GABRIELS Eddy</t>
  </si>
  <si>
    <t xml:space="preserve">GEERTS Eric</t>
  </si>
  <si>
    <t xml:space="preserve">GEERTS Johan</t>
  </si>
  <si>
    <t xml:space="preserve">GEERTS Peter</t>
  </si>
  <si>
    <t xml:space="preserve">GEYSEN Christoph</t>
  </si>
  <si>
    <t xml:space="preserve">GEYSEN Rafael</t>
  </si>
  <si>
    <t xml:space="preserve">GHEUENS IVO</t>
  </si>
  <si>
    <t xml:space="preserve">GIELIS Arie</t>
  </si>
  <si>
    <t xml:space="preserve">GIJZEN Bonny</t>
  </si>
  <si>
    <t xml:space="preserve">GOETSCHALCKX Jan</t>
  </si>
  <si>
    <t xml:space="preserve">GOMMERS Jozef</t>
  </si>
  <si>
    <t xml:space="preserve">7949B</t>
  </si>
  <si>
    <t xml:space="preserve">GOOR Godelieva</t>
  </si>
  <si>
    <t xml:space="preserve">GOORIS Walter</t>
  </si>
  <si>
    <t xml:space="preserve">GORREBEECK Danny</t>
  </si>
  <si>
    <t xml:space="preserve">GRAçA Manuel</t>
  </si>
  <si>
    <t xml:space="preserve">GRIELENS Marc</t>
  </si>
  <si>
    <t xml:space="preserve">HABRAKEN Henk</t>
  </si>
  <si>
    <t xml:space="preserve">HANEGRAAF Henriek</t>
  </si>
  <si>
    <t xml:space="preserve">HANNOSET Michael</t>
  </si>
  <si>
    <t xml:space="preserve">HAPERS Ann</t>
  </si>
  <si>
    <t xml:space="preserve">HEERKENS Peter</t>
  </si>
  <si>
    <t xml:space="preserve">HEINIX Robert</t>
  </si>
  <si>
    <t xml:space="preserve">HELLEMANS Gustaaf</t>
  </si>
  <si>
    <t xml:space="preserve">HENDRICKX François</t>
  </si>
  <si>
    <t xml:space="preserve">8619B</t>
  </si>
  <si>
    <t xml:space="preserve">HERMANS Boudewijn</t>
  </si>
  <si>
    <t xml:space="preserve">HERMANS Jozef</t>
  </si>
  <si>
    <t xml:space="preserve">HERMANS Ronny</t>
  </si>
  <si>
    <t xml:space="preserve">HEYLEN Jan</t>
  </si>
  <si>
    <t xml:space="preserve">HOOYBERGHS Theo</t>
  </si>
  <si>
    <t xml:space="preserve">HOREMANS Frans</t>
  </si>
  <si>
    <t xml:space="preserve">HUFKENS Louis</t>
  </si>
  <si>
    <t xml:space="preserve">HULSELMANS Luc</t>
  </si>
  <si>
    <t xml:space="preserve">HULSHAGEN Rafael</t>
  </si>
  <si>
    <t xml:space="preserve">HUYGAERTS Erik</t>
  </si>
  <si>
    <t xml:space="preserve">JACOBS Paul</t>
  </si>
  <si>
    <t xml:space="preserve">JANSEN Marco</t>
  </si>
  <si>
    <t xml:space="preserve">JANSENS Ludo</t>
  </si>
  <si>
    <t xml:space="preserve">JANSENS Mano</t>
  </si>
  <si>
    <t xml:space="preserve">JANSENS Remi</t>
  </si>
  <si>
    <t xml:space="preserve">JANSSENS Jan</t>
  </si>
  <si>
    <t xml:space="preserve">JANSSENS Robert</t>
  </si>
  <si>
    <t xml:space="preserve">JANSSENS Roger ( AL 31 )</t>
  </si>
  <si>
    <t xml:space="preserve">JANSSENS Wilfried</t>
  </si>
  <si>
    <t xml:space="preserve">JASPERS Dick</t>
  </si>
  <si>
    <t xml:space="preserve">JENNEN Karine</t>
  </si>
  <si>
    <t xml:space="preserve">JOOS Willy</t>
  </si>
  <si>
    <t xml:space="preserve">KAETHOVEN Wiet</t>
  </si>
  <si>
    <t xml:space="preserve">KEGELAERS Patrick</t>
  </si>
  <si>
    <t xml:space="preserve">KELDERS Gustaaf</t>
  </si>
  <si>
    <t xml:space="preserve">KENNES Carlo</t>
  </si>
  <si>
    <t xml:space="preserve">KERKHOFS Armand</t>
  </si>
  <si>
    <t xml:space="preserve">KERREMANS Jyrki</t>
  </si>
  <si>
    <t xml:space="preserve">1628B</t>
  </si>
  <si>
    <t xml:space="preserve">KEYSERS Roeland</t>
  </si>
  <si>
    <t xml:space="preserve">KOCKELKOREN Louis</t>
  </si>
  <si>
    <t xml:space="preserve">KOKKE Fonny</t>
  </si>
  <si>
    <t xml:space="preserve">KOKS Willy</t>
  </si>
  <si>
    <t xml:space="preserve">KOYEN Sanne</t>
  </si>
  <si>
    <t xml:space="preserve">KROLS Bart</t>
  </si>
  <si>
    <t xml:space="preserve">6303B</t>
  </si>
  <si>
    <t xml:space="preserve">LAERMANS Lissbeth</t>
  </si>
  <si>
    <t xml:space="preserve">LAMBOT Gilbert</t>
  </si>
  <si>
    <t xml:space="preserve">LAMBRECHTS Alois</t>
  </si>
  <si>
    <t xml:space="preserve">LAMBREGTS Cyriel</t>
  </si>
  <si>
    <t xml:space="preserve">LAMBREGTS Kees</t>
  </si>
  <si>
    <t xml:space="preserve">LAMBREGTS Tony</t>
  </si>
  <si>
    <t xml:space="preserve">LAUVRIJS Rene</t>
  </si>
  <si>
    <t xml:space="preserve">1950B</t>
  </si>
  <si>
    <t xml:space="preserve">LEMBERECHTS Guy</t>
  </si>
  <si>
    <t xml:space="preserve">LEMMENS André</t>
  </si>
  <si>
    <t xml:space="preserve">LEVENS Evrard (Sam)</t>
  </si>
  <si>
    <t xml:space="preserve">LEYLAND Eduard David</t>
  </si>
  <si>
    <t xml:space="preserve">LEYS Andre</t>
  </si>
  <si>
    <t xml:space="preserve">LEYSSENS Robert</t>
  </si>
  <si>
    <t xml:space="preserve">LIEKENS Mark</t>
  </si>
  <si>
    <t xml:space="preserve">LOMMELEN Jenthe</t>
  </si>
  <si>
    <t xml:space="preserve">LOMMELEN Niels</t>
  </si>
  <si>
    <t xml:space="preserve">LOOCKX Francine</t>
  </si>
  <si>
    <t xml:space="preserve">LOOS Gustaaf</t>
  </si>
  <si>
    <t xml:space="preserve">LOOS Ronny</t>
  </si>
  <si>
    <t xml:space="preserve">LUIKEN René</t>
  </si>
  <si>
    <t xml:space="preserve">LUYTEN Marcel</t>
  </si>
  <si>
    <t xml:space="preserve">MAAS Raf</t>
  </si>
  <si>
    <t xml:space="preserve">MAERSCHALCK Francois</t>
  </si>
  <si>
    <t xml:space="preserve">MAES Fonny</t>
  </si>
  <si>
    <t xml:space="preserve">Maes Jef</t>
  </si>
  <si>
    <t xml:space="preserve">MAES Kurt</t>
  </si>
  <si>
    <t xml:space="preserve">MAES Peter</t>
  </si>
  <si>
    <t xml:space="preserve">MAILLEUR Jean</t>
  </si>
  <si>
    <t xml:space="preserve">MAMPAY August</t>
  </si>
  <si>
    <t xml:space="preserve">MARIEN André</t>
  </si>
  <si>
    <t xml:space="preserve">MARTA Vitor</t>
  </si>
  <si>
    <t xml:space="preserve">MARTENS Gunter</t>
  </si>
  <si>
    <t xml:space="preserve">MARTENS Kees</t>
  </si>
  <si>
    <t xml:space="preserve">MARTENS Miek</t>
  </si>
  <si>
    <t xml:space="preserve">MARYNISSEN Erik</t>
  </si>
  <si>
    <t xml:space="preserve">MATHIEU Georges</t>
  </si>
  <si>
    <t xml:space="preserve">MATHYSEN Danny</t>
  </si>
  <si>
    <t xml:space="preserve">MATHYSEN Jozef</t>
  </si>
  <si>
    <t xml:space="preserve">5897B</t>
  </si>
  <si>
    <t xml:space="preserve">6333B</t>
  </si>
  <si>
    <t xml:space="preserve">MATTHIJS Karel</t>
  </si>
  <si>
    <t xml:space="preserve">MATTHYS Eddy</t>
  </si>
  <si>
    <t xml:space="preserve">MEEUSEN Alfons</t>
  </si>
  <si>
    <t xml:space="preserve">MEEUSEN Freddy</t>
  </si>
  <si>
    <t xml:space="preserve">MEKES Charles</t>
  </si>
  <si>
    <t xml:space="preserve">MENDES Joäo</t>
  </si>
  <si>
    <t xml:space="preserve">MERTENS Koen</t>
  </si>
  <si>
    <t xml:space="preserve">MERTENS Sven</t>
  </si>
  <si>
    <t xml:space="preserve">MEYNEN Johan</t>
  </si>
  <si>
    <t xml:space="preserve">MICHIELS Frank</t>
  </si>
  <si>
    <t xml:space="preserve">MILBOU Albert(AA11)</t>
  </si>
  <si>
    <t xml:space="preserve">MIN Jos</t>
  </si>
  <si>
    <t xml:space="preserve">MINTJENS Armand</t>
  </si>
  <si>
    <t xml:space="preserve">3437B</t>
  </si>
  <si>
    <t xml:space="preserve">MONNISSEN Mathy</t>
  </si>
  <si>
    <t xml:space="preserve">MORAIS Juvenal</t>
  </si>
  <si>
    <t xml:space="preserve">NAGELKERKE Gerard</t>
  </si>
  <si>
    <t xml:space="preserve">NAGELS Rudy</t>
  </si>
  <si>
    <t xml:space="preserve">NEELS Josephina</t>
  </si>
  <si>
    <t xml:space="preserve">5060B</t>
  </si>
  <si>
    <t xml:space="preserve">9010B</t>
  </si>
  <si>
    <t xml:space="preserve">1595B</t>
  </si>
  <si>
    <t xml:space="preserve">NORMAIN Gustaaf</t>
  </si>
  <si>
    <t xml:space="preserve">NUYENS Marc</t>
  </si>
  <si>
    <t xml:space="preserve">NYS Danny</t>
  </si>
  <si>
    <t xml:space="preserve">OOMS François</t>
  </si>
  <si>
    <t xml:space="preserve">OP DE BEECK Karel</t>
  </si>
  <si>
    <t xml:space="preserve">OP DE BEECK Sven</t>
  </si>
  <si>
    <t xml:space="preserve">PALS Johan</t>
  </si>
  <si>
    <t xml:space="preserve">PARYS Victor</t>
  </si>
  <si>
    <t xml:space="preserve">PATTHEEUW Luc</t>
  </si>
  <si>
    <t xml:space="preserve">PAUWELS Eddy</t>
  </si>
  <si>
    <t xml:space="preserve">PAUWELS Gustaaf</t>
  </si>
  <si>
    <t xml:space="preserve">PAUWELS Leon</t>
  </si>
  <si>
    <t xml:space="preserve">PAUWELS Ludwig</t>
  </si>
  <si>
    <t xml:space="preserve">PEERDENS Ronny</t>
  </si>
  <si>
    <t xml:space="preserve">1366B</t>
  </si>
  <si>
    <t xml:space="preserve">PEETERS Andre</t>
  </si>
  <si>
    <t xml:space="preserve">PEETERS Edmond</t>
  </si>
  <si>
    <t xml:space="preserve">PEETERS Emiel</t>
  </si>
  <si>
    <t xml:space="preserve">PEETERS Hugo</t>
  </si>
  <si>
    <t xml:space="preserve">PEETERS Patricia</t>
  </si>
  <si>
    <t xml:space="preserve">PEETERS Ronan</t>
  </si>
  <si>
    <t xml:space="preserve">PEETERS Walter</t>
  </si>
  <si>
    <t xml:space="preserve">PEETERS Werner</t>
  </si>
  <si>
    <t xml:space="preserve">PELCKMANS Victor</t>
  </si>
  <si>
    <t xml:space="preserve">PERSIJN Rudy</t>
  </si>
  <si>
    <t xml:space="preserve">1815B</t>
  </si>
  <si>
    <t xml:space="preserve">PHILIPS Herman</t>
  </si>
  <si>
    <t xml:space="preserve">PINXTEN Stefan</t>
  </si>
  <si>
    <t xml:space="preserve">PIRLET Wim</t>
  </si>
  <si>
    <t xml:space="preserve">PLISNIER Xavier</t>
  </si>
  <si>
    <t xml:space="preserve">PROMPONAS Ioannis</t>
  </si>
  <si>
    <t xml:space="preserve">QUADENS Frank</t>
  </si>
  <si>
    <t xml:space="preserve">QUICK Leopold</t>
  </si>
  <si>
    <t xml:space="preserve">RAAS Ronny</t>
  </si>
  <si>
    <t xml:space="preserve">RAETS Roger</t>
  </si>
  <si>
    <t xml:space="preserve">8441B</t>
  </si>
  <si>
    <t xml:space="preserve">REINARDTS Roger</t>
  </si>
  <si>
    <t xml:space="preserve">REINTJENS Martha</t>
  </si>
  <si>
    <t xml:space="preserve">RIBEIRO Carlos</t>
  </si>
  <si>
    <t xml:space="preserve">RIBEIRO Ruben</t>
  </si>
  <si>
    <t xml:space="preserve">RIEMIS Marc</t>
  </si>
  <si>
    <t xml:space="preserve">RIJNDERS Jeannine</t>
  </si>
  <si>
    <t xml:space="preserve">ROEST Joeri</t>
  </si>
  <si>
    <t xml:space="preserve">ROEST Michael</t>
  </si>
  <si>
    <t xml:space="preserve">ROMANUS André</t>
  </si>
  <si>
    <t xml:space="preserve">ROMBOUTS Marleen</t>
  </si>
  <si>
    <t xml:space="preserve">RONGE Katia</t>
  </si>
  <si>
    <t xml:space="preserve">RONGE Tom</t>
  </si>
  <si>
    <t xml:space="preserve">RUTS Jan</t>
  </si>
  <si>
    <t xml:space="preserve">SAUVILLERS Jurgen</t>
  </si>
  <si>
    <t xml:space="preserve">SCHEPKENS Michel</t>
  </si>
  <si>
    <t xml:space="preserve">SCHEYNEN Luc</t>
  </si>
  <si>
    <t xml:space="preserve">SCHOLLIERS Frans</t>
  </si>
  <si>
    <t xml:space="preserve">SCHOONJANS Hilde</t>
  </si>
  <si>
    <t xml:space="preserve">SEGERS Harry</t>
  </si>
  <si>
    <t xml:space="preserve">SEGERS Roger</t>
  </si>
  <si>
    <t xml:space="preserve">SILVA Adelino</t>
  </si>
  <si>
    <t xml:space="preserve">SMET Frank</t>
  </si>
  <si>
    <t xml:space="preserve">SMETS Jozef (AT90)</t>
  </si>
  <si>
    <t xml:space="preserve">SMITS kristof</t>
  </si>
  <si>
    <t xml:space="preserve">SMOLDERS Frans</t>
  </si>
  <si>
    <t xml:space="preserve">SNYDERS Patrick</t>
  </si>
  <si>
    <t xml:space="preserve">SOESBERGEN Ton</t>
  </si>
  <si>
    <t xml:space="preserve">SOETEWEY Michel</t>
  </si>
  <si>
    <t xml:space="preserve">SOMERS Jan</t>
  </si>
  <si>
    <t xml:space="preserve">SOMMEN Mike</t>
  </si>
  <si>
    <t xml:space="preserve">SOUSA David</t>
  </si>
  <si>
    <t xml:space="preserve">SOUSA Joaquim</t>
  </si>
  <si>
    <t xml:space="preserve">STAES Jozef</t>
  </si>
  <si>
    <t xml:space="preserve">STAFF Armand</t>
  </si>
  <si>
    <t xml:space="preserve">STAPPERS Eddy</t>
  </si>
  <si>
    <t xml:space="preserve">STESSENS Tom</t>
  </si>
  <si>
    <t xml:space="preserve">STITSCHINSKY Keanu</t>
  </si>
  <si>
    <t xml:space="preserve">STRUYF Elisabeth</t>
  </si>
  <si>
    <t xml:space="preserve">SWERTZ Raymund</t>
  </si>
  <si>
    <t xml:space="preserve">SWINNEN Jan</t>
  </si>
  <si>
    <t xml:space="preserve">5914B</t>
  </si>
  <si>
    <t xml:space="preserve">SYSMANS Rudy</t>
  </si>
  <si>
    <t xml:space="preserve">TAEYMANS Peter</t>
  </si>
  <si>
    <t xml:space="preserve">THIELEMANS Frank</t>
  </si>
  <si>
    <t xml:space="preserve">THYS Theo</t>
  </si>
  <si>
    <t xml:space="preserve">TILBURGS Marc</t>
  </si>
  <si>
    <t xml:space="preserve">TOPS Jozef</t>
  </si>
  <si>
    <t xml:space="preserve">1210B</t>
  </si>
  <si>
    <t xml:space="preserve">TOUSSAINT Ken</t>
  </si>
  <si>
    <t xml:space="preserve">TUERLINCKX Marcel</t>
  </si>
  <si>
    <t xml:space="preserve">8457B</t>
  </si>
  <si>
    <t xml:space="preserve">UIJTDEWILLEGGEN Roland</t>
  </si>
  <si>
    <t xml:space="preserve">UYTGEERTS Alain</t>
  </si>
  <si>
    <t xml:space="preserve">5738B</t>
  </si>
  <si>
    <t xml:space="preserve">VAN AART Puck</t>
  </si>
  <si>
    <t xml:space="preserve">VAN AUTRYVE Alex</t>
  </si>
  <si>
    <t xml:space="preserve">VAN BASTELAER Peter</t>
  </si>
  <si>
    <t xml:space="preserve">VAN BERKEL Marcel</t>
  </si>
  <si>
    <t xml:space="preserve">VAN BRECHT Marcel</t>
  </si>
  <si>
    <t xml:space="preserve">VAN BULCK BURT</t>
  </si>
  <si>
    <t xml:space="preserve">VAN BULCK François</t>
  </si>
  <si>
    <t xml:space="preserve">VAN CAMP Leonard</t>
  </si>
  <si>
    <t xml:space="preserve">VAN CAMP Michel</t>
  </si>
  <si>
    <t xml:space="preserve">VAN CAMPENHOUT Guido</t>
  </si>
  <si>
    <t xml:space="preserve">VAN CAMPENHOUT Raymond</t>
  </si>
  <si>
    <t xml:space="preserve">VAN CRAENENBROECK Pierre</t>
  </si>
  <si>
    <t xml:space="preserve">VAN DEN BERG Carl</t>
  </si>
  <si>
    <t xml:space="preserve">VAN DEN BERGH Emilius</t>
  </si>
  <si>
    <t xml:space="preserve">VAN DEN BLEEKEN François</t>
  </si>
  <si>
    <t xml:space="preserve">VAN DEN BOSCH Anita</t>
  </si>
  <si>
    <t xml:space="preserve">VAN DEN BOSCH Fons</t>
  </si>
  <si>
    <t xml:space="preserve">VAN DEN BOSCH Luc</t>
  </si>
  <si>
    <t xml:space="preserve">VAN DEN BROECK Alfons</t>
  </si>
  <si>
    <t xml:space="preserve">VAN DEN BROECK Danny</t>
  </si>
  <si>
    <t xml:space="preserve">VAN den BROECK François</t>
  </si>
  <si>
    <t xml:space="preserve">VAN DEN BROECK Tom</t>
  </si>
  <si>
    <t xml:space="preserve">8160B</t>
  </si>
  <si>
    <t xml:space="preserve">VAN DEN EYNDE Marcel</t>
  </si>
  <si>
    <t xml:space="preserve">VAN DEN EYNDE Rene</t>
  </si>
  <si>
    <t xml:space="preserve">VAN DER AUWERMEULEN Eddi</t>
  </si>
  <si>
    <t xml:space="preserve">van der DONK Loek</t>
  </si>
  <si>
    <t xml:space="preserve">VAN DER ELST Albert</t>
  </si>
  <si>
    <t xml:space="preserve">VAN DER GOTEN Roger</t>
  </si>
  <si>
    <t xml:space="preserve">VAN DER HAEGEN Eric</t>
  </si>
  <si>
    <t xml:space="preserve">VAN DER VEKEN Luc</t>
  </si>
  <si>
    <t xml:space="preserve">van der VELDEN Gert</t>
  </si>
  <si>
    <t xml:space="preserve">1174B</t>
  </si>
  <si>
    <t xml:space="preserve">van der Velden Jan</t>
  </si>
  <si>
    <t xml:space="preserve">VAN DER WURF Hans</t>
  </si>
  <si>
    <t xml:space="preserve">9239B</t>
  </si>
  <si>
    <t xml:space="preserve">VAN DIJCK Philip</t>
  </si>
  <si>
    <t xml:space="preserve">VAN DONGEN Peter</t>
  </si>
  <si>
    <t xml:space="preserve">VAN DOOREN Ellen</t>
  </si>
  <si>
    <t xml:space="preserve">VAN EYKEN Paul</t>
  </si>
  <si>
    <t xml:space="preserve">VAN GERWEN Geert</t>
  </si>
  <si>
    <t xml:space="preserve">VAN GINDEREN Willy</t>
  </si>
  <si>
    <t xml:space="preserve">VAN GOETHEM Rudolf</t>
  </si>
  <si>
    <t xml:space="preserve">VAN GOGH Xander</t>
  </si>
  <si>
    <t xml:space="preserve">VAN GOOL Tonny</t>
  </si>
  <si>
    <t xml:space="preserve">VAN GORP Brigit</t>
  </si>
  <si>
    <t xml:space="preserve">VAN GORP Paul</t>
  </si>
  <si>
    <t xml:space="preserve">VAN GRIEKEN Frank</t>
  </si>
  <si>
    <t xml:space="preserve">VAN HAVERMAET Ingrid</t>
  </si>
  <si>
    <t xml:space="preserve">VAN HOOF Arno</t>
  </si>
  <si>
    <t xml:space="preserve">VAN HOOF Jan</t>
  </si>
  <si>
    <t xml:space="preserve">VAN HOOYDONCK Eddy</t>
  </si>
  <si>
    <t xml:space="preserve">VAN HOOYDONCK Luc</t>
  </si>
  <si>
    <t xml:space="preserve">VAN HOUT François</t>
  </si>
  <si>
    <t xml:space="preserve">VAN ISEGHEM Karen</t>
  </si>
  <si>
    <t xml:space="preserve">VAN KEER Fred</t>
  </si>
  <si>
    <t xml:space="preserve">VAN LAER Andy</t>
  </si>
  <si>
    <t xml:space="preserve">VAN LEEMPUT Johan</t>
  </si>
  <si>
    <t xml:space="preserve">VAN LIEROP Jan</t>
  </si>
  <si>
    <t xml:space="preserve">VAN LOON Paula</t>
  </si>
  <si>
    <t xml:space="preserve">VAN LOOVEREN Koen</t>
  </si>
  <si>
    <t xml:space="preserve">VAN MECHELEN Leo</t>
  </si>
  <si>
    <t xml:space="preserve">VAN MEERBEECK Dirk</t>
  </si>
  <si>
    <t xml:space="preserve">VAN MENCXEL Marleen</t>
  </si>
  <si>
    <t xml:space="preserve">VAN NIJLEN Harry</t>
  </si>
  <si>
    <t xml:space="preserve">VAN OOSTERWIJCK Ludwig</t>
  </si>
  <si>
    <t xml:space="preserve">VAN ORSHAEGEN Jens</t>
  </si>
  <si>
    <t xml:space="preserve">VAN ORSHAEGEN Sven</t>
  </si>
  <si>
    <t xml:space="preserve">VAN OSCH Davy</t>
  </si>
  <si>
    <t xml:space="preserve">VAN OSTA Lucien</t>
  </si>
  <si>
    <t xml:space="preserve">VAN OTTEN Bart</t>
  </si>
  <si>
    <t xml:space="preserve">VAN OUTSEL Wilfried</t>
  </si>
  <si>
    <t xml:space="preserve">VAN OYEN Tom</t>
  </si>
  <si>
    <t xml:space="preserve">VAN PEER Leo</t>
  </si>
  <si>
    <t xml:space="preserve">VAN RIEL Jan</t>
  </si>
  <si>
    <t xml:space="preserve">VAN ROEY Danny</t>
  </si>
  <si>
    <t xml:space="preserve">VAN ROEY Frans</t>
  </si>
  <si>
    <t xml:space="preserve">VAN ROOSBROECK Frans</t>
  </si>
  <si>
    <t xml:space="preserve">VAN SANT Robert</t>
  </si>
  <si>
    <t xml:space="preserve">VAN SIKKELERUS Louis</t>
  </si>
  <si>
    <t xml:space="preserve">VAN TIGGEL Jan</t>
  </si>
  <si>
    <t xml:space="preserve">VAN TONGERLOO Jozef</t>
  </si>
  <si>
    <t xml:space="preserve">VAN VUGT Edwin</t>
  </si>
  <si>
    <t xml:space="preserve">VAN WIJK Wilco</t>
  </si>
  <si>
    <t xml:space="preserve">VANDEN BROEK Ferdinand</t>
  </si>
  <si>
    <t xml:space="preserve">VANDEPAER Luc</t>
  </si>
  <si>
    <t xml:space="preserve">VANDEPUTTE Petra</t>
  </si>
  <si>
    <t xml:space="preserve">VANDONINCK Ivo</t>
  </si>
  <si>
    <t xml:space="preserve">VANUYTSEL Carl</t>
  </si>
  <si>
    <t xml:space="preserve">VANWESEMAEL David</t>
  </si>
  <si>
    <t xml:space="preserve">VER BRUGGEN Sandra</t>
  </si>
  <si>
    <t xml:space="preserve">VERACHTERT Alois</t>
  </si>
  <si>
    <t xml:space="preserve">VERBAETEN Danny</t>
  </si>
  <si>
    <t xml:space="preserve">VERBEEK André</t>
  </si>
  <si>
    <t xml:space="preserve">VERBEEK Bert</t>
  </si>
  <si>
    <t xml:space="preserve">VERBRAEKEN Luc</t>
  </si>
  <si>
    <t xml:space="preserve">VERBRUGGEN René</t>
  </si>
  <si>
    <t xml:space="preserve">VERELST Freddy</t>
  </si>
  <si>
    <t xml:space="preserve">VERHAEREN Willy</t>
  </si>
  <si>
    <t xml:space="preserve">VERHERSTRAETEN Agus</t>
  </si>
  <si>
    <t xml:space="preserve">VERHEYEN Louis</t>
  </si>
  <si>
    <t xml:space="preserve">VERHULST Mario</t>
  </si>
  <si>
    <t xml:space="preserve">VERKIJK Jan</t>
  </si>
  <si>
    <t xml:space="preserve">VERLINDEN Frank</t>
  </si>
  <si>
    <t xml:space="preserve">VERLINDEN Nicky</t>
  </si>
  <si>
    <t xml:space="preserve">VERMEIRE Luc</t>
  </si>
  <si>
    <t xml:space="preserve">VERMEIREN Rene</t>
  </si>
  <si>
    <t xml:space="preserve">VERMEULEN Jan</t>
  </si>
  <si>
    <t xml:space="preserve">VERMEULEN Wilfried</t>
  </si>
  <si>
    <t xml:space="preserve">VERMEYEN Tom</t>
  </si>
  <si>
    <t xml:space="preserve">VERSCHOREN Jan</t>
  </si>
  <si>
    <t xml:space="preserve">VERSCHUEREN Andre</t>
  </si>
  <si>
    <t xml:space="preserve">VERSCHUEREN Koen</t>
  </si>
  <si>
    <t xml:space="preserve">VERSMISSEN Ad</t>
  </si>
  <si>
    <t xml:space="preserve">VERSTRAETEN Albert</t>
  </si>
  <si>
    <t xml:space="preserve">VERSWYFEL Rosemarie</t>
  </si>
  <si>
    <t xml:space="preserve">7591B</t>
  </si>
  <si>
    <t xml:space="preserve">VERVOORT Eugeen</t>
  </si>
  <si>
    <t xml:space="preserve">VERWILT Jean</t>
  </si>
  <si>
    <t xml:space="preserve">VERWIMP Jef</t>
  </si>
  <si>
    <t xml:space="preserve">VIJVERBERG Erik</t>
  </si>
  <si>
    <t xml:space="preserve">VINCK Leo</t>
  </si>
  <si>
    <t xml:space="preserve">VLEUGELS Emiel</t>
  </si>
  <si>
    <t xml:space="preserve">VOGELS Bram</t>
  </si>
  <si>
    <t xml:space="preserve">VOLDERS Fonny</t>
  </si>
  <si>
    <t xml:space="preserve">VRIENS Harry</t>
  </si>
  <si>
    <t xml:space="preserve">WAAYENBERG Paul</t>
  </si>
  <si>
    <t xml:space="preserve">WESENBEEK Willy</t>
  </si>
  <si>
    <t xml:space="preserve">WIJNANTS Jos</t>
  </si>
  <si>
    <t xml:space="preserve">WIJNANTS Kenneth</t>
  </si>
  <si>
    <t xml:space="preserve">WIJNEN Jack</t>
  </si>
  <si>
    <t xml:space="preserve">WILS Roger</t>
  </si>
  <si>
    <t xml:space="preserve">WITTEMANS Boudewijn</t>
  </si>
  <si>
    <t xml:space="preserve">WONG Rob</t>
  </si>
  <si>
    <t xml:space="preserve">WOUTERS Danny</t>
  </si>
  <si>
    <t xml:space="preserve">WOUTERS Peter</t>
  </si>
  <si>
    <t xml:space="preserve">WOUTERS Ronny</t>
  </si>
  <si>
    <t xml:space="preserve">WUYTS Godelieve</t>
  </si>
  <si>
    <t xml:space="preserve">WUYTS Kamiel</t>
  </si>
  <si>
    <t xml:space="preserve">YEO Soo Kyung (Jessica)</t>
  </si>
  <si>
    <t xml:space="preserve">ZWIERS Johan</t>
  </si>
  <si>
    <t xml:space="preserve">ZWIERS Riny</t>
  </si>
  <si>
    <t xml:space="preserve">Association</t>
  </si>
  <si>
    <t xml:space="preserve">Province</t>
  </si>
  <si>
    <t xml:space="preserve">VBBL</t>
  </si>
  <si>
    <t xml:space="preserve">NbrClubs</t>
  </si>
  <si>
    <t xml:space="preserve">NbrJoueurs</t>
  </si>
  <si>
    <t xml:space="preserve">KNLBB</t>
  </si>
  <si>
    <t xml:space="preserve">KLBB</t>
  </si>
  <si>
    <t xml:space="preserve">Bruxelles</t>
  </si>
  <si>
    <t xml:space="preserve">Klein-Brabant</t>
  </si>
  <si>
    <t xml:space="preserve">Sint-Niklaas</t>
  </si>
  <si>
    <t xml:space="preserve">Oost-Vlaanderen</t>
  </si>
  <si>
    <t xml:space="preserve">ADL2000</t>
  </si>
  <si>
    <t xml:space="preserve">West-Vlaanderen</t>
  </si>
  <si>
    <t xml:space="preserve">CSIFIP</t>
  </si>
  <si>
    <t xml:space="preserve">Intergilden</t>
  </si>
  <si>
    <t xml:space="preserve">ABV</t>
  </si>
  <si>
    <t xml:space="preserve">Mandel en Leie</t>
  </si>
  <si>
    <t xml:space="preserve">TDL</t>
  </si>
  <si>
    <t xml:space="preserve">Clubs2</t>
  </si>
  <si>
    <t xml:space="preserve">Joueurs3</t>
  </si>
  <si>
    <t xml:space="preserve">Clubs3</t>
  </si>
  <si>
    <t xml:space="preserve">Joueurs4</t>
  </si>
  <si>
    <t xml:space="preserve">exclusivement 3B</t>
  </si>
  <si>
    <t xml:space="preserve">3B + autres disciplines</t>
  </si>
  <si>
    <t xml:space="preserve">Libre + bande</t>
  </si>
  <si>
    <t xml:space="preserve">CluBID</t>
  </si>
  <si>
    <t xml:space="preserve">AA18</t>
  </si>
  <si>
    <t xml:space="preserve">AA11</t>
  </si>
  <si>
    <t xml:space="preserve">Samengev.</t>
  </si>
  <si>
    <t xml:space="preserve">NATID</t>
  </si>
  <si>
    <t xml:space="preserve">NAAM</t>
  </si>
  <si>
    <t xml:space="preserve">NATIDB</t>
  </si>
  <si>
    <t xml:space="preserve">CLUB</t>
  </si>
  <si>
    <t xml:space="preserve">SoortLid</t>
  </si>
  <si>
    <t xml:space="preserve">STRAAT</t>
  </si>
  <si>
    <t xml:space="preserve">PostC</t>
  </si>
  <si>
    <t xml:space="preserve">GEMEENTE</t>
  </si>
  <si>
    <t xml:space="preserve">TELE</t>
  </si>
  <si>
    <t xml:space="preserve">GSM</t>
  </si>
  <si>
    <t xml:space="preserve">Geboorte DD</t>
  </si>
  <si>
    <t xml:space="preserve">M_V</t>
  </si>
  <si>
    <t xml:space="preserve">NAT</t>
  </si>
  <si>
    <t xml:space="preserve">E-Mail speler</t>
  </si>
  <si>
    <t xml:space="preserve">1 - - - - VAN DER HAEGHEN Jeannine</t>
  </si>
  <si>
    <t xml:space="preserve">K</t>
  </si>
  <si>
    <t xml:space="preserve">Ternesselei  333</t>
  </si>
  <si>
    <t xml:space="preserve">WOMMELGEM</t>
  </si>
  <si>
    <t xml:space="preserve">03/3531332</t>
  </si>
  <si>
    <t xml:space="preserve">BE</t>
  </si>
  <si>
    <t xml:space="preserve">zinneke51@hotmail.com</t>
  </si>
  <si>
    <t xml:space="preserve">2 - - - - VAN DE RIEVIERE Luc</t>
  </si>
  <si>
    <t xml:space="preserve">VAN DE RIEVIERE Luc</t>
  </si>
  <si>
    <t xml:space="preserve">De Spoelbergstraat  19</t>
  </si>
  <si>
    <t xml:space="preserve">MACHELEN</t>
  </si>
  <si>
    <t xml:space="preserve">0496/022420</t>
  </si>
  <si>
    <t xml:space="preserve">M</t>
  </si>
  <si>
    <t xml:space="preserve">3 - - - - VANDEPUTTE Petra</t>
  </si>
  <si>
    <t xml:space="preserve">Oorderseweg  145</t>
  </si>
  <si>
    <t xml:space="preserve">EKEREN</t>
  </si>
  <si>
    <t xml:space="preserve">0478/330850</t>
  </si>
  <si>
    <t xml:space="preserve">Jozef.vaneester@telenet.be</t>
  </si>
  <si>
    <t xml:space="preserve">4 - - - - PERRÉE Steve</t>
  </si>
  <si>
    <t xml:space="preserve">PERRÉE Steve</t>
  </si>
  <si>
    <t xml:space="preserve">Rue Fond du Ruisseau  11</t>
  </si>
  <si>
    <t xml:space="preserve">SAINT-GEORGES</t>
  </si>
  <si>
    <t xml:space="preserve">0498/492652</t>
  </si>
  <si>
    <t xml:space="preserve">steve.perree1@telenet.</t>
  </si>
  <si>
    <t xml:space="preserve">5 - - - - RONGE Katia</t>
  </si>
  <si>
    <t xml:space="preserve">Bredabaan  776  K</t>
  </si>
  <si>
    <t xml:space="preserve">BRASSCHAAT</t>
  </si>
  <si>
    <t xml:space="preserve">6 - - - - JANSSENS Tony</t>
  </si>
  <si>
    <t xml:space="preserve">Pater Strackestraat 2</t>
  </si>
  <si>
    <t xml:space="preserve">ANTWERPEN             </t>
  </si>
  <si>
    <t xml:space="preserve">0475/082006</t>
  </si>
  <si>
    <t xml:space="preserve">tjanssens@altermate.be</t>
  </si>
  <si>
    <t xml:space="preserve">7 - - - - SMOLDERS Eric</t>
  </si>
  <si>
    <t xml:space="preserve">SMOLDERS Eric</t>
  </si>
  <si>
    <t xml:space="preserve">Kwikstaartstraat 31</t>
  </si>
  <si>
    <t xml:space="preserve">MERKSEM</t>
  </si>
  <si>
    <t xml:space="preserve">03/6454072</t>
  </si>
  <si>
    <t xml:space="preserve">0478/970922</t>
  </si>
  <si>
    <t xml:space="preserve">8 - - - - BAYENS Jean-Pierre</t>
  </si>
  <si>
    <t xml:space="preserve">BAYENS Jean-Pierre</t>
  </si>
  <si>
    <t xml:space="preserve">Lambrechtshoekenlaan 299-301</t>
  </si>
  <si>
    <t xml:space="preserve">03/6469505</t>
  </si>
  <si>
    <t xml:space="preserve">0477/484280</t>
  </si>
  <si>
    <t xml:space="preserve">jean-pierre.bayens@telenet.be</t>
  </si>
  <si>
    <t xml:space="preserve">9 - - - - CUYPERS Mario</t>
  </si>
  <si>
    <t xml:space="preserve">CUYPERS Mario</t>
  </si>
  <si>
    <t xml:space="preserve">Lindenhofstraat 19</t>
  </si>
  <si>
    <t xml:space="preserve">LANDEN</t>
  </si>
  <si>
    <t xml:space="preserve">011/885283</t>
  </si>
  <si>
    <t xml:space="preserve">10 - - - - BERNAERS Erik</t>
  </si>
  <si>
    <t xml:space="preserve">BERNAERS Erik</t>
  </si>
  <si>
    <t xml:space="preserve">Kampstraat 49</t>
  </si>
  <si>
    <t xml:space="preserve">BURCHT</t>
  </si>
  <si>
    <t xml:space="preserve">0472/512352</t>
  </si>
  <si>
    <t xml:space="preserve">ernadebruyn@hotmail.com</t>
  </si>
  <si>
    <t xml:space="preserve">11 - - - - NEELS Josephina</t>
  </si>
  <si>
    <t xml:space="preserve">Moonsstraat  18</t>
  </si>
  <si>
    <t xml:space="preserve">ANTWERPEN</t>
  </si>
  <si>
    <t xml:space="preserve">0476/682868</t>
  </si>
  <si>
    <t xml:space="preserve">12 - - - - LECHIEN Pascale</t>
  </si>
  <si>
    <t xml:space="preserve">LECHIEN Pascale</t>
  </si>
  <si>
    <t xml:space="preserve">Rue des Canadiens,193</t>
  </si>
  <si>
    <t xml:space="preserve">DOUR</t>
  </si>
  <si>
    <t xml:space="preserve">065/750181</t>
  </si>
  <si>
    <t xml:space="preserve">0472/402385</t>
  </si>
  <si>
    <t xml:space="preserve">13 - - - - COEN Danny</t>
  </si>
  <si>
    <t xml:space="preserve">COEN Danny</t>
  </si>
  <si>
    <t xml:space="preserve">Koeisteerthofdreef 20</t>
  </si>
  <si>
    <t xml:space="preserve">MORTSEL               </t>
  </si>
  <si>
    <t xml:space="preserve">0478/246173</t>
  </si>
  <si>
    <t xml:space="preserve">bellybouncer@gmail.com</t>
  </si>
  <si>
    <t xml:space="preserve">14 - - - - COLMAN Roland</t>
  </si>
  <si>
    <t xml:space="preserve">roland.colman@telenet.be</t>
  </si>
  <si>
    <t xml:space="preserve">15 - - - - CAP Jessica</t>
  </si>
  <si>
    <t xml:space="preserve">CAP Jessica</t>
  </si>
  <si>
    <t xml:space="preserve">Pastoor Steenssensstraat 43</t>
  </si>
  <si>
    <t xml:space="preserve">BEVEREN-WAAS</t>
  </si>
  <si>
    <t xml:space="preserve">0476/596384</t>
  </si>
  <si>
    <t xml:space="preserve">16 - - - - DE BOECK Johnny</t>
  </si>
  <si>
    <t xml:space="preserve">DE BOECK Johnny</t>
  </si>
  <si>
    <t xml:space="preserve">Van Cortbeemdelei 154</t>
  </si>
  <si>
    <t xml:space="preserve">DEURNE</t>
  </si>
  <si>
    <t xml:space="preserve">03/3258852</t>
  </si>
  <si>
    <t xml:space="preserve">0479/642310</t>
  </si>
  <si>
    <t xml:space="preserve">john.deboeck@skynet.be</t>
  </si>
  <si>
    <t xml:space="preserve">17 - - - - GROENEN Paul</t>
  </si>
  <si>
    <t xml:space="preserve">Lode De Boninghestraat 28</t>
  </si>
  <si>
    <t xml:space="preserve">03/6466613</t>
  </si>
  <si>
    <t xml:space="preserve">0473/465101</t>
  </si>
  <si>
    <t xml:space="preserve">paul.groenen@telenet.be</t>
  </si>
  <si>
    <t xml:space="preserve">18 - - - - VAN LOOCK Angela</t>
  </si>
  <si>
    <t xml:space="preserve">Brakelberglei  35</t>
  </si>
  <si>
    <t xml:space="preserve">RIJMENAM</t>
  </si>
  <si>
    <t xml:space="preserve">NL</t>
  </si>
  <si>
    <t xml:space="preserve">19 - - - - HENDRICKX Werner</t>
  </si>
  <si>
    <t xml:space="preserve">HENDRICKX Werner</t>
  </si>
  <si>
    <t xml:space="preserve">Jan van Eyckstraat 27</t>
  </si>
  <si>
    <t xml:space="preserve">SCHOTEN</t>
  </si>
  <si>
    <t xml:space="preserve">0476/616939</t>
  </si>
  <si>
    <t xml:space="preserve">20 - - - - SACRE Johnny</t>
  </si>
  <si>
    <t xml:space="preserve">SACRE Johnny</t>
  </si>
  <si>
    <t xml:space="preserve">Zerkingen 11</t>
  </si>
  <si>
    <t xml:space="preserve">SINT-TRUIDEN</t>
  </si>
  <si>
    <t xml:space="preserve">011/681755</t>
  </si>
  <si>
    <t xml:space="preserve">0475/610648</t>
  </si>
  <si>
    <t xml:space="preserve">johnnysacre@yahoo.com</t>
  </si>
  <si>
    <t xml:space="preserve">21 - - - - JACOBS Freddy</t>
  </si>
  <si>
    <t xml:space="preserve">JACOBS Freddy</t>
  </si>
  <si>
    <t xml:space="preserve">Annuntiatenstraat  68</t>
  </si>
  <si>
    <t xml:space="preserve">03/6460254</t>
  </si>
  <si>
    <t xml:space="preserve">0477/745110</t>
  </si>
  <si>
    <t xml:space="preserve">freddy.jacobs001@telenet.be</t>
  </si>
  <si>
    <t xml:space="preserve">22 - - - - DERAEDT Hubert</t>
  </si>
  <si>
    <t xml:space="preserve">DERAEDT Hubert</t>
  </si>
  <si>
    <t xml:space="preserve">Waversebaan 74</t>
  </si>
  <si>
    <t xml:space="preserve">ZEMST</t>
  </si>
  <si>
    <t xml:space="preserve">015/614389</t>
  </si>
  <si>
    <t xml:space="preserve">0495/382907</t>
  </si>
  <si>
    <t xml:space="preserve">sade@scarlet.be</t>
  </si>
  <si>
    <t xml:space="preserve">23 - - - - JACOBS Johan</t>
  </si>
  <si>
    <t xml:space="preserve">Kruispadstraat 99</t>
  </si>
  <si>
    <t xml:space="preserve">SCHOTEN               </t>
  </si>
  <si>
    <t xml:space="preserve">0486/568381</t>
  </si>
  <si>
    <t xml:space="preserve">24 - - - - JANSSENS Jan</t>
  </si>
  <si>
    <t xml:space="preserve">Laathoflaan 58</t>
  </si>
  <si>
    <t xml:space="preserve">03/6462452</t>
  </si>
  <si>
    <t xml:space="preserve">0498/766875</t>
  </si>
  <si>
    <t xml:space="preserve">jac45jac45@hotmail.com</t>
  </si>
  <si>
    <t xml:space="preserve">25 - - - - KALINGART Erik</t>
  </si>
  <si>
    <t xml:space="preserve">KALINGART Erik</t>
  </si>
  <si>
    <t xml:space="preserve">Graanstraat 5 c1</t>
  </si>
  <si>
    <t xml:space="preserve">0486/483045</t>
  </si>
  <si>
    <t xml:space="preserve">erik.kalingart@skynet.be</t>
  </si>
  <si>
    <t xml:space="preserve">26 - - - - KALINGART Renaat</t>
  </si>
  <si>
    <t xml:space="preserve">KALINGART Renaat</t>
  </si>
  <si>
    <t xml:space="preserve">Kwadeveldenplein 4 bus3</t>
  </si>
  <si>
    <t xml:space="preserve">03/6469240</t>
  </si>
  <si>
    <t xml:space="preserve">0474/691465</t>
  </si>
  <si>
    <t xml:space="preserve">renaat.kalingart@gmail.com</t>
  </si>
  <si>
    <t xml:space="preserve">27 - - - - RAAYMAKERS Casimir</t>
  </si>
  <si>
    <t xml:space="preserve">RAAYMAKERS Casimir</t>
  </si>
  <si>
    <t xml:space="preserve">Temsestraat 28</t>
  </si>
  <si>
    <t xml:space="preserve">RUPELMONDE</t>
  </si>
  <si>
    <t xml:space="preserve">0476/683424</t>
  </si>
  <si>
    <t xml:space="preserve">casimir.raaymakers@telenet.be</t>
  </si>
  <si>
    <t xml:space="preserve">28 - - - - RATINCKX Charles</t>
  </si>
  <si>
    <t xml:space="preserve">RATINCKX Charles</t>
  </si>
  <si>
    <t xml:space="preserve">Kwade Veldenstraat 90</t>
  </si>
  <si>
    <t xml:space="preserve">03/6454564</t>
  </si>
  <si>
    <t xml:space="preserve">0486/438119</t>
  </si>
  <si>
    <t xml:space="preserve">ratinckxcharles@gmail.com</t>
  </si>
  <si>
    <t xml:space="preserve">29 - - - - RIJNDERS Jeannine</t>
  </si>
  <si>
    <t xml:space="preserve">Smidstraat  40</t>
  </si>
  <si>
    <t xml:space="preserve">BERLAAR</t>
  </si>
  <si>
    <t xml:space="preserve">03/4821287</t>
  </si>
  <si>
    <t xml:space="preserve">30 - - - - STEPHENS Robert</t>
  </si>
  <si>
    <t xml:space="preserve">STEPHENS Robert</t>
  </si>
  <si>
    <t xml:space="preserve">Bosuil 76/Bus 16</t>
  </si>
  <si>
    <t xml:space="preserve">03/3250270</t>
  </si>
  <si>
    <t xml:space="preserve">0476/971944</t>
  </si>
  <si>
    <t xml:space="preserve">beer.stephens@skynet.be</t>
  </si>
  <si>
    <t xml:space="preserve">31 - - - - STEPHENS Ronny</t>
  </si>
  <si>
    <t xml:space="preserve">STEPHENS Ronny</t>
  </si>
  <si>
    <t xml:space="preserve">Torenvalklaan 7</t>
  </si>
  <si>
    <t xml:space="preserve">0486/160812</t>
  </si>
  <si>
    <t xml:space="preserve">ronny.stephens@telenet.be</t>
  </si>
  <si>
    <t xml:space="preserve">32 - - - - VAN AVERMAET Eddy</t>
  </si>
  <si>
    <t xml:space="preserve">VAN AVERMAET Eddy</t>
  </si>
  <si>
    <t xml:space="preserve">Ruggeveldlaan 753 / B12</t>
  </si>
  <si>
    <t xml:space="preserve">0495/546854</t>
  </si>
  <si>
    <t xml:space="preserve">rosed@telenet.be</t>
  </si>
  <si>
    <t xml:space="preserve">33 - - - - SYMONS Evy</t>
  </si>
  <si>
    <t xml:space="preserve">SYMONS Evy</t>
  </si>
  <si>
    <t xml:space="preserve">Kolenbergstraat 6</t>
  </si>
  <si>
    <t xml:space="preserve">ZELEM</t>
  </si>
  <si>
    <t xml:space="preserve">013/555336</t>
  </si>
  <si>
    <t xml:space="preserve">34 - - - - CROON Wim</t>
  </si>
  <si>
    <t xml:space="preserve">Stenenmolenstraat  82</t>
  </si>
  <si>
    <t xml:space="preserve">MECHELEN</t>
  </si>
  <si>
    <t xml:space="preserve">015/433281</t>
  </si>
  <si>
    <t xml:space="preserve">35 - - - - VAN COTHEM Arnold</t>
  </si>
  <si>
    <t xml:space="preserve">VAN COTHEM Arnold</t>
  </si>
  <si>
    <t xml:space="preserve">Rustoordstraat 6</t>
  </si>
  <si>
    <t xml:space="preserve">0495/928976</t>
  </si>
  <si>
    <t xml:space="preserve">36 - - - - GEERAERTS Wendy</t>
  </si>
  <si>
    <t xml:space="preserve">37 - - - - VANGEEL Andries</t>
  </si>
  <si>
    <t xml:space="preserve">Volkstraat 19</t>
  </si>
  <si>
    <t xml:space="preserve">0477/546304</t>
  </si>
  <si>
    <t xml:space="preserve">an3svangeel@hotmail.com</t>
  </si>
  <si>
    <t xml:space="preserve">38 - - - - LOOCKX Francine</t>
  </si>
  <si>
    <t xml:space="preserve">Tervuursesteenweg  116</t>
  </si>
  <si>
    <t xml:space="preserve">39 - - - - VAN HAVENBERGH Johan</t>
  </si>
  <si>
    <t xml:space="preserve">VAN HAVENBERGH Johan</t>
  </si>
  <si>
    <t xml:space="preserve">Dorpstraat 44</t>
  </si>
  <si>
    <t xml:space="preserve">03/2527212</t>
  </si>
  <si>
    <t xml:space="preserve">marita.johan@skynet.be</t>
  </si>
  <si>
    <t xml:space="preserve">40 - - - - SMITS Linda</t>
  </si>
  <si>
    <t xml:space="preserve">Dennenstraat  22</t>
  </si>
  <si>
    <t xml:space="preserve">41 - - - - STRUYF Elisabeth</t>
  </si>
  <si>
    <t xml:space="preserve">Aug. Lenaertsstraat  16</t>
  </si>
  <si>
    <t xml:space="preserve">MUIZEN</t>
  </si>
  <si>
    <t xml:space="preserve">015/416471</t>
  </si>
  <si>
    <t xml:space="preserve">42 - - - - TEUGHELS Lizy</t>
  </si>
  <si>
    <t xml:space="preserve">Wijngaardstraat  12</t>
  </si>
  <si>
    <t xml:space="preserve">015/421616</t>
  </si>
  <si>
    <t xml:space="preserve">43 - - - - VERBEECK Dirk</t>
  </si>
  <si>
    <t xml:space="preserve">VERBEECK Dirk</t>
  </si>
  <si>
    <t xml:space="preserve">Lebaudystraat 42</t>
  </si>
  <si>
    <t xml:space="preserve">02/2886921</t>
  </si>
  <si>
    <t xml:space="preserve">0499/359172</t>
  </si>
  <si>
    <t xml:space="preserve">djeezes.dirk@pandora.be</t>
  </si>
  <si>
    <t xml:space="preserve">44 - - - - MARIEN Roger</t>
  </si>
  <si>
    <t xml:space="preserve">MARIEN Roger</t>
  </si>
  <si>
    <t xml:space="preserve">Eikenlei 22/2</t>
  </si>
  <si>
    <t xml:space="preserve">ST.JOB-IN-T-GOOR</t>
  </si>
  <si>
    <t xml:space="preserve">03/645.13.63</t>
  </si>
  <si>
    <t xml:space="preserve">0485/189604</t>
  </si>
  <si>
    <t xml:space="preserve">45 - - - - VANTHOMME Dirk</t>
  </si>
  <si>
    <t xml:space="preserve">VANTHOMME Dirk</t>
  </si>
  <si>
    <t xml:space="preserve">Peter Benoitlaan 46</t>
  </si>
  <si>
    <t xml:space="preserve">BRECHT</t>
  </si>
  <si>
    <t xml:space="preserve">03/6362461</t>
  </si>
  <si>
    <t xml:space="preserve">0475/667479</t>
  </si>
  <si>
    <t xml:space="preserve">46 - - - - MOUCHAERS Etienne</t>
  </si>
  <si>
    <t xml:space="preserve">MOUCHAERS Etienne</t>
  </si>
  <si>
    <t xml:space="preserve">Droogbroekstraat 58</t>
  </si>
  <si>
    <t xml:space="preserve">HOESELT</t>
  </si>
  <si>
    <t xml:space="preserve">47 - - - - BUELENS Bart</t>
  </si>
  <si>
    <t xml:space="preserve">BUELENS Bart</t>
  </si>
  <si>
    <t xml:space="preserve">Zoerselhoek 20</t>
  </si>
  <si>
    <t xml:space="preserve">ZOERSEL</t>
  </si>
  <si>
    <t xml:space="preserve">0475/398310</t>
  </si>
  <si>
    <t xml:space="preserve">48 - - - - ROGGE Nicole</t>
  </si>
  <si>
    <t xml:space="preserve">Rue Saint-Guidon 71 Bte 3</t>
  </si>
  <si>
    <t xml:space="preserve">ANDERLECHT</t>
  </si>
  <si>
    <t xml:space="preserve">02/5218794</t>
  </si>
  <si>
    <t xml:space="preserve">49 - - - - BUELENS Jan</t>
  </si>
  <si>
    <t xml:space="preserve">BUELENS Jan</t>
  </si>
  <si>
    <t xml:space="preserve">Staf Larochelaan 5</t>
  </si>
  <si>
    <t xml:space="preserve">03/6361501</t>
  </si>
  <si>
    <t xml:space="preserve">0496/638076</t>
  </si>
  <si>
    <t xml:space="preserve">50 - - - - NORRO Chantal</t>
  </si>
  <si>
    <t xml:space="preserve">NORRO Chantal</t>
  </si>
  <si>
    <t xml:space="preserve">Avenue Ch De Tollenaere 16</t>
  </si>
  <si>
    <t xml:space="preserve">02/5229380</t>
  </si>
  <si>
    <t xml:space="preserve">51 - - - - DENIS Eddy</t>
  </si>
  <si>
    <t xml:space="preserve">DENIS Eddy</t>
  </si>
  <si>
    <t xml:space="preserve">Bosstraat 30</t>
  </si>
  <si>
    <t xml:space="preserve">0472/231477</t>
  </si>
  <si>
    <t xml:space="preserve">52 - - - - GUNS Danny</t>
  </si>
  <si>
    <t xml:space="preserve">GUNS Danny</t>
  </si>
  <si>
    <t xml:space="preserve">Hooghuisstraat 20</t>
  </si>
  <si>
    <t xml:space="preserve">HOEVENEN</t>
  </si>
  <si>
    <t xml:space="preserve">0494/808413</t>
  </si>
  <si>
    <t xml:space="preserve">53 - - - - LHOST Gerard</t>
  </si>
  <si>
    <t xml:space="preserve">LHOST Gerard</t>
  </si>
  <si>
    <t xml:space="preserve">Vieux Chemin de Binche,305</t>
  </si>
  <si>
    <t xml:space="preserve">MONS</t>
  </si>
  <si>
    <t xml:space="preserve">065/884241</t>
  </si>
  <si>
    <t xml:space="preserve">0497/321642</t>
  </si>
  <si>
    <t xml:space="preserve">gerard.lhost@nilowebdesign.be</t>
  </si>
  <si>
    <t xml:space="preserve">54 - - - - THEWISSEN Fonny</t>
  </si>
  <si>
    <t xml:space="preserve">THEWISSEN Fonny</t>
  </si>
  <si>
    <t xml:space="preserve">Europalaan 11</t>
  </si>
  <si>
    <t xml:space="preserve">55 - - - - LHOST Nicolas</t>
  </si>
  <si>
    <t xml:space="preserve">Place Saint-Pierre,30</t>
  </si>
  <si>
    <t xml:space="preserve">COLFONTAINE</t>
  </si>
  <si>
    <t xml:space="preserve">0494/410152</t>
  </si>
  <si>
    <t xml:space="preserve">nicolas_lhost@hotmail.com</t>
  </si>
  <si>
    <t xml:space="preserve">56 - - - - HERMANS Dirk</t>
  </si>
  <si>
    <t xml:space="preserve">Molenstraat 88</t>
  </si>
  <si>
    <t xml:space="preserve">STABROEK</t>
  </si>
  <si>
    <t xml:space="preserve">03/6653034</t>
  </si>
  <si>
    <t xml:space="preserve">0472/517185</t>
  </si>
  <si>
    <t xml:space="preserve">57 - - - - NEUSY Emile</t>
  </si>
  <si>
    <t xml:space="preserve">NEUSY Emile</t>
  </si>
  <si>
    <t xml:space="preserve">Rue de l'industrie,184</t>
  </si>
  <si>
    <t xml:space="preserve">FRAMERIES</t>
  </si>
  <si>
    <t xml:space="preserve">58 - - - - PEETERS Jan</t>
  </si>
  <si>
    <t xml:space="preserve">Lacroixlaan  33</t>
  </si>
  <si>
    <t xml:space="preserve">MALLE-WEST</t>
  </si>
  <si>
    <t xml:space="preserve">03/3128898</t>
  </si>
  <si>
    <t xml:space="preserve">jan.peeters@j-j.be</t>
  </si>
  <si>
    <t xml:space="preserve">59 - - - - HOFKENS Waylon</t>
  </si>
  <si>
    <t xml:space="preserve">HOFKENS Waylon</t>
  </si>
  <si>
    <t xml:space="preserve">Oostmalsebaan 74</t>
  </si>
  <si>
    <t xml:space="preserve">0478/647755</t>
  </si>
  <si>
    <t xml:space="preserve">60 - - - - AERTS Magda</t>
  </si>
  <si>
    <t xml:space="preserve">AERTS Magda</t>
  </si>
  <si>
    <t xml:space="preserve">Hollandsveldlaan 17 bus 12</t>
  </si>
  <si>
    <t xml:space="preserve">HASSELT</t>
  </si>
  <si>
    <t xml:space="preserve">61 - - - - EYSERMANS Dirk</t>
  </si>
  <si>
    <t xml:space="preserve">Den Brand 25 </t>
  </si>
  <si>
    <t xml:space="preserve">TURNHOUT</t>
  </si>
  <si>
    <t xml:space="preserve">0475/916431</t>
  </si>
  <si>
    <t xml:space="preserve">62 - - - - CORSIUS Clemens</t>
  </si>
  <si>
    <t xml:space="preserve">CORSIUS Clemens</t>
  </si>
  <si>
    <t xml:space="preserve">Lod Lavkistraat 30</t>
  </si>
  <si>
    <t xml:space="preserve">011/241643</t>
  </si>
  <si>
    <t xml:space="preserve">63 - - - - WITTOCKX René</t>
  </si>
  <si>
    <t xml:space="preserve">WITTOCKX René</t>
  </si>
  <si>
    <t xml:space="preserve">Brusselsestraat 178 bus 12</t>
  </si>
  <si>
    <t xml:space="preserve">LEUVEN</t>
  </si>
  <si>
    <t xml:space="preserve">016/292057</t>
  </si>
  <si>
    <t xml:space="preserve">rené.wittockx@skynet.be</t>
  </si>
  <si>
    <t xml:space="preserve">64 - - - - PAPLEUX Jean Marie</t>
  </si>
  <si>
    <t xml:space="preserve">PAPLEUX Jean Marie</t>
  </si>
  <si>
    <t xml:space="preserve">Rue de l'Harmonie,2/3</t>
  </si>
  <si>
    <t xml:space="preserve">HAINE St Pierre</t>
  </si>
  <si>
    <t xml:space="preserve">064/213709</t>
  </si>
  <si>
    <t xml:space="preserve">65 - - - - MESKENS Eduard</t>
  </si>
  <si>
    <t xml:space="preserve">Steenwagenstraat 64</t>
  </si>
  <si>
    <t xml:space="preserve">MELSBROEK</t>
  </si>
  <si>
    <t xml:space="preserve">0471/620775</t>
  </si>
  <si>
    <t xml:space="preserve">66 - - - - HUGUENAY Franky</t>
  </si>
  <si>
    <t xml:space="preserve">HUGUENAY Franky</t>
  </si>
  <si>
    <t xml:space="preserve">Koerspleindreef 51</t>
  </si>
  <si>
    <t xml:space="preserve">KAPELLEN</t>
  </si>
  <si>
    <t xml:space="preserve">0485/306007</t>
  </si>
  <si>
    <t xml:space="preserve">67 - - - - MICHIELS Godelieve</t>
  </si>
  <si>
    <t xml:space="preserve">MICHIELS Godelieve</t>
  </si>
  <si>
    <t xml:space="preserve">Pompstraat 16</t>
  </si>
  <si>
    <t xml:space="preserve">WILSELE</t>
  </si>
  <si>
    <t xml:space="preserve">016/222982</t>
  </si>
  <si>
    <t xml:space="preserve">68 - - - - SIMONS Roger</t>
  </si>
  <si>
    <t xml:space="preserve">SIMONS Roger</t>
  </si>
  <si>
    <t xml:space="preserve">Vlierbeslaan 33</t>
  </si>
  <si>
    <t xml:space="preserve">03/6360085</t>
  </si>
  <si>
    <t xml:space="preserve">0487/392562</t>
  </si>
  <si>
    <t xml:space="preserve">69 - - - - LEMA Hubert</t>
  </si>
  <si>
    <t xml:space="preserve">LEMA Hubert</t>
  </si>
  <si>
    <t xml:space="preserve">Grote Winkellaan  95  Bus 2</t>
  </si>
  <si>
    <t xml:space="preserve">STROMBEEK-BEVER</t>
  </si>
  <si>
    <t xml:space="preserve">02/2672085</t>
  </si>
  <si>
    <t xml:space="preserve">70 - - - - SCHOORENS Christian</t>
  </si>
  <si>
    <t xml:space="preserve">Rue Clémenceau, 240</t>
  </si>
  <si>
    <t xml:space="preserve">0479/381690</t>
  </si>
  <si>
    <t xml:space="preserve">crischorens@gmail.com</t>
  </si>
  <si>
    <t xml:space="preserve">71 - - - - PAUWELS Denise</t>
  </si>
  <si>
    <t xml:space="preserve">PAUWELS Denise</t>
  </si>
  <si>
    <t xml:space="preserve">Uilenspiegellaan  7</t>
  </si>
  <si>
    <t xml:space="preserve">BUIZINGEN</t>
  </si>
  <si>
    <t xml:space="preserve">02/3560934</t>
  </si>
  <si>
    <t xml:space="preserve">72 - - - - VAN BOVEN Pierre</t>
  </si>
  <si>
    <t xml:space="preserve">VAN BOVEN Pierre</t>
  </si>
  <si>
    <t xml:space="preserve">Akkerstraat 108</t>
  </si>
  <si>
    <t xml:space="preserve">0495/265348</t>
  </si>
  <si>
    <t xml:space="preserve">73 - - - - GEUNS Ronny</t>
  </si>
  <si>
    <t xml:space="preserve">GEUNS Ronny</t>
  </si>
  <si>
    <t xml:space="preserve">Windmolenweg 8</t>
  </si>
  <si>
    <t xml:space="preserve">ZONHOVEN</t>
  </si>
  <si>
    <t xml:space="preserve">011/816519</t>
  </si>
  <si>
    <t xml:space="preserve">carlos.de.bakker@telenet.be</t>
  </si>
  <si>
    <t xml:space="preserve">74 - - - - VAN BROECK Juliaan</t>
  </si>
  <si>
    <t xml:space="preserve">VAN BROECK Juliaan</t>
  </si>
  <si>
    <t xml:space="preserve">Puihoek 124</t>
  </si>
  <si>
    <t xml:space="preserve">03/6649554</t>
  </si>
  <si>
    <t xml:space="preserve">0486/073929</t>
  </si>
  <si>
    <t xml:space="preserve">75 - - - - VAN DE VEN Davey</t>
  </si>
  <si>
    <t xml:space="preserve">VAN DE VEN Davey</t>
  </si>
  <si>
    <t xml:space="preserve">Turnhoutsebaan 40 b2</t>
  </si>
  <si>
    <t xml:space="preserve">KASTERLEE</t>
  </si>
  <si>
    <t xml:space="preserve">0494/744886</t>
  </si>
  <si>
    <t xml:space="preserve">76 - - - - GOVAERTS Danny</t>
  </si>
  <si>
    <t xml:space="preserve">GOVAERTS Danny</t>
  </si>
  <si>
    <t xml:space="preserve">Varkensmarkt 38 bus 2</t>
  </si>
  <si>
    <t xml:space="preserve">DIEPENBEEK</t>
  </si>
  <si>
    <t xml:space="preserve">0473/620118</t>
  </si>
  <si>
    <t xml:space="preserve">staff.jan@gmail.com</t>
  </si>
  <si>
    <t xml:space="preserve">77 - - - - VAN den ABBEELE Gustaaf</t>
  </si>
  <si>
    <t xml:space="preserve">VAN den ABBEELE Gustaaf</t>
  </si>
  <si>
    <t xml:space="preserve">Jozef de Bomstraat 47</t>
  </si>
  <si>
    <t xml:space="preserve">0499/702193</t>
  </si>
  <si>
    <t xml:space="preserve">78 - - - - VAN DEN ABBEELE Raymond</t>
  </si>
  <si>
    <t xml:space="preserve">VAN DEN ABBEELE Raymond</t>
  </si>
  <si>
    <t xml:space="preserve">Messemakersstraat 2</t>
  </si>
  <si>
    <t xml:space="preserve">LILLE</t>
  </si>
  <si>
    <t xml:space="preserve">0476/477694</t>
  </si>
  <si>
    <t xml:space="preserve">79 - - - - VAN DEN BROECK Nick</t>
  </si>
  <si>
    <t xml:space="preserve">VAN DEN BROECK Nick</t>
  </si>
  <si>
    <t xml:space="preserve">Groot Veerle 15</t>
  </si>
  <si>
    <t xml:space="preserve">0476/345000</t>
  </si>
  <si>
    <t xml:space="preserve">80 - - - - VANOPPEN Ivo</t>
  </si>
  <si>
    <t xml:space="preserve">VANOPPEN Ivo</t>
  </si>
  <si>
    <t xml:space="preserve">Heerstraat 81</t>
  </si>
  <si>
    <t xml:space="preserve">KURINGEN</t>
  </si>
  <si>
    <t xml:space="preserve">0479/323597</t>
  </si>
  <si>
    <t xml:space="preserve">81 - - - - BOUCQUEAU Jacques</t>
  </si>
  <si>
    <t xml:space="preserve">Rue de la Station, 34</t>
  </si>
  <si>
    <t xml:space="preserve">GENAPPE</t>
  </si>
  <si>
    <t xml:space="preserve">0486/707843</t>
  </si>
  <si>
    <t xml:space="preserve">j.boucqueau@skynet.be</t>
  </si>
  <si>
    <t xml:space="preserve">82 - - - - AUDIN Isabelle</t>
  </si>
  <si>
    <t xml:space="preserve">AUDIN Isabelle</t>
  </si>
  <si>
    <t xml:space="preserve">Rue des Sangliers,14</t>
  </si>
  <si>
    <t xml:space="preserve">ONNAING(FR)</t>
  </si>
  <si>
    <t xml:space="preserve">FR</t>
  </si>
  <si>
    <t xml:space="preserve">83 - - - - AUDIN Julien</t>
  </si>
  <si>
    <t xml:space="preserve">AUDIN Julien</t>
  </si>
  <si>
    <t xml:space="preserve">84 - - - - VAN PEER Peter</t>
  </si>
  <si>
    <t xml:space="preserve">VAN PEER Peter</t>
  </si>
  <si>
    <t xml:space="preserve">Vaartstraat 2</t>
  </si>
  <si>
    <t xml:space="preserve">0476/616890</t>
  </si>
  <si>
    <t xml:space="preserve">85 - - - - ROULET Christelle</t>
  </si>
  <si>
    <t xml:space="preserve">ROULET Christelle</t>
  </si>
  <si>
    <t xml:space="preserve">Rue du bon Pasteur 53 b 86</t>
  </si>
  <si>
    <t xml:space="preserve">BRUXELLES</t>
  </si>
  <si>
    <t xml:space="preserve">86 - - - - WEYERS Koen</t>
  </si>
  <si>
    <t xml:space="preserve">WEYERS Koen</t>
  </si>
  <si>
    <t xml:space="preserve">Eyndovensteenweg 106</t>
  </si>
  <si>
    <t xml:space="preserve">0471/312587</t>
  </si>
  <si>
    <t xml:space="preserve">87 - - - - PARDON Marguerite</t>
  </si>
  <si>
    <t xml:space="preserve">PARDON Marguerite</t>
  </si>
  <si>
    <t xml:space="preserve">Gallicstraat 57</t>
  </si>
  <si>
    <t xml:space="preserve">BOST</t>
  </si>
  <si>
    <t xml:space="preserve">88 - - - - DUMONT Paul</t>
  </si>
  <si>
    <t xml:space="preserve">DUMONT Paul</t>
  </si>
  <si>
    <t xml:space="preserve">Tiensesteenweg 175</t>
  </si>
  <si>
    <t xml:space="preserve">0477/52 01 68</t>
  </si>
  <si>
    <t xml:space="preserve">89 - - - - VAN DEN BRANDE Jean</t>
  </si>
  <si>
    <t xml:space="preserve">Frans Messingstraat  1</t>
  </si>
  <si>
    <t xml:space="preserve">0498/712269</t>
  </si>
  <si>
    <t xml:space="preserve">90 - - - - GIEBENS Jeff</t>
  </si>
  <si>
    <t xml:space="preserve">GIEBENS Jeff</t>
  </si>
  <si>
    <t xml:space="preserve">Confortalei 280/B4</t>
  </si>
  <si>
    <t xml:space="preserve">03/345 69 16</t>
  </si>
  <si>
    <t xml:space="preserve">0473/897313</t>
  </si>
  <si>
    <t xml:space="preserve">91 - - - - MORTELMANS Guido</t>
  </si>
  <si>
    <t xml:space="preserve">MORTELMANS Guido</t>
  </si>
  <si>
    <t xml:space="preserve">Klappeistraat 18</t>
  </si>
  <si>
    <t xml:space="preserve">03/236.87.85</t>
  </si>
  <si>
    <t xml:space="preserve">0476/280869</t>
  </si>
  <si>
    <t xml:space="preserve">92 - - - - BLAUWART Cathy</t>
  </si>
  <si>
    <t xml:space="preserve">BLAUWART Cathy</t>
  </si>
  <si>
    <t xml:space="preserve">Rue Emilie Cornette,18</t>
  </si>
  <si>
    <t xml:space="preserve">QUAROUBLE</t>
  </si>
  <si>
    <t xml:space="preserve">0033327268429</t>
  </si>
  <si>
    <t xml:space="preserve">93 - - - - VANHERCK August (Gust)</t>
  </si>
  <si>
    <t xml:space="preserve">VANHERCK August (Gust)</t>
  </si>
  <si>
    <t xml:space="preserve">Torenplein 2/22</t>
  </si>
  <si>
    <t xml:space="preserve">94 - - - - ELSEN Anita</t>
  </si>
  <si>
    <t xml:space="preserve">ELSEN Anita</t>
  </si>
  <si>
    <t xml:space="preserve">Winkselsesteenweg 30</t>
  </si>
  <si>
    <t xml:space="preserve">HERENT</t>
  </si>
  <si>
    <t xml:space="preserve">016/237654</t>
  </si>
  <si>
    <t xml:space="preserve">95 - - - - DE KEYZER Jeannine</t>
  </si>
  <si>
    <t xml:space="preserve">DE KEYZER Jeannine</t>
  </si>
  <si>
    <t xml:space="preserve">Broekveldstraat  6 / 1</t>
  </si>
  <si>
    <t xml:space="preserve">0478/510500</t>
  </si>
  <si>
    <t xml:space="preserve">96 - - - - CEUPPENS Yvonne</t>
  </si>
  <si>
    <t xml:space="preserve">CEUPPENS Yvonne</t>
  </si>
  <si>
    <t xml:space="preserve">Hambosstraat  53</t>
  </si>
  <si>
    <t xml:space="preserve">WIJGMAAL</t>
  </si>
  <si>
    <t xml:space="preserve">0474/723744</t>
  </si>
  <si>
    <t xml:space="preserve">97 - - - - VAN RAEMDONCK Guy</t>
  </si>
  <si>
    <t xml:space="preserve">VAN RAEMDONCK Guy</t>
  </si>
  <si>
    <t xml:space="preserve">Catershoflaan 23</t>
  </si>
  <si>
    <t xml:space="preserve">0479/639421</t>
  </si>
  <si>
    <t xml:space="preserve">98 - - - - AMELINCKX Jef</t>
  </si>
  <si>
    <t xml:space="preserve">AMELINCKX Jef</t>
  </si>
  <si>
    <t xml:space="preserve">Florent Pauwelsslei 44</t>
  </si>
  <si>
    <t xml:space="preserve">03/3664947</t>
  </si>
  <si>
    <t xml:space="preserve">0497/513588</t>
  </si>
  <si>
    <t xml:space="preserve">99 - - - - BRESCIANI Giorgio</t>
  </si>
  <si>
    <t xml:space="preserve">BRESCIANI Giorgio</t>
  </si>
  <si>
    <t xml:space="preserve">Stationstraat 34 /9</t>
  </si>
  <si>
    <t xml:space="preserve">ALKEN</t>
  </si>
  <si>
    <t xml:space="preserve">0494/686611</t>
  </si>
  <si>
    <t xml:space="preserve">100 - - - - AERDEN Richard</t>
  </si>
  <si>
    <t xml:space="preserve">AERDEN Richard</t>
  </si>
  <si>
    <t xml:space="preserve">Hondbos 5/7</t>
  </si>
  <si>
    <t xml:space="preserve">GENK</t>
  </si>
  <si>
    <t xml:space="preserve">101 - - - - APERS Patrick</t>
  </si>
  <si>
    <t xml:space="preserve">APERS Patrick</t>
  </si>
  <si>
    <t xml:space="preserve">Dorpsstraat 21</t>
  </si>
  <si>
    <t xml:space="preserve">VOSSEM</t>
  </si>
  <si>
    <t xml:space="preserve">0477/246704</t>
  </si>
  <si>
    <t xml:space="preserve">covanast@hotmail.com</t>
  </si>
  <si>
    <t xml:space="preserve">102 - - - - DE BUF Joseph</t>
  </si>
  <si>
    <t xml:space="preserve">DE BUF Joseph</t>
  </si>
  <si>
    <t xml:space="preserve">Koningsarendlaan 17</t>
  </si>
  <si>
    <t xml:space="preserve">103 - - - - DE JONG Marc</t>
  </si>
  <si>
    <t xml:space="preserve">DE JONG Marc</t>
  </si>
  <si>
    <t xml:space="preserve">Ter Heyelaan 50</t>
  </si>
  <si>
    <t xml:space="preserve">0491/173190</t>
  </si>
  <si>
    <t xml:space="preserve">104 - - - - DE PRYCKER Marc</t>
  </si>
  <si>
    <t xml:space="preserve">DE PRYCKER Marc</t>
  </si>
  <si>
    <t xml:space="preserve">Carnotstraat 65 b 43</t>
  </si>
  <si>
    <t xml:space="preserve">0498/351558</t>
  </si>
  <si>
    <t xml:space="preserve">105 - - - - GÖRTZ Robin</t>
  </si>
  <si>
    <t xml:space="preserve">GÖRTZ Robin</t>
  </si>
  <si>
    <t xml:space="preserve">Tiensesteenweg 337</t>
  </si>
  <si>
    <t xml:space="preserve">WILDEREN</t>
  </si>
  <si>
    <t xml:space="preserve">011/689990</t>
  </si>
  <si>
    <t xml:space="preserve">106 - - - - LELIEVRE Frank</t>
  </si>
  <si>
    <t xml:space="preserve">LELIEVRE Frank</t>
  </si>
  <si>
    <t xml:space="preserve">Kleindekkenstraat 76</t>
  </si>
  <si>
    <t xml:space="preserve">0473/629228</t>
  </si>
  <si>
    <t xml:space="preserve">107 - - - - DE WACHTER Danny</t>
  </si>
  <si>
    <t xml:space="preserve">DE WACHTER Danny</t>
  </si>
  <si>
    <t xml:space="preserve">108 - - - - DONKERS Harry</t>
  </si>
  <si>
    <t xml:space="preserve">DONKERS Harry</t>
  </si>
  <si>
    <t xml:space="preserve">Atealaan 12</t>
  </si>
  <si>
    <t xml:space="preserve">HERENTALS</t>
  </si>
  <si>
    <t xml:space="preserve">0479/209581</t>
  </si>
  <si>
    <t xml:space="preserve">109 - - - - DUPONT Dave </t>
  </si>
  <si>
    <t xml:space="preserve">DUPONT Dave </t>
  </si>
  <si>
    <t xml:space="preserve">Ivan maquinaylei  23 </t>
  </si>
  <si>
    <t xml:space="preserve">0493/067322</t>
  </si>
  <si>
    <t xml:space="preserve">110 - - - - LUYCKX Monique</t>
  </si>
  <si>
    <t xml:space="preserve">LUYCKX Monique</t>
  </si>
  <si>
    <t xml:space="preserve">Pastoor J. Hendrickxstraat 32</t>
  </si>
  <si>
    <t xml:space="preserve">DILSEN-STOKKEM</t>
  </si>
  <si>
    <t xml:space="preserve">0474/841803</t>
  </si>
  <si>
    <t xml:space="preserve">willem.23@live.be</t>
  </si>
  <si>
    <t xml:space="preserve">111 - - - - HEIRMAN Jozef</t>
  </si>
  <si>
    <t xml:space="preserve">HEIRMAN Jozef</t>
  </si>
  <si>
    <t xml:space="preserve">112 - - - - KERCKHOFS Guy</t>
  </si>
  <si>
    <t xml:space="preserve">113 - - - - MEUSEN Wilco</t>
  </si>
  <si>
    <t xml:space="preserve">MEUSEN Wilco</t>
  </si>
  <si>
    <t xml:space="preserve">Neerrepenstraat 2</t>
  </si>
  <si>
    <t xml:space="preserve">MAASTRICHT</t>
  </si>
  <si>
    <t xml:space="preserve">114 - - - - PORCU Thomas</t>
  </si>
  <si>
    <t xml:space="preserve">PORCU Thomas</t>
  </si>
  <si>
    <t xml:space="preserve">Hasseltsestraat 52 bus 12</t>
  </si>
  <si>
    <t xml:space="preserve">BILZEN</t>
  </si>
  <si>
    <t xml:space="preserve">0477/806040</t>
  </si>
  <si>
    <t xml:space="preserve">jefkoi@telenet.be</t>
  </si>
  <si>
    <t xml:space="preserve">115 - - - - DUQUET Martine</t>
  </si>
  <si>
    <t xml:space="preserve">DUQUET Martine</t>
  </si>
  <si>
    <t xml:space="preserve">Rue de la Comtesse Alpayde 13 b 1</t>
  </si>
  <si>
    <t xml:space="preserve">HAMME-MILLE</t>
  </si>
  <si>
    <t xml:space="preserve">010/805449</t>
  </si>
  <si>
    <t xml:space="preserve">116 - - - - KIEBOOM Marc</t>
  </si>
  <si>
    <t xml:space="preserve">KIEBOOM Marc</t>
  </si>
  <si>
    <t xml:space="preserve">Rue Villa Romaine 13</t>
  </si>
  <si>
    <t xml:space="preserve">PATURAGES</t>
  </si>
  <si>
    <t xml:space="preserve">065/666987</t>
  </si>
  <si>
    <t xml:space="preserve">117 - - - - VAN DEN BERGHE Damiaan</t>
  </si>
  <si>
    <t xml:space="preserve">Cesar Haeltermanstraat 16</t>
  </si>
  <si>
    <t xml:space="preserve">AALST</t>
  </si>
  <si>
    <t xml:space="preserve">0473/984294</t>
  </si>
  <si>
    <t xml:space="preserve">118 - - - - EVERAERT Santino</t>
  </si>
  <si>
    <t xml:space="preserve">Dr. E. Rubbenslaan 4</t>
  </si>
  <si>
    <t xml:space="preserve">LEDE</t>
  </si>
  <si>
    <t xml:space="preserve">053/800797</t>
  </si>
  <si>
    <t xml:space="preserve">119 - - - - MARTINEZ Francisco</t>
  </si>
  <si>
    <t xml:space="preserve">MARTINEZ Francisco</t>
  </si>
  <si>
    <t xml:space="preserve">Herentalsebaan 331</t>
  </si>
  <si>
    <t xml:space="preserve">03/3229997</t>
  </si>
  <si>
    <t xml:space="preserve">0477/440612</t>
  </si>
  <si>
    <t xml:space="preserve">120 - - - - VAN INGELGEM Louis</t>
  </si>
  <si>
    <t xml:space="preserve">VAN INGELGEM Louis</t>
  </si>
  <si>
    <t xml:space="preserve">015/337483</t>
  </si>
  <si>
    <t xml:space="preserve">121 - - - - BEELEN Benjamin</t>
  </si>
  <si>
    <t xml:space="preserve">BEELEN Benjamin</t>
  </si>
  <si>
    <t xml:space="preserve">Donkelstraat 15</t>
  </si>
  <si>
    <t xml:space="preserve">LINTER</t>
  </si>
  <si>
    <t xml:space="preserve">011/781984</t>
  </si>
  <si>
    <t xml:space="preserve">0495/446692</t>
  </si>
  <si>
    <t xml:space="preserve">122 - - - - PEETERS Robert</t>
  </si>
  <si>
    <t xml:space="preserve">PEETERS Robert</t>
  </si>
  <si>
    <t xml:space="preserve">Ballaerstraat 23</t>
  </si>
  <si>
    <t xml:space="preserve">0478/753063</t>
  </si>
  <si>
    <t xml:space="preserve">123 - - - - SCHEPENS Guy</t>
  </si>
  <si>
    <t xml:space="preserve">SCHEPENS Guy</t>
  </si>
  <si>
    <t xml:space="preserve">Ter Heidelaan 250</t>
  </si>
  <si>
    <t xml:space="preserve">03/3269970</t>
  </si>
  <si>
    <t xml:space="preserve">0486/332945</t>
  </si>
  <si>
    <t xml:space="preserve">124 - - - - D'HOOGHE Christiane</t>
  </si>
  <si>
    <t xml:space="preserve">D'HOOGHE Christiane</t>
  </si>
  <si>
    <t xml:space="preserve">Eenheidstraat 23</t>
  </si>
  <si>
    <t xml:space="preserve">WILRIJK</t>
  </si>
  <si>
    <t xml:space="preserve">125 - - - - STROOBANT Robert</t>
  </si>
  <si>
    <t xml:space="preserve">STROOBANT Robert</t>
  </si>
  <si>
    <t xml:space="preserve">Victor Hugostraat 7</t>
  </si>
  <si>
    <t xml:space="preserve">126 - - - - VACA Julien</t>
  </si>
  <si>
    <t xml:space="preserve">VACA Julien</t>
  </si>
  <si>
    <t xml:space="preserve">Ruggeveldlaan 747 b1</t>
  </si>
  <si>
    <t xml:space="preserve">0487/460667</t>
  </si>
  <si>
    <t xml:space="preserve">127 - - - - VERDICKT Eddy</t>
  </si>
  <si>
    <t xml:space="preserve">Rue Coppée  12</t>
  </si>
  <si>
    <t xml:space="preserve">JUMET</t>
  </si>
  <si>
    <t xml:space="preserve">0477/812922</t>
  </si>
  <si>
    <t xml:space="preserve">128 - - - - VAN ACKER Jan</t>
  </si>
  <si>
    <t xml:space="preserve">Lindenlaan 57</t>
  </si>
  <si>
    <t xml:space="preserve">ERTVELDE</t>
  </si>
  <si>
    <t xml:space="preserve">09/3443339</t>
  </si>
  <si>
    <t xml:space="preserve">129 - - - - VERLACKT Patrick</t>
  </si>
  <si>
    <t xml:space="preserve">130 - - - - COOLS Olivier</t>
  </si>
  <si>
    <t xml:space="preserve">COOLS Olivier</t>
  </si>
  <si>
    <t xml:space="preserve">Tony Bergmanstraat 5/2</t>
  </si>
  <si>
    <t xml:space="preserve">EDEGEM</t>
  </si>
  <si>
    <t xml:space="preserve">0486/224530</t>
  </si>
  <si>
    <t xml:space="preserve">131 - - - - BRUYNINCKX Alfons</t>
  </si>
  <si>
    <t xml:space="preserve">Markt 18</t>
  </si>
  <si>
    <t xml:space="preserve">03/6050432</t>
  </si>
  <si>
    <t xml:space="preserve">0474/579902</t>
  </si>
  <si>
    <t xml:space="preserve">132 - - - - BAETE Jean-Pierre</t>
  </si>
  <si>
    <t xml:space="preserve">Vredestraat 37</t>
  </si>
  <si>
    <t xml:space="preserve">GENTBRUGGE</t>
  </si>
  <si>
    <t xml:space="preserve">0475/393821</t>
  </si>
  <si>
    <t xml:space="preserve">133 - - - - ENGELBOS Patrick</t>
  </si>
  <si>
    <t xml:space="preserve">ENGELBOS Patrick</t>
  </si>
  <si>
    <t xml:space="preserve">Vliegveldlaan 45</t>
  </si>
  <si>
    <t xml:space="preserve">011/589870</t>
  </si>
  <si>
    <t xml:space="preserve">0494/367328</t>
  </si>
  <si>
    <t xml:space="preserve">134 - - - - DE BACKER Gilbert</t>
  </si>
  <si>
    <t xml:space="preserve">DE BACKER Gilbert</t>
  </si>
  <si>
    <t xml:space="preserve">Keizestraat 104</t>
  </si>
  <si>
    <t xml:space="preserve">Haasdonk</t>
  </si>
  <si>
    <t xml:space="preserve">03/2940093</t>
  </si>
  <si>
    <t xml:space="preserve">0476/920160</t>
  </si>
  <si>
    <t xml:space="preserve">135 - - - - LIEKENS Mark</t>
  </si>
  <si>
    <t xml:space="preserve">Turnhoutsebaan  77</t>
  </si>
  <si>
    <t xml:space="preserve">BORGERHOUT</t>
  </si>
  <si>
    <t xml:space="preserve">03/2350053</t>
  </si>
  <si>
    <t xml:space="preserve">136 - - - - BLAUWART David</t>
  </si>
  <si>
    <t xml:space="preserve">BLAUWART David</t>
  </si>
  <si>
    <t xml:space="preserve">137 - - - - DE RIJCK Joseph</t>
  </si>
  <si>
    <t xml:space="preserve">DE RIJCK Joseph</t>
  </si>
  <si>
    <t xml:space="preserve">Buxuslaan 15</t>
  </si>
  <si>
    <t xml:space="preserve">0486/650390</t>
  </si>
  <si>
    <t xml:space="preserve">138 - - - - LUYCKX Joseph</t>
  </si>
  <si>
    <t xml:space="preserve">Bordink 22</t>
  </si>
  <si>
    <t xml:space="preserve">03/2946408</t>
  </si>
  <si>
    <t xml:space="preserve">0494/945239</t>
  </si>
  <si>
    <t xml:space="preserve">139 - - - - VAN LOON Louis</t>
  </si>
  <si>
    <t xml:space="preserve">VAN LOON Louis</t>
  </si>
  <si>
    <t xml:space="preserve">Driehoek 32</t>
  </si>
  <si>
    <t xml:space="preserve">0472/422545</t>
  </si>
  <si>
    <t xml:space="preserve">140 - - - - VAN OEVELEN Rudy</t>
  </si>
  <si>
    <t xml:space="preserve">VAN OEVELEN Rudy</t>
  </si>
  <si>
    <t xml:space="preserve">Parijseweg 143</t>
  </si>
  <si>
    <t xml:space="preserve">03/6653440</t>
  </si>
  <si>
    <t xml:space="preserve">0496/306008</t>
  </si>
  <si>
    <t xml:space="preserve">141 - - - - BRASSART Marie Line</t>
  </si>
  <si>
    <t xml:space="preserve">BRASSART Marie Line</t>
  </si>
  <si>
    <t xml:space="preserve">Rue Benoit Malon,10</t>
  </si>
  <si>
    <t xml:space="preserve">065/674966</t>
  </si>
  <si>
    <t xml:space="preserve">142 - - - - WEEMAES Dirk</t>
  </si>
  <si>
    <t xml:space="preserve">WEEMAES Dirk</t>
  </si>
  <si>
    <t xml:space="preserve">Gabriella van Caeneghemstraat 3</t>
  </si>
  <si>
    <t xml:space="preserve">LOKEREN</t>
  </si>
  <si>
    <t xml:space="preserve">0476/976722</t>
  </si>
  <si>
    <t xml:space="preserve">esaw007@telenet.be</t>
  </si>
  <si>
    <t xml:space="preserve">143 - - - - WUYTS Karel</t>
  </si>
  <si>
    <t xml:space="preserve">WUYTS Karel</t>
  </si>
  <si>
    <t xml:space="preserve">Beukenlaan 64</t>
  </si>
  <si>
    <t xml:space="preserve">03/6645114</t>
  </si>
  <si>
    <t xml:space="preserve">0478/656737</t>
  </si>
  <si>
    <t xml:space="preserve">mvgoetkint@Yahoo.com</t>
  </si>
  <si>
    <t xml:space="preserve">144 - - - - CRAUWELS Julien</t>
  </si>
  <si>
    <t xml:space="preserve">CRAUWELS Julien</t>
  </si>
  <si>
    <t xml:space="preserve">145 - - - - VERSWYVEL Patrick</t>
  </si>
  <si>
    <t xml:space="preserve">VERSWYVEL Patrick</t>
  </si>
  <si>
    <t xml:space="preserve">Pettendonk 74</t>
  </si>
  <si>
    <t xml:space="preserve">LIER                  </t>
  </si>
  <si>
    <t xml:space="preserve">0473/553846</t>
  </si>
  <si>
    <t xml:space="preserve">boey.wegge@live.be</t>
  </si>
  <si>
    <t xml:space="preserve">146 - - - - KLEIJNEN Virginie</t>
  </si>
  <si>
    <t xml:space="preserve">Leuvensesteenweg 307</t>
  </si>
  <si>
    <t xml:space="preserve">147 - - - - CLAESSENS Luc</t>
  </si>
  <si>
    <t xml:space="preserve">CLAESSENS Luc</t>
  </si>
  <si>
    <t xml:space="preserve">Kruishofstraat52</t>
  </si>
  <si>
    <t xml:space="preserve">0477/940024</t>
  </si>
  <si>
    <t xml:space="preserve">148 - - - - VAN HOOF Roland</t>
  </si>
  <si>
    <t xml:space="preserve">Kapelstraat 16</t>
  </si>
  <si>
    <t xml:space="preserve">BALEN</t>
  </si>
  <si>
    <t xml:space="preserve">014/810830</t>
  </si>
  <si>
    <t xml:space="preserve">0493/623002</t>
  </si>
  <si>
    <t xml:space="preserve">roland.van.hoof@telenet.be</t>
  </si>
  <si>
    <t xml:space="preserve">149 - - - - GUSBIN Paul</t>
  </si>
  <si>
    <t xml:space="preserve">GUSBIN Paul</t>
  </si>
  <si>
    <t xml:space="preserve">Résidence des Forsythias 19</t>
  </si>
  <si>
    <t xml:space="preserve">ERQUELINNES</t>
  </si>
  <si>
    <t xml:space="preserve"> 0497/195666</t>
  </si>
  <si>
    <t xml:space="preserve">150 - - - - BUYS Frans</t>
  </si>
  <si>
    <t xml:space="preserve">BUYS Frans</t>
  </si>
  <si>
    <t xml:space="preserve">Kalkstraat 7</t>
  </si>
  <si>
    <t xml:space="preserve">SINT-NIKLAAS</t>
  </si>
  <si>
    <t xml:space="preserve">03/7778500</t>
  </si>
  <si>
    <t xml:space="preserve">151 - - - - DE NEEF Luc</t>
  </si>
  <si>
    <t xml:space="preserve">DE NEEF Luc</t>
  </si>
  <si>
    <t xml:space="preserve">Boterlaarbaan 296</t>
  </si>
  <si>
    <t xml:space="preserve">03/3216947</t>
  </si>
  <si>
    <t xml:space="preserve">0496/663352</t>
  </si>
  <si>
    <t xml:space="preserve">152 - - - - DE SMEDT Lus</t>
  </si>
  <si>
    <t xml:space="preserve">DE SMEDT Lus</t>
  </si>
  <si>
    <t xml:space="preserve">Julius De Geyterstraat 233</t>
  </si>
  <si>
    <t xml:space="preserve">03/8301417</t>
  </si>
  <si>
    <t xml:space="preserve">0479/207328</t>
  </si>
  <si>
    <t xml:space="preserve">153 - - - - DE WACHTER Willy</t>
  </si>
  <si>
    <t xml:space="preserve">DE WACHTER Willy</t>
  </si>
  <si>
    <t xml:space="preserve">Jan Sanderslaan 136</t>
  </si>
  <si>
    <t xml:space="preserve">HEMIKSEM</t>
  </si>
  <si>
    <t xml:space="preserve">0475/364043</t>
  </si>
  <si>
    <t xml:space="preserve">154 - - - - VAN SANDE Jean-Claude</t>
  </si>
  <si>
    <t xml:space="preserve">VAN SANDE Jean-Claude</t>
  </si>
  <si>
    <t xml:space="preserve">Strombeeklinde 30 Bus 3</t>
  </si>
  <si>
    <t xml:space="preserve">0476/566871</t>
  </si>
  <si>
    <t xml:space="preserve">155 - - - - DEMEERLEER Walter</t>
  </si>
  <si>
    <t xml:space="preserve">DEMEERLEER Walter</t>
  </si>
  <si>
    <t xml:space="preserve">Letterkundestraat 23</t>
  </si>
  <si>
    <t xml:space="preserve">0475/739337</t>
  </si>
  <si>
    <t xml:space="preserve">156 - - - - DENNEN Ravic</t>
  </si>
  <si>
    <t xml:space="preserve">DENNEN Ravic</t>
  </si>
  <si>
    <t xml:space="preserve">Antwerpse Steenweg 291 B5</t>
  </si>
  <si>
    <t xml:space="preserve">0479/518673</t>
  </si>
  <si>
    <t xml:space="preserve">157 - - - - DEKONINCK Marie-Louise</t>
  </si>
  <si>
    <t xml:space="preserve">DEKONINCK Marie-Louise</t>
  </si>
  <si>
    <t xml:space="preserve">Oudstrijdersstraat 12 bus 1</t>
  </si>
  <si>
    <t xml:space="preserve">0485/828625</t>
  </si>
  <si>
    <t xml:space="preserve">158 - - - - VAN LANDEGHEM Henriette</t>
  </si>
  <si>
    <t xml:space="preserve">VAN LANDEGHEM Henriette</t>
  </si>
  <si>
    <t xml:space="preserve">Schorenshof  4 bus 44</t>
  </si>
  <si>
    <t xml:space="preserve">016/296246</t>
  </si>
  <si>
    <t xml:space="preserve">0477/975826</t>
  </si>
  <si>
    <t xml:space="preserve">159 - - - - BUTTIENS Hilde</t>
  </si>
  <si>
    <t xml:space="preserve">BUTTIENS Hilde</t>
  </si>
  <si>
    <t xml:space="preserve">Kapelstraat 24</t>
  </si>
  <si>
    <t xml:space="preserve">PELLENBERG</t>
  </si>
  <si>
    <t xml:space="preserve">0478/548445</t>
  </si>
  <si>
    <t xml:space="preserve">160 - - - - GILIS Josée</t>
  </si>
  <si>
    <t xml:space="preserve">GILIS Josée</t>
  </si>
  <si>
    <t xml:space="preserve">Richard Valvekensstraat 33</t>
  </si>
  <si>
    <t xml:space="preserve">KESSEL-LO</t>
  </si>
  <si>
    <t xml:space="preserve">0479/796493</t>
  </si>
  <si>
    <t xml:space="preserve">161 - - - - VAN DE PAER Bart</t>
  </si>
  <si>
    <t xml:space="preserve">VAN DE PAER Bart</t>
  </si>
  <si>
    <t xml:space="preserve">Tielensteenweg 90</t>
  </si>
  <si>
    <t xml:space="preserve">Lichtaart</t>
  </si>
  <si>
    <t xml:space="preserve">0489/317770</t>
  </si>
  <si>
    <t xml:space="preserve">162 - - - - VAN HOUDT Eddy</t>
  </si>
  <si>
    <t xml:space="preserve">Geeinde 63</t>
  </si>
  <si>
    <t xml:space="preserve">Westerlo</t>
  </si>
  <si>
    <t xml:space="preserve">0479/624685</t>
  </si>
  <si>
    <t xml:space="preserve">163 - - - - VAN AKEN Dirk</t>
  </si>
  <si>
    <t xml:space="preserve">VAN AKEN Dirk</t>
  </si>
  <si>
    <t xml:space="preserve">Witte Gevelstraat  7</t>
  </si>
  <si>
    <t xml:space="preserve">SCHELLE</t>
  </si>
  <si>
    <t xml:space="preserve">03/8871921</t>
  </si>
  <si>
    <t xml:space="preserve">164 - - - - VANWELKENHUYSEN Roger</t>
  </si>
  <si>
    <t xml:space="preserve">VANWELKENHUYSEN Roger</t>
  </si>
  <si>
    <t xml:space="preserve">Luikersteenweg 74 B301</t>
  </si>
  <si>
    <t xml:space="preserve">0495/280437</t>
  </si>
  <si>
    <t xml:space="preserve">165 - - - - JANSSENS Richard</t>
  </si>
  <si>
    <t xml:space="preserve">JANSSENS Richard</t>
  </si>
  <si>
    <t xml:space="preserve">Letterkundestraat 75</t>
  </si>
  <si>
    <t xml:space="preserve">0478/295843</t>
  </si>
  <si>
    <t xml:space="preserve">joannes.franssen@telenet.be</t>
  </si>
  <si>
    <t xml:space="preserve">166 - - - - COLMAN Anita</t>
  </si>
  <si>
    <t xml:space="preserve">COLMAN Anita</t>
  </si>
  <si>
    <t xml:space="preserve">Heidebaan 132</t>
  </si>
  <si>
    <t xml:space="preserve">0475/930458</t>
  </si>
  <si>
    <t xml:space="preserve">167 - - - - MELIS Steven</t>
  </si>
  <si>
    <t xml:space="preserve">MELIS Steven</t>
  </si>
  <si>
    <t xml:space="preserve">Bevelsesteenweg 23</t>
  </si>
  <si>
    <t xml:space="preserve">NIJLEN</t>
  </si>
  <si>
    <t xml:space="preserve">0495/344356</t>
  </si>
  <si>
    <t xml:space="preserve">168 - - - - DUJARDIN Luc</t>
  </si>
  <si>
    <t xml:space="preserve">Voormeers 34</t>
  </si>
  <si>
    <t xml:space="preserve">WONDELGEM</t>
  </si>
  <si>
    <t xml:space="preserve">0498/734619</t>
  </si>
  <si>
    <t xml:space="preserve">169 - - - - MOLEMANS Jan</t>
  </si>
  <si>
    <t xml:space="preserve">MOLEMANS Jan</t>
  </si>
  <si>
    <t xml:space="preserve">Mauroystraat 2/B2</t>
  </si>
  <si>
    <t xml:space="preserve">HOBOKEN</t>
  </si>
  <si>
    <t xml:space="preserve">0486/482028</t>
  </si>
  <si>
    <t xml:space="preserve">170 - - - - NYS Jean</t>
  </si>
  <si>
    <t xml:space="preserve">NYS Jean</t>
  </si>
  <si>
    <t xml:space="preserve">Vismarkt 43</t>
  </si>
  <si>
    <t xml:space="preserve">LIER</t>
  </si>
  <si>
    <t xml:space="preserve">03/4800587</t>
  </si>
  <si>
    <t xml:space="preserve">0485/613782</t>
  </si>
  <si>
    <t xml:space="preserve">171 - - - - OEYEN Theo</t>
  </si>
  <si>
    <t xml:space="preserve">OEYEN Theo</t>
  </si>
  <si>
    <t xml:space="preserve">Louis Huybrechtsstraat 60/2</t>
  </si>
  <si>
    <t xml:space="preserve">BORSBEEK</t>
  </si>
  <si>
    <t xml:space="preserve">0493/792863</t>
  </si>
  <si>
    <t xml:space="preserve">172 - - - - CLOSSET Jean-Paul</t>
  </si>
  <si>
    <t xml:space="preserve">CLOSSET Jean-Paul</t>
  </si>
  <si>
    <t xml:space="preserve">Tichelrijstraat 27/101</t>
  </si>
  <si>
    <t xml:space="preserve">0478/210319</t>
  </si>
  <si>
    <t xml:space="preserve">173 - - - - DOCQUIER Françoise</t>
  </si>
  <si>
    <t xml:space="preserve">DOCQUIER Françoise</t>
  </si>
  <si>
    <t xml:space="preserve">Rue Ferrer  96 / 1</t>
  </si>
  <si>
    <t xml:space="preserve">SERAING</t>
  </si>
  <si>
    <t xml:space="preserve">0496/107342</t>
  </si>
  <si>
    <t xml:space="preserve">174 - - - - GIJSEN Madeleine</t>
  </si>
  <si>
    <t xml:space="preserve">GIJSEN Madeleine</t>
  </si>
  <si>
    <t xml:space="preserve">Schriksheuvel 34</t>
  </si>
  <si>
    <t xml:space="preserve">MAASMECHELEN</t>
  </si>
  <si>
    <t xml:space="preserve">0496/439920</t>
  </si>
  <si>
    <t xml:space="preserve">175 - - - - MONNISSEN Sandra</t>
  </si>
  <si>
    <t xml:space="preserve">MONNISSEN Sandra</t>
  </si>
  <si>
    <t xml:space="preserve">Bloemenlaan 15/1</t>
  </si>
  <si>
    <t xml:space="preserve">0476/900537</t>
  </si>
  <si>
    <t xml:space="preserve">176 - - - - MATHIJS Maggy</t>
  </si>
  <si>
    <t xml:space="preserve">Beringstraat 3</t>
  </si>
  <si>
    <t xml:space="preserve">BOORTMEERBEEK</t>
  </si>
  <si>
    <t xml:space="preserve">015/513339</t>
  </si>
  <si>
    <t xml:space="preserve">177 - - - - BOLLANSEE Eddy</t>
  </si>
  <si>
    <t xml:space="preserve">Pulsebaan  4</t>
  </si>
  <si>
    <t xml:space="preserve">PULDERBOS</t>
  </si>
  <si>
    <t xml:space="preserve">0496/445650</t>
  </si>
  <si>
    <t xml:space="preserve">178 - - - - VAN MENCXEL Marleen</t>
  </si>
  <si>
    <t xml:space="preserve">Petrus Van der Taelenstraat 24</t>
  </si>
  <si>
    <t xml:space="preserve">RUMST</t>
  </si>
  <si>
    <t xml:space="preserve">179 - - - - DE BODE Adrianus</t>
  </si>
  <si>
    <t xml:space="preserve">Franz Joostenstraat 24 Bus 6</t>
  </si>
  <si>
    <t xml:space="preserve">0496/611717</t>
  </si>
  <si>
    <t xml:space="preserve">180 - - - - ONSIA Ronald</t>
  </si>
  <si>
    <t xml:space="preserve">ONSIA Ronald</t>
  </si>
  <si>
    <t xml:space="preserve">Lisperstraat 87 B3</t>
  </si>
  <si>
    <t xml:space="preserve">0486/073186</t>
  </si>
  <si>
    <t xml:space="preserve">181 - - - - PAREDAENS Jozef</t>
  </si>
  <si>
    <t xml:space="preserve">PAREDAENS Jozef</t>
  </si>
  <si>
    <t xml:space="preserve">Bosstraat 2</t>
  </si>
  <si>
    <t xml:space="preserve">WILLEBROEK</t>
  </si>
  <si>
    <t xml:space="preserve">0486/625819</t>
  </si>
  <si>
    <t xml:space="preserve">studio.1@skynet.be</t>
  </si>
  <si>
    <t xml:space="preserve">182 - - - - BLEYS Freddy</t>
  </si>
  <si>
    <t xml:space="preserve">BLEYS Freddy</t>
  </si>
  <si>
    <t xml:space="preserve">Dorre Eikstraat 47</t>
  </si>
  <si>
    <t xml:space="preserve">KONTICH</t>
  </si>
  <si>
    <t xml:space="preserve">03/4571507</t>
  </si>
  <si>
    <t xml:space="preserve">183 - - - - GOMBERT Nathalie</t>
  </si>
  <si>
    <t xml:space="preserve">GOMBERT Nathalie</t>
  </si>
  <si>
    <t xml:space="preserve">Av. Des Pagodes 11 bte 10</t>
  </si>
  <si>
    <t xml:space="preserve">184 - - - - SOUPIONIS Athanasios</t>
  </si>
  <si>
    <t xml:space="preserve">SOUPIONIS Athanasios</t>
  </si>
  <si>
    <t xml:space="preserve">Drie Eikenstraat 89</t>
  </si>
  <si>
    <t xml:space="preserve">03/4578049</t>
  </si>
  <si>
    <t xml:space="preserve">0473/576210</t>
  </si>
  <si>
    <t xml:space="preserve">sonjadonportocarero@gmail.com</t>
  </si>
  <si>
    <t xml:space="preserve">185 - - - - SYMAES Karel</t>
  </si>
  <si>
    <t xml:space="preserve">SYMAES Karel</t>
  </si>
  <si>
    <t xml:space="preserve">Paul Krugerstraat 7 B1</t>
  </si>
  <si>
    <t xml:space="preserve">0479/767444</t>
  </si>
  <si>
    <t xml:space="preserve">186 - - - - THYS Raymond</t>
  </si>
  <si>
    <t xml:space="preserve">THYS Raymond</t>
  </si>
  <si>
    <t xml:space="preserve">Hoge Weg 79</t>
  </si>
  <si>
    <t xml:space="preserve">03/6644613</t>
  </si>
  <si>
    <t xml:space="preserve">0475/559952</t>
  </si>
  <si>
    <t xml:space="preserve">187 - - - - POTTERS Jacobus</t>
  </si>
  <si>
    <t xml:space="preserve">POTTERS Jacobus</t>
  </si>
  <si>
    <t xml:space="preserve">Kruiskapelstraat 8</t>
  </si>
  <si>
    <t xml:space="preserve">ORDINGEN</t>
  </si>
  <si>
    <t xml:space="preserve">011/688492</t>
  </si>
  <si>
    <t xml:space="preserve">0494/601290</t>
  </si>
  <si>
    <t xml:space="preserve">188 - - - - VAN BAELEN Jozef</t>
  </si>
  <si>
    <t xml:space="preserve">VAN BAELEN Jozef</t>
  </si>
  <si>
    <t xml:space="preserve">Lispersteenweg 32</t>
  </si>
  <si>
    <t xml:space="preserve">0476/745545</t>
  </si>
  <si>
    <t xml:space="preserve">luc.gysens@telenet.be</t>
  </si>
  <si>
    <t xml:space="preserve">189 - - - - VAN ISEGHEM Karen</t>
  </si>
  <si>
    <t xml:space="preserve">Beylestraat 4</t>
  </si>
  <si>
    <t xml:space="preserve">ESSEN</t>
  </si>
  <si>
    <t xml:space="preserve">190 - - - - VAN BROECKHOVEN Jean</t>
  </si>
  <si>
    <t xml:space="preserve">VAN BROECKHOVEN Jean</t>
  </si>
  <si>
    <t xml:space="preserve">Koornbloemstraat 59</t>
  </si>
  <si>
    <t xml:space="preserve">03/8303177</t>
  </si>
  <si>
    <t xml:space="preserve">0495/874679</t>
  </si>
  <si>
    <t xml:space="preserve">191 - - - - VAN CAMPENHOUT Jean-Pierre</t>
  </si>
  <si>
    <t xml:space="preserve">VAN CAMPENHOUT Jean-Pierre</t>
  </si>
  <si>
    <t xml:space="preserve">Reetsesteenweg 9</t>
  </si>
  <si>
    <t xml:space="preserve">AARTSELAAR</t>
  </si>
  <si>
    <t xml:space="preserve">0477/880387</t>
  </si>
  <si>
    <t xml:space="preserve">192 - - - - BOLS Jan</t>
  </si>
  <si>
    <t xml:space="preserve">Ringovenweg 3</t>
  </si>
  <si>
    <t xml:space="preserve">RIJKEVORSEL</t>
  </si>
  <si>
    <t xml:space="preserve">193 - - - - HAPERS An</t>
  </si>
  <si>
    <t xml:space="preserve">HAPERS An</t>
  </si>
  <si>
    <t xml:space="preserve">Kerkstraat 44 bus 1</t>
  </si>
  <si>
    <t xml:space="preserve">BEERSE</t>
  </si>
  <si>
    <t xml:space="preserve">194 - - - - VAN GORP Brigit</t>
  </si>
  <si>
    <t xml:space="preserve">Sint Jozef 41 bus 4</t>
  </si>
  <si>
    <t xml:space="preserve">195 - - - - VAN DER KUYLEN Chris</t>
  </si>
  <si>
    <t xml:space="preserve">VAN DER KUYLEN Chris</t>
  </si>
  <si>
    <t xml:space="preserve">Spoorweglei 101</t>
  </si>
  <si>
    <t xml:space="preserve">03/294 90 57</t>
  </si>
  <si>
    <t xml:space="preserve">0475/20 72 23</t>
  </si>
  <si>
    <t xml:space="preserve">196 - - - - VAN DER KUYLEN Roger</t>
  </si>
  <si>
    <t xml:space="preserve">VAN DER KUYLEN Roger</t>
  </si>
  <si>
    <t xml:space="preserve">Lispersteenweg 7 B2</t>
  </si>
  <si>
    <t xml:space="preserve">0494/68 68 37</t>
  </si>
  <si>
    <t xml:space="preserve">197 - - - - VAN HOUWENS Ludo</t>
  </si>
  <si>
    <t xml:space="preserve">VAN HOUWENS Ludo</t>
  </si>
  <si>
    <t xml:space="preserve">Europalaan 14</t>
  </si>
  <si>
    <t xml:space="preserve">03/887.25.30</t>
  </si>
  <si>
    <t xml:space="preserve">0484/40.51.34</t>
  </si>
  <si>
    <t xml:space="preserve">198 - - - - VAN NUFFEL Ronald</t>
  </si>
  <si>
    <t xml:space="preserve">VAN NUFFEL Ronald</t>
  </si>
  <si>
    <t xml:space="preserve">Nieuwpoortstraat 15</t>
  </si>
  <si>
    <t xml:space="preserve">03/480 60 72</t>
  </si>
  <si>
    <t xml:space="preserve">0494/52 51 09</t>
  </si>
  <si>
    <t xml:space="preserve">199 - - - - MAES François</t>
  </si>
  <si>
    <t xml:space="preserve">MAES François</t>
  </si>
  <si>
    <t xml:space="preserve">Den Brand 219</t>
  </si>
  <si>
    <t xml:space="preserve">0497/644197</t>
  </si>
  <si>
    <t xml:space="preserve">200 - - - - VAN REETH Reginald</t>
  </si>
  <si>
    <t xml:space="preserve">Kavesweg 7</t>
  </si>
  <si>
    <t xml:space="preserve">0468/23 89 22</t>
  </si>
  <si>
    <t xml:space="preserve">201 - - - - VANUYTRECHT Michel</t>
  </si>
  <si>
    <t xml:space="preserve">VANUYTRECHT Michel</t>
  </si>
  <si>
    <t xml:space="preserve">Getestraat 41/9</t>
  </si>
  <si>
    <t xml:space="preserve">3300 Tienen</t>
  </si>
  <si>
    <t xml:space="preserve">202 - - - - VAN SANDE Danny</t>
  </si>
  <si>
    <t xml:space="preserve">VAN SANDE Danny</t>
  </si>
  <si>
    <t xml:space="preserve">Schollebeekstraat 86</t>
  </si>
  <si>
    <t xml:space="preserve">0493/64 56 75</t>
  </si>
  <si>
    <t xml:space="preserve">203 - - - - GODIN Denise</t>
  </si>
  <si>
    <t xml:space="preserve">GODIN Denise</t>
  </si>
  <si>
    <t xml:space="preserve">Rue Elva  110</t>
  </si>
  <si>
    <t xml:space="preserve">FLEMALLE</t>
  </si>
  <si>
    <t xml:space="preserve">204 - - - - PEETERS Paul</t>
  </si>
  <si>
    <t xml:space="preserve">PEETERS Paul</t>
  </si>
  <si>
    <t xml:space="preserve">Gazometerstraaat 2/101</t>
  </si>
  <si>
    <t xml:space="preserve">011-69 28 64</t>
  </si>
  <si>
    <t xml:space="preserve">205 - - - - VERBIST Marcel</t>
  </si>
  <si>
    <t xml:space="preserve">VERBIST Marcel</t>
  </si>
  <si>
    <t xml:space="preserve">Doornstraat 246/B2</t>
  </si>
  <si>
    <t xml:space="preserve">0477/70.35.44</t>
  </si>
  <si>
    <t xml:space="preserve">206 - - - - WAGNER Patrick</t>
  </si>
  <si>
    <t xml:space="preserve">WAGNER Patrick</t>
  </si>
  <si>
    <t xml:space="preserve">Gaslei 29</t>
  </si>
  <si>
    <t xml:space="preserve">0471/52 90 39</t>
  </si>
  <si>
    <t xml:space="preserve">207 - - - - DE BAL Michel</t>
  </si>
  <si>
    <t xml:space="preserve">Moleneind  50</t>
  </si>
  <si>
    <t xml:space="preserve">014-882209</t>
  </si>
  <si>
    <t xml:space="preserve">208 - - - - MATTHIJS Willy</t>
  </si>
  <si>
    <t xml:space="preserve">MATTHIJS Willy</t>
  </si>
  <si>
    <t xml:space="preserve">Al. St. Etienne au Mont  1</t>
  </si>
  <si>
    <t xml:space="preserve">HUY</t>
  </si>
  <si>
    <t xml:space="preserve">085/314642</t>
  </si>
  <si>
    <t xml:space="preserve">12554wil@gmail.com</t>
  </si>
  <si>
    <t xml:space="preserve">209 - - - - LAMBERT Nathalie</t>
  </si>
  <si>
    <t xml:space="preserve">LAMBERT Nathalie</t>
  </si>
  <si>
    <t xml:space="preserve">Rue des Martyrs 69</t>
  </si>
  <si>
    <t xml:space="preserve">MILMORT</t>
  </si>
  <si>
    <t xml:space="preserve">04/2780920</t>
  </si>
  <si>
    <t xml:space="preserve">210 - - - - VERBIST Laurent</t>
  </si>
  <si>
    <t xml:space="preserve">VERBIST Laurent</t>
  </si>
  <si>
    <t xml:space="preserve">Rue des Chèvrefeuilles 8</t>
  </si>
  <si>
    <t xml:space="preserve">LIEGE</t>
  </si>
  <si>
    <t xml:space="preserve">0479/267168</t>
  </si>
  <si>
    <t xml:space="preserve">211 - - - - VANMOSWINCK William</t>
  </si>
  <si>
    <t xml:space="preserve">VANMOSWINCK William</t>
  </si>
  <si>
    <t xml:space="preserve">Rue Péville 5/2</t>
  </si>
  <si>
    <t xml:space="preserve">GRACE-HOLLOGNE</t>
  </si>
  <si>
    <t xml:space="preserve">0479/769188</t>
  </si>
  <si>
    <t xml:space="preserve">212 - - - - WUYTS Walter</t>
  </si>
  <si>
    <t xml:space="preserve">WUYTS Walter</t>
  </si>
  <si>
    <t xml:space="preserve">Fortstraat 38</t>
  </si>
  <si>
    <t xml:space="preserve">MORTSEL</t>
  </si>
  <si>
    <t xml:space="preserve">03/295.92.02</t>
  </si>
  <si>
    <t xml:space="preserve">0496/75.48.83</t>
  </si>
  <si>
    <t xml:space="preserve">213 - - - - ZUBRZYCKI Adam</t>
  </si>
  <si>
    <t xml:space="preserve">ZUBRZYCKI Adam</t>
  </si>
  <si>
    <t xml:space="preserve">Leopoldstraat 35</t>
  </si>
  <si>
    <t xml:space="preserve">0478/77.73.72</t>
  </si>
  <si>
    <t xml:space="preserve">214 - - - - DETHIER Monique</t>
  </si>
  <si>
    <t xml:space="preserve">DETHIER Monique</t>
  </si>
  <si>
    <t xml:space="preserve">Rue Hanroux  31</t>
  </si>
  <si>
    <t xml:space="preserve">MOMALLE</t>
  </si>
  <si>
    <t xml:space="preserve">04/3700333</t>
  </si>
  <si>
    <t xml:space="preserve">0485/507177</t>
  </si>
  <si>
    <t xml:space="preserve">215 - - - - DE CLERCK Patrick</t>
  </si>
  <si>
    <t xml:space="preserve">DE CLERCK Patrick</t>
  </si>
  <si>
    <t xml:space="preserve">De Wieken 43</t>
  </si>
  <si>
    <t xml:space="preserve">03/458.56.24</t>
  </si>
  <si>
    <t xml:space="preserve">0486/84.99.43</t>
  </si>
  <si>
    <t xml:space="preserve">216 - - - - DE MAESSCHALCK Patrick</t>
  </si>
  <si>
    <t xml:space="preserve">DE MAESSCHALCK Patrick</t>
  </si>
  <si>
    <t xml:space="preserve">Gebr van Raemdonckstraat 23</t>
  </si>
  <si>
    <t xml:space="preserve">0494/56 05 39</t>
  </si>
  <si>
    <t xml:space="preserve">217 - - - - DE BELDER John</t>
  </si>
  <si>
    <t xml:space="preserve">Broydenborglaan 23</t>
  </si>
  <si>
    <t xml:space="preserve">0487/679998</t>
  </si>
  <si>
    <t xml:space="preserve">218 - - - - CEELEN Mark</t>
  </si>
  <si>
    <t xml:space="preserve">CEELEN Mark</t>
  </si>
  <si>
    <t xml:space="preserve">Van De Perrelei 47 a</t>
  </si>
  <si>
    <t xml:space="preserve">0486/23 83 07</t>
  </si>
  <si>
    <t xml:space="preserve">219 - - - - DETREZ Alain</t>
  </si>
  <si>
    <t xml:space="preserve">DETREZ Alain</t>
  </si>
  <si>
    <t xml:space="preserve">Rue Bizette 51</t>
  </si>
  <si>
    <t xml:space="preserve">VOTTEM</t>
  </si>
  <si>
    <t xml:space="preserve">220 - - - - WUYTACK Ken</t>
  </si>
  <si>
    <t xml:space="preserve">WUYTACK Ken</t>
  </si>
  <si>
    <t xml:space="preserve">0495/525561</t>
  </si>
  <si>
    <t xml:space="preserve">221 - - - - VAN KEER Alfred</t>
  </si>
  <si>
    <t xml:space="preserve">VAN KEER Alfred</t>
  </si>
  <si>
    <t xml:space="preserve">Michel Willemslaan 140</t>
  </si>
  <si>
    <t xml:space="preserve">0479/64 01 35</t>
  </si>
  <si>
    <t xml:space="preserve">222 - - - - JOIE Michel</t>
  </si>
  <si>
    <t xml:space="preserve">JOIE Michel</t>
  </si>
  <si>
    <t xml:space="preserve">Rue de la Résistance 185</t>
  </si>
  <si>
    <t xml:space="preserve">HODEIGE</t>
  </si>
  <si>
    <t xml:space="preserve">0494/161682</t>
  </si>
  <si>
    <t xml:space="preserve">223 - - - - MEULENBERG Philippe</t>
  </si>
  <si>
    <t xml:space="preserve">MEULENBERG Philippe</t>
  </si>
  <si>
    <t xml:space="preserve">ORDINGEN Dorp 7</t>
  </si>
  <si>
    <t xml:space="preserve">011 - 68 83 53</t>
  </si>
  <si>
    <t xml:space="preserve">0496 - 10 38 66</t>
  </si>
  <si>
    <t xml:space="preserve">224 - - - - LEONIDAS André</t>
  </si>
  <si>
    <t xml:space="preserve">LEONIDAS André</t>
  </si>
  <si>
    <t xml:space="preserve">Pastoorschattenstraat 11</t>
  </si>
  <si>
    <t xml:space="preserve">0486/03.66.33</t>
  </si>
  <si>
    <t xml:space="preserve">225 - - - - BELLEFROID Dirk</t>
  </si>
  <si>
    <t xml:space="preserve">BELLEFROID Dirk</t>
  </si>
  <si>
    <t xml:space="preserve">Molenstraat 9</t>
  </si>
  <si>
    <t xml:space="preserve">0495/16 50 81</t>
  </si>
  <si>
    <t xml:space="preserve">226 - - - - HULSHAEGEN Rafael</t>
  </si>
  <si>
    <t xml:space="preserve">HULSHAEGEN Rafael</t>
  </si>
  <si>
    <t xml:space="preserve">Arendshoflaan 31</t>
  </si>
  <si>
    <t xml:space="preserve">0477/411074</t>
  </si>
  <si>
    <t xml:space="preserve">227 - - - - BICKX Roger</t>
  </si>
  <si>
    <t xml:space="preserve">BICKX Roger</t>
  </si>
  <si>
    <t xml:space="preserve">Florent Geverstraat 15</t>
  </si>
  <si>
    <t xml:space="preserve">EDEGEM                </t>
  </si>
  <si>
    <t xml:space="preserve">03/288.45.81</t>
  </si>
  <si>
    <t xml:space="preserve">0497/82.80.96</t>
  </si>
  <si>
    <t xml:space="preserve">228 - - - - VERGAELEN Ben</t>
  </si>
  <si>
    <t xml:space="preserve">VERGAELEN Ben</t>
  </si>
  <si>
    <t xml:space="preserve">Brusselsestraat 98</t>
  </si>
  <si>
    <t xml:space="preserve">LONDERZEEL</t>
  </si>
  <si>
    <t xml:space="preserve">0496-671373</t>
  </si>
  <si>
    <t xml:space="preserve">229 - - - - KIEKENS Jan</t>
  </si>
  <si>
    <t xml:space="preserve">KIEKENS Jan</t>
  </si>
  <si>
    <t xml:space="preserve">Rampelbergstraat 37</t>
  </si>
  <si>
    <t xml:space="preserve">0479-453867</t>
  </si>
  <si>
    <t xml:space="preserve">230 - - - - CEUPPENS Jozef</t>
  </si>
  <si>
    <t xml:space="preserve">CEUPPENS Jozef</t>
  </si>
  <si>
    <t xml:space="preserve">Rubbensstraat 108</t>
  </si>
  <si>
    <t xml:space="preserve">0472/41 74 76</t>
  </si>
  <si>
    <t xml:space="preserve">231 - - - - COLLIER Nick</t>
  </si>
  <si>
    <t xml:space="preserve">COLLIER Nick</t>
  </si>
  <si>
    <t xml:space="preserve">Kilstraat 34</t>
  </si>
  <si>
    <t xml:space="preserve">HOBOKEN               </t>
  </si>
  <si>
    <t xml:space="preserve">0498/49.02.56</t>
  </si>
  <si>
    <t xml:space="preserve">232 - - - - COOLS Alex</t>
  </si>
  <si>
    <t xml:space="preserve">Varenstraat 112</t>
  </si>
  <si>
    <t xml:space="preserve">0476/36.58.80</t>
  </si>
  <si>
    <t xml:space="preserve">233 - - - - CRUYSBERGHS Francois</t>
  </si>
  <si>
    <t xml:space="preserve">CRUYSBERGHS Francois</t>
  </si>
  <si>
    <t xml:space="preserve">Drie Eikenstraat 143</t>
  </si>
  <si>
    <t xml:space="preserve">0474/85 71 50</t>
  </si>
  <si>
    <t xml:space="preserve">234 - - - - DE CLERCK Robert</t>
  </si>
  <si>
    <t xml:space="preserve">DE CLERCK Robert</t>
  </si>
  <si>
    <t xml:space="preserve">Leopolddreef 47</t>
  </si>
  <si>
    <t xml:space="preserve">03/877 16 93</t>
  </si>
  <si>
    <t xml:space="preserve">0486/75 19 85</t>
  </si>
  <si>
    <t xml:space="preserve">235 - - - - DE ROECK Alain</t>
  </si>
  <si>
    <t xml:space="preserve">DE ROECK Alain</t>
  </si>
  <si>
    <t xml:space="preserve">Kerkeneinde 139</t>
  </si>
  <si>
    <t xml:space="preserve">0477/23 08 34</t>
  </si>
  <si>
    <t xml:space="preserve">236 - - - - BATTIEUW Catherine</t>
  </si>
  <si>
    <t xml:space="preserve">BATTIEUW Catherine</t>
  </si>
  <si>
    <t xml:space="preserve">De Keersmaekerslaan 21</t>
  </si>
  <si>
    <t xml:space="preserve">MERCHTEM</t>
  </si>
  <si>
    <t xml:space="preserve">02-4602477</t>
  </si>
  <si>
    <t xml:space="preserve">237 - - - - DIERICK Pierre</t>
  </si>
  <si>
    <t xml:space="preserve">DIERICK Pierre</t>
  </si>
  <si>
    <t xml:space="preserve">Constant Permekeplein 9</t>
  </si>
  <si>
    <t xml:space="preserve">0484/16.92.60</t>
  </si>
  <si>
    <t xml:space="preserve">238 - - - - PHILIPOOM Luca</t>
  </si>
  <si>
    <t xml:space="preserve">Lindelaan  12</t>
  </si>
  <si>
    <t xml:space="preserve">jef.philipoom@telenet.be</t>
  </si>
  <si>
    <t xml:space="preserve">239 - - - - DILLEN Andy</t>
  </si>
  <si>
    <t xml:space="preserve">DILLEN Andy</t>
  </si>
  <si>
    <t xml:space="preserve">Sint-Michielsstraat 8 b2</t>
  </si>
  <si>
    <t xml:space="preserve">240 - - - - DIRICKS Marc</t>
  </si>
  <si>
    <t xml:space="preserve">DIRICKS Marc</t>
  </si>
  <si>
    <t xml:space="preserve">Schepersweg 120</t>
  </si>
  <si>
    <t xml:space="preserve">089 - 24 07 21</t>
  </si>
  <si>
    <t xml:space="preserve">0479 - 69 79 42</t>
  </si>
  <si>
    <t xml:space="preserve">241 - - - - DOM Walter</t>
  </si>
  <si>
    <t xml:space="preserve">Meisestraat 22</t>
  </si>
  <si>
    <t xml:space="preserve">0476/067943</t>
  </si>
  <si>
    <t xml:space="preserve">242 - - - - GIJSELS Rudy</t>
  </si>
  <si>
    <t xml:space="preserve">GIJSELS Rudy</t>
  </si>
  <si>
    <t xml:space="preserve">0479/93 52 74</t>
  </si>
  <si>
    <t xml:space="preserve">243 - - - - LEEMANS Marie-Pierre</t>
  </si>
  <si>
    <t xml:space="preserve">LEEMANS Marie-Pierre</t>
  </si>
  <si>
    <t xml:space="preserve">Rue Henri Daniels 23</t>
  </si>
  <si>
    <t xml:space="preserve">CRISNEE</t>
  </si>
  <si>
    <t xml:space="preserve">04/2675832</t>
  </si>
  <si>
    <t xml:space="preserve">0475/695664</t>
  </si>
  <si>
    <t xml:space="preserve">244 - - - - HERMANS Freddy</t>
  </si>
  <si>
    <t xml:space="preserve">HERMANS Freddy</t>
  </si>
  <si>
    <t xml:space="preserve">Zaatlaan 10</t>
  </si>
  <si>
    <t xml:space="preserve">245 - - - - DERAEDT Hubert</t>
  </si>
  <si>
    <t xml:space="preserve">246 - - - - IMMENS Ivan</t>
  </si>
  <si>
    <t xml:space="preserve">IMMENS Ivan</t>
  </si>
  <si>
    <t xml:space="preserve">Cooperatielaan 39</t>
  </si>
  <si>
    <t xml:space="preserve">0478/47 33 35</t>
  </si>
  <si>
    <t xml:space="preserve">247 - - - - LIEKENS Johnny</t>
  </si>
  <si>
    <t xml:space="preserve">LIEKENS Johnny</t>
  </si>
  <si>
    <t xml:space="preserve">Sporthalplein 85</t>
  </si>
  <si>
    <t xml:space="preserve">0476/54 00 46</t>
  </si>
  <si>
    <t xml:space="preserve">248 - - - - HUYSENTRUYT Eric</t>
  </si>
  <si>
    <t xml:space="preserve">HUYSENTRUYT Eric</t>
  </si>
  <si>
    <t xml:space="preserve">Bremlaan  6</t>
  </si>
  <si>
    <t xml:space="preserve">KORTRIJK</t>
  </si>
  <si>
    <t xml:space="preserve">056/215960</t>
  </si>
  <si>
    <t xml:space="preserve">249 - - - - KOK Eric</t>
  </si>
  <si>
    <t xml:space="preserve">S</t>
  </si>
  <si>
    <t xml:space="preserve">Meir 3</t>
  </si>
  <si>
    <t xml:space="preserve">Rijkevorsel</t>
  </si>
  <si>
    <t xml:space="preserve">0474 23 77 40</t>
  </si>
  <si>
    <t xml:space="preserve">250 - - - - OLIVIER Adri</t>
  </si>
  <si>
    <t xml:space="preserve">OLIVIER Adri</t>
  </si>
  <si>
    <t xml:space="preserve">Karel Meyvisstraat 8</t>
  </si>
  <si>
    <t xml:space="preserve">03/827.68.01</t>
  </si>
  <si>
    <t xml:space="preserve">0485/03.46.27</t>
  </si>
  <si>
    <t xml:space="preserve">251 - - - - TOLOMEI Eric</t>
  </si>
  <si>
    <t xml:space="preserve">TOLOMEI Eric</t>
  </si>
  <si>
    <t xml:space="preserve">Vijfkampstraat 8</t>
  </si>
  <si>
    <t xml:space="preserve">03/827.57.34</t>
  </si>
  <si>
    <t xml:space="preserve">0472/25 38 85</t>
  </si>
  <si>
    <t xml:space="preserve">252 - - - - DE BRUYN Peter</t>
  </si>
  <si>
    <t xml:space="preserve">Nijverheidsstraat 78</t>
  </si>
  <si>
    <t xml:space="preserve">Wommelgem</t>
  </si>
  <si>
    <t xml:space="preserve">0475/58 09 61</t>
  </si>
  <si>
    <t xml:space="preserve">253 - - - - PEENEN Staf</t>
  </si>
  <si>
    <t xml:space="preserve">PEENEN Staf</t>
  </si>
  <si>
    <t xml:space="preserve">Rector Deramstraat 25</t>
  </si>
  <si>
    <t xml:space="preserve">Zandhoven</t>
  </si>
  <si>
    <t xml:space="preserve">0477/53 07 34</t>
  </si>
  <si>
    <t xml:space="preserve">254 - - - - VAN SPRENGEL Paul</t>
  </si>
  <si>
    <t xml:space="preserve">Heikant  121</t>
  </si>
  <si>
    <t xml:space="preserve">POEDERLEE</t>
  </si>
  <si>
    <t xml:space="preserve">0473/815060</t>
  </si>
  <si>
    <t xml:space="preserve">255 - - - - JANSSENS Alain</t>
  </si>
  <si>
    <t xml:space="preserve">Hokken 27</t>
  </si>
  <si>
    <t xml:space="preserve">ARENDONK</t>
  </si>
  <si>
    <t xml:space="preserve">256 - - - - VAN HAVERMAET Ingrid</t>
  </si>
  <si>
    <t xml:space="preserve">Schuivenoord 2</t>
  </si>
  <si>
    <t xml:space="preserve">MERKSPLAS</t>
  </si>
  <si>
    <t xml:space="preserve">257 - - - - VAN DEN BUYS Eddy</t>
  </si>
  <si>
    <t xml:space="preserve">VAN DEN BUYS Eddy</t>
  </si>
  <si>
    <t xml:space="preserve">Felix Timmermanslaan 11</t>
  </si>
  <si>
    <t xml:space="preserve">AARTSELAAR            </t>
  </si>
  <si>
    <t xml:space="preserve">03/827.35.39</t>
  </si>
  <si>
    <t xml:space="preserve">258 - - - - DE MOOR Frederik</t>
  </si>
  <si>
    <t xml:space="preserve">Tuttegemstraat  36</t>
  </si>
  <si>
    <t xml:space="preserve">0496/264485</t>
  </si>
  <si>
    <t xml:space="preserve">259 - - - - BAELE Edmond</t>
  </si>
  <si>
    <t xml:space="preserve">Spoorlaan 6</t>
  </si>
  <si>
    <t xml:space="preserve">MELLE</t>
  </si>
  <si>
    <t xml:space="preserve">0486/574865</t>
  </si>
  <si>
    <t xml:space="preserve">260 - - - - VERSCHUEREN Koen</t>
  </si>
  <si>
    <t xml:space="preserve">David Tenierslaan 71</t>
  </si>
  <si>
    <t xml:space="preserve">261 - - - - VAN HOUTVEN Peter</t>
  </si>
  <si>
    <t xml:space="preserve">VAN HOUTVEN Peter</t>
  </si>
  <si>
    <t xml:space="preserve">Krijgslaan 250</t>
  </si>
  <si>
    <t xml:space="preserve">0479/442603</t>
  </si>
  <si>
    <t xml:space="preserve">262 - - - - GERON Guy</t>
  </si>
  <si>
    <t xml:space="preserve">GERON Guy</t>
  </si>
  <si>
    <t xml:space="preserve">Rue de la Gare  105</t>
  </si>
  <si>
    <t xml:space="preserve">MONTZEN</t>
  </si>
  <si>
    <t xml:space="preserve">087/787188</t>
  </si>
  <si>
    <t xml:space="preserve">263 - - - - ELSEN Marc</t>
  </si>
  <si>
    <t xml:space="preserve">ELSEN Marc</t>
  </si>
  <si>
    <t xml:space="preserve">Buizegemlei 91</t>
  </si>
  <si>
    <t xml:space="preserve">03/457 16 48</t>
  </si>
  <si>
    <t xml:space="preserve">0495/80 19 73</t>
  </si>
  <si>
    <t xml:space="preserve">264 - - - - LEMAIRE Jean</t>
  </si>
  <si>
    <t xml:space="preserve">LEMAIRE Jean</t>
  </si>
  <si>
    <t xml:space="preserve">Rue Ferrer 96 / 1</t>
  </si>
  <si>
    <t xml:space="preserve">04-3366049</t>
  </si>
  <si>
    <t xml:space="preserve">265 - - - - DE RUYSSCHER Michael</t>
  </si>
  <si>
    <t xml:space="preserve">DE RUYSSCHER Michael</t>
  </si>
  <si>
    <t xml:space="preserve">Bisschoppenhoflaan 407/b1</t>
  </si>
  <si>
    <t xml:space="preserve">0476/24 26 73</t>
  </si>
  <si>
    <t xml:space="preserve">266 - - - - WILLEMS Eddy</t>
  </si>
  <si>
    <t xml:space="preserve">Oude Steenweg 10 Bus 11</t>
  </si>
  <si>
    <t xml:space="preserve">267 - - - - DE SWERT Rudolf</t>
  </si>
  <si>
    <t xml:space="preserve">DE SWERT Rudolf</t>
  </si>
  <si>
    <t xml:space="preserve">Herentalsebaan 53</t>
  </si>
  <si>
    <t xml:space="preserve">03/298 47 43</t>
  </si>
  <si>
    <t xml:space="preserve">0477/90.51.17</t>
  </si>
  <si>
    <t xml:space="preserve">268 - - - - THYS Ludo</t>
  </si>
  <si>
    <t xml:space="preserve">THYS Ludo</t>
  </si>
  <si>
    <t xml:space="preserve">Pannestraat 13</t>
  </si>
  <si>
    <t xml:space="preserve">HERK-DE-STAD</t>
  </si>
  <si>
    <t xml:space="preserve">013 - 55 32 93</t>
  </si>
  <si>
    <t xml:space="preserve">269 - - - - DEMUYER Walter</t>
  </si>
  <si>
    <t xml:space="preserve">DEMUYER Walter</t>
  </si>
  <si>
    <t xml:space="preserve">270 - - - - ANDRIES Roger</t>
  </si>
  <si>
    <t xml:space="preserve">ANDRIES Roger</t>
  </si>
  <si>
    <t xml:space="preserve">Groeneweg 72</t>
  </si>
  <si>
    <t xml:space="preserve">TERALFENE</t>
  </si>
  <si>
    <t xml:space="preserve">053/672246</t>
  </si>
  <si>
    <t xml:space="preserve">271 - - - - DILLEN Michel</t>
  </si>
  <si>
    <t xml:space="preserve">DILLEN Michel</t>
  </si>
  <si>
    <t xml:space="preserve">Eikendreef 103</t>
  </si>
  <si>
    <t xml:space="preserve">03/325.86.96</t>
  </si>
  <si>
    <t xml:space="preserve">0495/48 81 99</t>
  </si>
  <si>
    <t xml:space="preserve">272 - - - - DILLEN Paul</t>
  </si>
  <si>
    <t xml:space="preserve">Thuretstraat 70</t>
  </si>
  <si>
    <t xml:space="preserve">03/685.16.39</t>
  </si>
  <si>
    <t xml:space="preserve">0472/57 76 79</t>
  </si>
  <si>
    <t xml:space="preserve">273 - - - - BOLLEN Elza</t>
  </si>
  <si>
    <t xml:space="preserve">BOLLEN Elza</t>
  </si>
  <si>
    <t xml:space="preserve">Hoogdorpstraat 58</t>
  </si>
  <si>
    <t xml:space="preserve">011-31 24 09</t>
  </si>
  <si>
    <t xml:space="preserve">274 - - - - WAEM Hilda</t>
  </si>
  <si>
    <t xml:space="preserve">Fr. Craeybeckclaan 52</t>
  </si>
  <si>
    <t xml:space="preserve">03/3249283</t>
  </si>
  <si>
    <t xml:space="preserve">275 - - - - JANSSENS Marc</t>
  </si>
  <si>
    <t xml:space="preserve">JANSSENS Marc</t>
  </si>
  <si>
    <t xml:space="preserve">Ruggeveldlaan 679/B3</t>
  </si>
  <si>
    <t xml:space="preserve">03/324 31 70</t>
  </si>
  <si>
    <t xml:space="preserve">0477/17 74 70</t>
  </si>
  <si>
    <t xml:space="preserve">276 - - - - MAST Peter</t>
  </si>
  <si>
    <t xml:space="preserve">Amandus Geenenlaan 10</t>
  </si>
  <si>
    <t xml:space="preserve">03/294 30 40</t>
  </si>
  <si>
    <t xml:space="preserve">0476/57 29 01</t>
  </si>
  <si>
    <t xml:space="preserve">277 - - - - CHRISTIAENS Nicole</t>
  </si>
  <si>
    <t xml:space="preserve">CHRISTIAENS Nicole</t>
  </si>
  <si>
    <t xml:space="preserve">Vroonbaan 64</t>
  </si>
  <si>
    <t xml:space="preserve">NIEUWENRODE</t>
  </si>
  <si>
    <t xml:space="preserve">0475-292580</t>
  </si>
  <si>
    <t xml:space="preserve">278 - - - - TANGHE Steve</t>
  </si>
  <si>
    <t xml:space="preserve">TANGHE Steve</t>
  </si>
  <si>
    <t xml:space="preserve">Kerkeveldlaan 39</t>
  </si>
  <si>
    <t xml:space="preserve">0477/52 17 83</t>
  </si>
  <si>
    <t xml:space="preserve">279 - - - - PATTYN Christine</t>
  </si>
  <si>
    <t xml:space="preserve">PATTYN Christine</t>
  </si>
  <si>
    <t xml:space="preserve">0477/642006</t>
  </si>
  <si>
    <t xml:space="preserve">280 - - - - VAN DEN BERGE Herman</t>
  </si>
  <si>
    <t xml:space="preserve">VAN DEN BERGE Herman</t>
  </si>
  <si>
    <t xml:space="preserve">Bosuil 83 B9</t>
  </si>
  <si>
    <t xml:space="preserve">DEURNE                </t>
  </si>
  <si>
    <t xml:space="preserve">0472/53 1169</t>
  </si>
  <si>
    <t xml:space="preserve">281 - - - - ROUFFA Ronny</t>
  </si>
  <si>
    <t xml:space="preserve">ROUFFA Ronny</t>
  </si>
  <si>
    <t xml:space="preserve">Weg naar As  151</t>
  </si>
  <si>
    <t xml:space="preserve">OPGLABBEEK</t>
  </si>
  <si>
    <t xml:space="preserve">0478/254123</t>
  </si>
  <si>
    <t xml:space="preserve">ronny.rouffa@skynet.be</t>
  </si>
  <si>
    <t xml:space="preserve">282 - - - - SCHOETERS Willy</t>
  </si>
  <si>
    <t xml:space="preserve">Ruggeveldlaan 679 bus 1</t>
  </si>
  <si>
    <t xml:space="preserve">0475/573387</t>
  </si>
  <si>
    <t xml:space="preserve">283 - - - - WILS Roger</t>
  </si>
  <si>
    <t xml:space="preserve">Deken Jozef Lensstraat 15</t>
  </si>
  <si>
    <t xml:space="preserve">0475/838779</t>
  </si>
  <si>
    <t xml:space="preserve">wils.roger@skynet.be</t>
  </si>
  <si>
    <t xml:space="preserve">284 - - - - VAN HECKE Rita</t>
  </si>
  <si>
    <t xml:space="preserve">VAN HECKE Rita</t>
  </si>
  <si>
    <t xml:space="preserve">A. Rodenbachplein 20</t>
  </si>
  <si>
    <t xml:space="preserve">285 - - - - VAN GAVERE Erwin</t>
  </si>
  <si>
    <t xml:space="preserve">VAN GAVERE Erwin</t>
  </si>
  <si>
    <t xml:space="preserve">Rue de Ciply 260</t>
  </si>
  <si>
    <t xml:space="preserve">CUESMES</t>
  </si>
  <si>
    <t xml:space="preserve">065/311848</t>
  </si>
  <si>
    <t xml:space="preserve">286 - - - - VAN MAROEY Denis</t>
  </si>
  <si>
    <t xml:space="preserve">VAN MAROEY Denis</t>
  </si>
  <si>
    <t xml:space="preserve">Ovenstraat 3</t>
  </si>
  <si>
    <t xml:space="preserve">OLEN</t>
  </si>
  <si>
    <t xml:space="preserve">0486/29 16 88</t>
  </si>
  <si>
    <t xml:space="preserve">287 - - - - VAN REMORTERE Johnny</t>
  </si>
  <si>
    <t xml:space="preserve">VAN REMORTERE Johnny</t>
  </si>
  <si>
    <t xml:space="preserve">288 - - - - DENGIS Nicolas</t>
  </si>
  <si>
    <t xml:space="preserve">DENGIS Nicolas</t>
  </si>
  <si>
    <t xml:space="preserve">Grand Route 63A002</t>
  </si>
  <si>
    <t xml:space="preserve">04/2576239</t>
  </si>
  <si>
    <t xml:space="preserve">289 - - - - MAIRLOT Arlette</t>
  </si>
  <si>
    <t xml:space="preserve">MAIRLOT Arlette</t>
  </si>
  <si>
    <t xml:space="preserve">Rue des Fortifications 31</t>
  </si>
  <si>
    <t xml:space="preserve">GRIVEGNEE</t>
  </si>
  <si>
    <t xml:space="preserve">290 - - - - DOBRANGE Maurice</t>
  </si>
  <si>
    <t xml:space="preserve">DOBRANGE Maurice</t>
  </si>
  <si>
    <t xml:space="preserve">Rue Haut Vinave  16/3</t>
  </si>
  <si>
    <t xml:space="preserve">GLONS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</si>
</sst>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0\ %"/>
    <numFmt numFmtId="167" formatCode="@"/>
    <numFmt numFmtId="168" formatCode="dd/mm/yyyy"/>
    <numFmt numFmtId="169" formatCode="_ * #,##0.00_)\ [$€-1]_ ;_ * \(#,##0.00&quot;) &quot;[$€-1]_ ;_ * \-??_)\ [$€-1]_ ;_ @_ "/>
    <numFmt numFmtId="170" formatCode="&quot;€ &quot;#,##0.00_);[RED]&quot;(€ &quot;#,##0.00\)"/>
    <numFmt numFmtId="171" formatCode="dd/mm/yy"/>
  </numFmts>
  <fonts count="6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3F3F76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4"/>
      <color rgb="FF000000"/>
      <name val="Calibri"/>
      <family val="2"/>
      <charset val="1"/>
    </font>
    <font>
      <u val="single"/>
      <sz val="12"/>
      <color rgb="FF0563C1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8"/>
      <color rgb="FF595959"/>
      <name val="Calibri"/>
      <family val="2"/>
    </font>
    <font>
      <sz val="10"/>
      <color rgb="FF000000"/>
      <name val="Calibri"/>
      <family val="2"/>
    </font>
    <font>
      <sz val="10"/>
      <color rgb="FF4472C4"/>
      <name val="Calibri"/>
      <family val="2"/>
    </font>
    <font>
      <sz val="10"/>
      <color rgb="FFED7D31"/>
      <name val="Calibri"/>
      <family val="2"/>
    </font>
    <font>
      <sz val="10"/>
      <color rgb="FFA5A5A5"/>
      <name val="Calibri"/>
      <family val="2"/>
    </font>
    <font>
      <sz val="10"/>
      <color rgb="FFFFC000"/>
      <name val="Calibri"/>
      <family val="2"/>
    </font>
    <font>
      <sz val="10"/>
      <color rgb="FF5B9BD5"/>
      <name val="Calibri"/>
      <family val="2"/>
    </font>
    <font>
      <sz val="10"/>
      <color rgb="FF70AD47"/>
      <name val="Calibri"/>
      <family val="2"/>
    </font>
    <font>
      <sz val="10"/>
      <color rgb="FF264478"/>
      <name val="Calibri"/>
      <family val="2"/>
    </font>
    <font>
      <sz val="10"/>
      <color rgb="FF9E480E"/>
      <name val="Calibri"/>
      <family val="2"/>
    </font>
    <font>
      <sz val="24"/>
      <color rgb="FF595959"/>
      <name val="Calibri"/>
      <family val="2"/>
    </font>
    <font>
      <sz val="11"/>
      <color rgb="FFFFFFFF"/>
      <name val="Calibri"/>
      <family val="2"/>
    </font>
    <font>
      <sz val="18"/>
      <color rgb="FFFFFFFF"/>
      <name val="Calibri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6"/>
      <color rgb="FF000000"/>
      <name val="Calibri"/>
      <family val="2"/>
    </font>
    <font>
      <sz val="14"/>
      <color rgb="FF595959"/>
      <name val="Calibri"/>
      <family val="2"/>
    </font>
    <font>
      <sz val="9"/>
      <color rgb="FF404040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sz val="8"/>
      <name val="Calibri"/>
      <family val="2"/>
      <charset val="1"/>
    </font>
    <font>
      <sz val="8"/>
      <color rgb="FF3F3F76"/>
      <name val="Calibri"/>
      <family val="2"/>
      <charset val="1"/>
    </font>
    <font>
      <u val="single"/>
      <sz val="9"/>
      <color rgb="FF0000FF"/>
      <name val="Calibri"/>
      <family val="2"/>
      <charset val="1"/>
    </font>
    <font>
      <b val="true"/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FF"/>
      <name val="Calibri"/>
      <family val="2"/>
      <charset val="1"/>
    </font>
    <font>
      <sz val="9"/>
      <name val="Calibri"/>
      <family val="2"/>
      <charset val="1"/>
    </font>
    <font>
      <u val="single"/>
      <sz val="8"/>
      <color rgb="FF0000FF"/>
      <name val="Calibri"/>
      <family val="2"/>
      <charset val="1"/>
    </font>
    <font>
      <u val="single"/>
      <sz val="9"/>
      <color rgb="FF0563C1"/>
      <name val="Calibri"/>
      <family val="2"/>
      <charset val="1"/>
    </font>
    <font>
      <u val="single"/>
      <sz val="8"/>
      <color rgb="FF0563C1"/>
      <name val="Calibri"/>
      <family val="2"/>
      <charset val="1"/>
    </font>
    <font>
      <sz val="14"/>
      <color rgb="FF891010"/>
      <name val="Arial"/>
      <family val="2"/>
      <charset val="1"/>
    </font>
    <font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 Narrow"/>
      <family val="2"/>
      <charset val="1"/>
    </font>
    <font>
      <strike val="true"/>
      <sz val="8"/>
      <color rgb="FFFF0000"/>
      <name val="Calibri"/>
      <family val="2"/>
      <charset val="1"/>
    </font>
    <font>
      <strike val="true"/>
      <u val="single"/>
      <sz val="9"/>
      <color rgb="FFFF0000"/>
      <name val="Calibri"/>
      <family val="2"/>
      <charset val="1"/>
    </font>
    <font>
      <b val="true"/>
      <strike val="true"/>
      <sz val="8"/>
      <color rgb="FFFF0000"/>
      <name val="Calibri"/>
      <family val="2"/>
      <charset val="1"/>
    </font>
    <font>
      <strike val="true"/>
      <sz val="8"/>
      <name val="Calibri"/>
      <family val="2"/>
      <charset val="1"/>
    </font>
    <font>
      <strike val="true"/>
      <u val="single"/>
      <sz val="9"/>
      <name val="Calibri"/>
      <family val="2"/>
      <charset val="1"/>
    </font>
    <font>
      <sz val="10"/>
      <name val="Calibri"/>
      <family val="2"/>
      <charset val="1"/>
    </font>
    <font>
      <u val="single"/>
      <sz val="9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5"/>
      <color rgb="FFD77400"/>
      <name val="Arial"/>
      <family val="2"/>
      <charset val="1"/>
    </font>
    <font>
      <b val="true"/>
      <sz val="18"/>
      <color rgb="FF404040"/>
      <name val="Calibri"/>
      <family val="2"/>
    </font>
    <font>
      <b val="true"/>
      <sz val="10"/>
      <color rgb="FFFFFFFF"/>
      <name val="Calibri"/>
      <family val="2"/>
    </font>
    <font>
      <b val="true"/>
      <sz val="11"/>
      <color rgb="FFCC0000"/>
      <name val="Verdana"/>
      <family val="2"/>
      <charset val="1"/>
    </font>
    <font>
      <sz val="11"/>
      <color rgb="FF000000"/>
      <name val="Verdana"/>
      <family val="2"/>
      <charset val="1"/>
    </font>
    <font>
      <b val="true"/>
      <sz val="11"/>
      <color rgb="FFFFFFFF"/>
      <name val="Verdana"/>
      <family val="2"/>
      <charset val="1"/>
    </font>
    <font>
      <sz val="16"/>
      <color rgb="FF404040"/>
      <name val="Calibri"/>
      <family val="2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CC99"/>
        <bgColor rgb="FFFFC7CE"/>
      </patternFill>
    </fill>
    <fill>
      <patternFill patternType="solid">
        <fgColor rgb="FFC5E0B4"/>
        <bgColor rgb="FFC6EFCE"/>
      </patternFill>
    </fill>
    <fill>
      <patternFill patternType="solid">
        <fgColor rgb="FF4472C4"/>
        <bgColor rgb="FF2E75B6"/>
      </patternFill>
    </fill>
    <fill>
      <patternFill patternType="solid">
        <fgColor rgb="FF2F5597"/>
        <bgColor rgb="FF264478"/>
      </patternFill>
    </fill>
    <fill>
      <patternFill patternType="solid">
        <fgColor rgb="FFADB9CA"/>
        <bgColor rgb="FFBFBFBF"/>
      </patternFill>
    </fill>
    <fill>
      <patternFill patternType="solid">
        <fgColor rgb="FF00FF00"/>
        <bgColor rgb="FF70AD47"/>
      </patternFill>
    </fill>
    <fill>
      <patternFill patternType="solid">
        <fgColor rgb="FFFFFF00"/>
        <bgColor rgb="FFFFD966"/>
      </patternFill>
    </fill>
    <fill>
      <patternFill patternType="solid">
        <fgColor rgb="FFC9C9C9"/>
        <bgColor rgb="FFBFBFBF"/>
      </patternFill>
    </fill>
    <fill>
      <patternFill patternType="solid">
        <fgColor rgb="FFDBDBDB"/>
        <bgColor rgb="FFD9D9D9"/>
      </patternFill>
    </fill>
    <fill>
      <patternFill patternType="solid">
        <fgColor rgb="FFFFF2CC"/>
        <bgColor rgb="FFF2F2F2"/>
      </patternFill>
    </fill>
    <fill>
      <patternFill patternType="solid">
        <fgColor rgb="FFF8AD96"/>
        <bgColor rgb="FFFFCC99"/>
      </patternFill>
    </fill>
    <fill>
      <patternFill patternType="solid">
        <fgColor rgb="FFE2F0D9"/>
        <bgColor rgb="FFF2F2F2"/>
      </patternFill>
    </fill>
    <fill>
      <patternFill patternType="solid">
        <fgColor rgb="FFFFE699"/>
        <bgColor rgb="FFFFEB9C"/>
      </patternFill>
    </fill>
    <fill>
      <patternFill patternType="solid">
        <fgColor rgb="FF203864"/>
        <bgColor rgb="FF1C335A"/>
      </patternFill>
    </fill>
    <fill>
      <patternFill patternType="solid">
        <fgColor rgb="FFDAE3F3"/>
        <bgColor rgb="FFDBDBDB"/>
      </patternFill>
    </fill>
    <fill>
      <patternFill patternType="solid">
        <fgColor rgb="FFFFC000"/>
        <bgColor rgb="FFFFD966"/>
      </patternFill>
    </fill>
    <fill>
      <patternFill patternType="solid">
        <fgColor rgb="FFFFD966"/>
        <bgColor rgb="FFFFE699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>
        <color rgb="FF4472C4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n">
        <color rgb="FFDAE3F3"/>
      </bottom>
      <diagonal/>
    </border>
    <border diagonalUp="false" diagonalDown="false">
      <left/>
      <right/>
      <top style="double">
        <color rgb="FF2F5597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8FAADC"/>
      </left>
      <right/>
      <top style="thin">
        <color rgb="FF8FAADC"/>
      </top>
      <bottom style="thin">
        <color rgb="FF8FAADC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4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3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7" fillId="0" borderId="16" xfId="36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7" fillId="0" borderId="17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2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4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7" xfId="3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7" fillId="0" borderId="28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0" xfId="28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6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6" borderId="32" xfId="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7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8" borderId="0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2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2" xfId="2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32" xfId="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8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8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7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8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9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7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2" xfId="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6" fillId="8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7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7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2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4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6" fillId="7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2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8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0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2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3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9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9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8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1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10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6" fillId="10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6" fillId="8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6" fillId="7" borderId="0" xfId="2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5" fillId="11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12" borderId="0" xfId="3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6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0" fillId="8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3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1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7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7" fillId="1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1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6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6" fillId="1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18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6" fillId="3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6" fillId="16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tégorie de la table dynamique" xfId="21"/>
    <cellStyle name="Champ de la table dynamique" xfId="22"/>
    <cellStyle name="Coin de la table dynamique" xfId="23"/>
    <cellStyle name="Hyperlink 2" xfId="24"/>
    <cellStyle name="Hyperlink 3" xfId="25"/>
    <cellStyle name="Invoer 2" xfId="26"/>
    <cellStyle name="Résultat de la table dynamique" xfId="27"/>
    <cellStyle name="Standaard 2" xfId="28"/>
    <cellStyle name="Standaard 2 2" xfId="29"/>
    <cellStyle name="Standaard 2 2 2 2" xfId="30"/>
    <cellStyle name="Standaard 2 3" xfId="31"/>
    <cellStyle name="Standaard 2 5" xfId="32"/>
    <cellStyle name="Standaard 2 7" xfId="33"/>
    <cellStyle name="Standaard 7 2" xfId="34"/>
    <cellStyle name="Standaard_Blad1" xfId="35"/>
    <cellStyle name="Titre de la table dynamique" xfId="36"/>
    <cellStyle name="Valeur de la table dynamique" xfId="37"/>
    <cellStyle name="*unknown*" xfId="20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F2F2F2"/>
      <rgbColor rgb="FF891010"/>
      <rgbColor rgb="FF006100"/>
      <rgbColor rgb="FF000080"/>
      <rgbColor rgb="FF548235"/>
      <rgbColor rgb="FFCC0000"/>
      <rgbColor rgb="FF2E75B6"/>
      <rgbColor rgb="FFBFBFBF"/>
      <rgbColor rgb="FF7F7F7F"/>
      <rgbColor rgb="FF8FAADC"/>
      <rgbColor rgb="FF76360A"/>
      <rgbColor rgb="FFFFF2CC"/>
      <rgbColor rgb="FFE2F0D9"/>
      <rgbColor rgb="FF595959"/>
      <rgbColor rgb="FFED7D31"/>
      <rgbColor rgb="FF0563C1"/>
      <rgbColor rgb="FFD9D9D9"/>
      <rgbColor rgb="FF000080"/>
      <rgbColor rgb="FFFF00FF"/>
      <rgbColor rgb="FFFFD966"/>
      <rgbColor rgb="FFFFE699"/>
      <rgbColor rgb="FFC55A11"/>
      <rgbColor rgb="FF9C0006"/>
      <rgbColor rgb="FF2F5597"/>
      <rgbColor rgb="FF0000FF"/>
      <rgbColor rgb="FFDBDBDB"/>
      <rgbColor rgb="FFDAE3F3"/>
      <rgbColor rgb="FFC6EFCE"/>
      <rgbColor rgb="FFFFEB9C"/>
      <rgbColor rgb="FFADB9CA"/>
      <rgbColor rgb="FFF8AD96"/>
      <rgbColor rgb="FFC9C9C9"/>
      <rgbColor rgb="FFFFCC99"/>
      <rgbColor rgb="FF4472C4"/>
      <rgbColor rgb="FF5B9BD5"/>
      <rgbColor rgb="FFC5E0B4"/>
      <rgbColor rgb="FFFFC000"/>
      <rgbColor rgb="FFBF9000"/>
      <rgbColor rgb="FFD77400"/>
      <rgbColor rgb="FF7C7C7C"/>
      <rgbColor rgb="FFA5A5A5"/>
      <rgbColor rgb="FF1C335A"/>
      <rgbColor rgb="FF70AD47"/>
      <rgbColor rgb="FF264478"/>
      <rgbColor rgb="FF203864"/>
      <rgbColor rgb="FF9E480E"/>
      <rgbColor rgb="FF9C5700"/>
      <rgbColor rgb="FF3F3F76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<Relationship Id="rId25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6.xml"/><Relationship Id="rId31" Type="http://schemas.openxmlformats.org/officeDocument/2006/relationships/pivotCacheDefinition" Target="pivotCache/pivotCacheDefinition7.xml"/><Relationship Id="rId32" Type="http://schemas.openxmlformats.org/officeDocument/2006/relationships/pivotCacheDefinition" Target="pivotCache/pivotCacheDefinition8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800" spc="-1" strike="noStrike">
                <a:solidFill>
                  <a:srgbClr val="595959"/>
                </a:solidFill>
                <a:latin typeface="Calibri"/>
              </a:rPr>
              <a:t>Licences 2019-2020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>
                  <a:alpha val="90000"/>
                </a:srgbClr>
              </a:solidFill>
              <a:ln w="19080">
                <a:solidFill>
                  <a:srgbClr val="2f5597"/>
                </a:solidFill>
                <a:round/>
              </a:ln>
            </c:spPr>
          </c:dPt>
          <c:dPt>
            <c:idx val="1"/>
            <c:explosion val="28"/>
            <c:spPr>
              <a:solidFill>
                <a:srgbClr val="ed7d31">
                  <a:alpha val="90000"/>
                </a:srgbClr>
              </a:solidFill>
              <a:ln w="19080">
                <a:solidFill>
                  <a:srgbClr val="c55a11"/>
                </a:solidFill>
                <a:round/>
              </a:ln>
            </c:spPr>
          </c:dPt>
          <c:dPt>
            <c:idx val="2"/>
            <c:explosion val="24"/>
            <c:spPr>
              <a:solidFill>
                <a:srgbClr val="a5a5a5">
                  <a:alpha val="90000"/>
                </a:srgbClr>
              </a:solidFill>
              <a:ln w="19080">
                <a:solidFill>
                  <a:srgbClr val="7c7c7c"/>
                </a:solidFill>
                <a:round/>
              </a:ln>
            </c:spPr>
          </c:dPt>
          <c:dPt>
            <c:idx val="3"/>
            <c:explosion val="22"/>
            <c:spPr>
              <a:solidFill>
                <a:srgbClr val="ffc000">
                  <a:alpha val="90000"/>
                </a:srgbClr>
              </a:solidFill>
              <a:ln w="19080">
                <a:solidFill>
                  <a:srgbClr val="bf9000"/>
                </a:solidFill>
                <a:round/>
              </a:ln>
            </c:spPr>
          </c:dPt>
          <c:dPt>
            <c:idx val="4"/>
            <c:spPr>
              <a:solidFill>
                <a:srgbClr val="5b9bd5">
                  <a:alpha val="90000"/>
                </a:srgbClr>
              </a:solidFill>
              <a:ln w="19080">
                <a:solidFill>
                  <a:srgbClr val="2e75b6"/>
                </a:solidFill>
                <a:round/>
              </a:ln>
            </c:spPr>
          </c:dPt>
          <c:dPt>
            <c:idx val="5"/>
            <c:spPr>
              <a:solidFill>
                <a:srgbClr val="70ad47">
                  <a:alpha val="90000"/>
                </a:srgbClr>
              </a:solidFill>
              <a:ln w="19080">
                <a:solidFill>
                  <a:srgbClr val="548235"/>
                </a:solidFill>
                <a:round/>
              </a:ln>
            </c:spPr>
          </c:dPt>
          <c:dPt>
            <c:idx val="6"/>
            <c:spPr>
              <a:solidFill>
                <a:srgbClr val="264478">
                  <a:alpha val="90000"/>
                </a:srgbClr>
              </a:solidFill>
              <a:ln w="19080">
                <a:solidFill>
                  <a:srgbClr val="1c335a"/>
                </a:solidFill>
                <a:round/>
              </a:ln>
            </c:spPr>
          </c:dPt>
          <c:dPt>
            <c:idx val="7"/>
            <c:spPr>
              <a:solidFill>
                <a:srgbClr val="9e480e">
                  <a:alpha val="90000"/>
                </a:srgbClr>
              </a:solidFill>
              <a:ln w="19080">
                <a:solidFill>
                  <a:srgbClr val="76360a"/>
                </a:solidFill>
                <a:round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4472c4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4472C4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ed7d31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ED7D31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a5a5a5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A5A5A5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ffc000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FFC000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5b9bd5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5B9BD5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70ad47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70AD47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264478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264478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7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9e480e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9E480E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pPr>
              <a:ln w="12600">
                <a:solidFill>
                  <a:srgbClr val="4472C4"/>
                </a:solidFill>
              </a:ln>
            </c:spPr>
            <c:dLblPos val="inEnd"/>
            <c:showLegendKey val="0"/>
            <c:showVal val="0"/>
            <c:showCatName val="1"/>
            <c:showSerName val="0"/>
            <c:showPercent val="1"/>
            <c:separator>
</c:separator>
            <c:showLeaderLines val="0"/>
          </c:dLbls>
          <c:cat>
            <c:strRef>
              <c:f>'Belgique Belgium 2019-2020'!$O$4:$O$11</c:f>
              <c:strCache>
                <c:ptCount val="8"/>
                <c:pt idx="0">
                  <c:v>2 Flandres</c:v>
                </c:pt>
                <c:pt idx="1">
                  <c:v>AA</c:v>
                </c:pt>
                <c:pt idx="2">
                  <c:v>AL</c:v>
                </c:pt>
                <c:pt idx="3">
                  <c:v>AT</c:v>
                </c:pt>
                <c:pt idx="4">
                  <c:v>Brabant</c:v>
                </c:pt>
                <c:pt idx="5">
                  <c:v>Hainaut-Namur</c:v>
                </c:pt>
                <c:pt idx="6">
                  <c:v>Liège-Luxembourg</c:v>
                </c:pt>
                <c:pt idx="7">
                  <c:v>Limburg</c:v>
                </c:pt>
              </c:strCache>
            </c:strRef>
          </c:cat>
          <c:val>
            <c:numRef>
              <c:f>'Belgique Belgium 2019-2020'!$Q$4:$Q$11</c:f>
              <c:numCache>
                <c:formatCode>General</c:formatCode>
                <c:ptCount val="8"/>
                <c:pt idx="0">
                  <c:v>474</c:v>
                </c:pt>
                <c:pt idx="1">
                  <c:v>452</c:v>
                </c:pt>
                <c:pt idx="2">
                  <c:v>256</c:v>
                </c:pt>
                <c:pt idx="3">
                  <c:v>425</c:v>
                </c:pt>
                <c:pt idx="4">
                  <c:v>280</c:v>
                </c:pt>
                <c:pt idx="5">
                  <c:v>145</c:v>
                </c:pt>
                <c:pt idx="6">
                  <c:v>323</c:v>
                </c:pt>
                <c:pt idx="7">
                  <c:v>250</c:v>
                </c:pt>
              </c:numCache>
            </c:numRef>
          </c:val>
        </c:ser>
      </c:pie3DChart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2400" spc="-1" strike="noStrike">
                <a:solidFill>
                  <a:srgbClr val="595959"/>
                </a:solidFill>
                <a:latin typeface="Calibri"/>
              </a:rPr>
              <a:t>Licences 2016-2017</a:t>
            </a:r>
          </a:p>
        </c:rich>
      </c:tx>
      <c:layout>
        <c:manualLayout>
          <c:xMode val="edge"/>
          <c:yMode val="edge"/>
          <c:x val="0.396295959228249"/>
          <c:y val="0.132374302984865"/>
        </c:manualLayout>
      </c:layout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explosion val="15"/>
            <c:spPr>
              <a:solidFill>
                <a:srgbClr val="4472c4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explosion val="17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explosion val="29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6"/>
            <c:spPr>
              <a:solidFill>
                <a:srgbClr val="264478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7"/>
            <c:spPr>
              <a:solidFill>
                <a:srgbClr val="9e480e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8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4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7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100" spc="-1" strike="noStrike">
                    <a:solidFill>
                      <a:srgbClr val="ffffff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0"/>
          </c:dLbls>
          <c:cat>
            <c:strRef>
              <c:f>'Licences 2015-2016 (2)'!$D$31:$D$38</c:f>
              <c:strCache>
                <c:ptCount val="8"/>
                <c:pt idx="0">
                  <c:v>AA</c:v>
                </c:pt>
                <c:pt idx="1">
                  <c:v>AL</c:v>
                </c:pt>
                <c:pt idx="2">
                  <c:v>AT</c:v>
                </c:pt>
                <c:pt idx="3">
                  <c:v>2 Flandres</c:v>
                </c:pt>
                <c:pt idx="4">
                  <c:v>Limburg</c:v>
                </c:pt>
                <c:pt idx="5">
                  <c:v>Brabant</c:v>
                </c:pt>
                <c:pt idx="6">
                  <c:v>Hainaut-Namur</c:v>
                </c:pt>
                <c:pt idx="7">
                  <c:v>Liège-Luxembourg</c:v>
                </c:pt>
              </c:strCache>
            </c:strRef>
          </c:cat>
          <c:val>
            <c:numRef>
              <c:f>'Licences 2015-2016 (2)'!$E$31:$E$38</c:f>
              <c:numCache>
                <c:formatCode>General</c:formatCode>
                <c:ptCount val="8"/>
                <c:pt idx="0">
                  <c:v>737</c:v>
                </c:pt>
                <c:pt idx="1">
                  <c:v>411</c:v>
                </c:pt>
                <c:pt idx="2">
                  <c:v>413</c:v>
                </c:pt>
                <c:pt idx="3">
                  <c:v>707</c:v>
                </c:pt>
                <c:pt idx="4">
                  <c:v>299</c:v>
                </c:pt>
                <c:pt idx="5">
                  <c:v>379</c:v>
                </c:pt>
                <c:pt idx="6">
                  <c:v>181</c:v>
                </c:pt>
                <c:pt idx="7">
                  <c:v>281</c:v>
                </c:pt>
              </c:numCache>
            </c:numRef>
          </c:val>
        </c:ser>
      </c:pie3DChart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Comparaison 2016 &gt;&lt; 2019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'Licences 2015-2016 (2)'!$E$30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'Licences 2015-2016 (2)'!$D$31:$D$38</c:f>
              <c:strCache>
                <c:ptCount val="8"/>
                <c:pt idx="0">
                  <c:v>AA</c:v>
                </c:pt>
                <c:pt idx="1">
                  <c:v>AL</c:v>
                </c:pt>
                <c:pt idx="2">
                  <c:v>AT</c:v>
                </c:pt>
                <c:pt idx="3">
                  <c:v>2 Flandres</c:v>
                </c:pt>
                <c:pt idx="4">
                  <c:v>Limburg</c:v>
                </c:pt>
                <c:pt idx="5">
                  <c:v>Brabant</c:v>
                </c:pt>
                <c:pt idx="6">
                  <c:v>Hainaut-Namur</c:v>
                </c:pt>
                <c:pt idx="7">
                  <c:v>Liège-Luxembourg</c:v>
                </c:pt>
              </c:strCache>
            </c:strRef>
          </c:cat>
          <c:val>
            <c:numRef>
              <c:f>'Licences 2015-2016 (2)'!$E$31:$E$38</c:f>
              <c:numCache>
                <c:formatCode>General</c:formatCode>
                <c:ptCount val="8"/>
                <c:pt idx="0">
                  <c:v>737</c:v>
                </c:pt>
                <c:pt idx="1">
                  <c:v>411</c:v>
                </c:pt>
                <c:pt idx="2">
                  <c:v>413</c:v>
                </c:pt>
                <c:pt idx="3">
                  <c:v>707</c:v>
                </c:pt>
                <c:pt idx="4">
                  <c:v>299</c:v>
                </c:pt>
                <c:pt idx="5">
                  <c:v>379</c:v>
                </c:pt>
                <c:pt idx="6">
                  <c:v>181</c:v>
                </c:pt>
                <c:pt idx="7">
                  <c:v>281</c:v>
                </c:pt>
              </c:numCache>
            </c:numRef>
          </c:val>
        </c:ser>
        <c:ser>
          <c:idx val="1"/>
          <c:order val="1"/>
          <c:tx>
            <c:strRef>
              <c:f>'Licences 2015-2016 (2)'!$F$30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'Licences 2015-2016 (2)'!$D$31:$D$38</c:f>
              <c:strCache>
                <c:ptCount val="8"/>
                <c:pt idx="0">
                  <c:v>AA</c:v>
                </c:pt>
                <c:pt idx="1">
                  <c:v>AL</c:v>
                </c:pt>
                <c:pt idx="2">
                  <c:v>AT</c:v>
                </c:pt>
                <c:pt idx="3">
                  <c:v>2 Flandres</c:v>
                </c:pt>
                <c:pt idx="4">
                  <c:v>Limburg</c:v>
                </c:pt>
                <c:pt idx="5">
                  <c:v>Brabant</c:v>
                </c:pt>
                <c:pt idx="6">
                  <c:v>Hainaut-Namur</c:v>
                </c:pt>
                <c:pt idx="7">
                  <c:v>Liège-Luxembourg</c:v>
                </c:pt>
              </c:strCache>
            </c:strRef>
          </c:cat>
          <c:val>
            <c:numRef>
              <c:f>'Licences 2015-2016 (2)'!$F$31:$F$38</c:f>
              <c:numCache>
                <c:formatCode>General</c:formatCode>
                <c:ptCount val="8"/>
                <c:pt idx="0">
                  <c:v>452</c:v>
                </c:pt>
                <c:pt idx="1">
                  <c:v>256</c:v>
                </c:pt>
                <c:pt idx="2">
                  <c:v>425</c:v>
                </c:pt>
                <c:pt idx="3">
                  <c:v>474</c:v>
                </c:pt>
                <c:pt idx="4">
                  <c:v>250</c:v>
                </c:pt>
                <c:pt idx="5">
                  <c:v>280</c:v>
                </c:pt>
                <c:pt idx="6">
                  <c:v>145</c:v>
                </c:pt>
                <c:pt idx="7">
                  <c:v>323</c:v>
                </c:pt>
              </c:numCache>
            </c:numRef>
          </c:val>
        </c:ser>
        <c:gapWidth val="150"/>
        <c:shape val="box"/>
        <c:axId val="88076534"/>
        <c:axId val="51271071"/>
        <c:axId val="0"/>
      </c:bar3DChart>
      <c:catAx>
        <c:axId val="8807653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1271071"/>
        <c:crosses val="autoZero"/>
        <c:auto val="1"/>
        <c:lblAlgn val="ctr"/>
        <c:lblOffset val="100"/>
        <c:noMultiLvlLbl val="0"/>
      </c:catAx>
      <c:valAx>
        <c:axId val="5127107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8076534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2400" spc="-1" strike="noStrike">
                <a:solidFill>
                  <a:srgbClr val="595959"/>
                </a:solidFill>
                <a:latin typeface="Calibri"/>
              </a:rPr>
              <a:t>Licences 2015-2016</a:t>
            </a:r>
          </a:p>
        </c:rich>
      </c:tx>
      <c:layout>
        <c:manualLayout>
          <c:xMode val="edge"/>
          <c:yMode val="edge"/>
          <c:x val="0.396295959228249"/>
          <c:y val="0.132374302984865"/>
        </c:manualLayout>
      </c:layout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6"/>
            <c:spPr>
              <a:solidFill>
                <a:srgbClr val="264478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7"/>
            <c:spPr>
              <a:solidFill>
                <a:srgbClr val="9e480e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8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4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7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100" spc="-1" strike="noStrike">
                    <a:solidFill>
                      <a:srgbClr val="ffffff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0"/>
          </c:dLbls>
          <c:cat>
            <c:strRef>
              <c:f>'Licences 2015-2016'!$C$27:$C$34</c:f>
              <c:strCache>
                <c:ptCount val="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11</c:v>
                </c:pt>
                <c:pt idx="6">
                  <c:v>2</c:v>
                </c:pt>
                <c:pt idx="7">
                  <c:v>1</c:v>
                </c:pt>
              </c:strCache>
            </c:strRef>
          </c:cat>
          <c:val>
            <c:numRef>
              <c:f>'Licences 2015-2016'!$D$27:$D$34</c:f>
              <c:numCache>
                <c:formatCode>General</c:formatCode>
                <c:ptCount val="8"/>
                <c:pt idx="0">
                  <c:v>737</c:v>
                </c:pt>
                <c:pt idx="1">
                  <c:v>411</c:v>
                </c:pt>
                <c:pt idx="2">
                  <c:v>413</c:v>
                </c:pt>
                <c:pt idx="3">
                  <c:v>707</c:v>
                </c:pt>
                <c:pt idx="4">
                  <c:v>299</c:v>
                </c:pt>
                <c:pt idx="5">
                  <c:v>379</c:v>
                </c:pt>
                <c:pt idx="6">
                  <c:v>181</c:v>
                </c:pt>
                <c:pt idx="7">
                  <c:v>281</c:v>
                </c:pt>
              </c:numCache>
            </c:numRef>
          </c:val>
        </c:ser>
      </c:pie3DChart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5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>
                  <a:alpha val="90000"/>
                </a:srgbClr>
              </a:solidFill>
              <a:ln w="19080">
                <a:solidFill>
                  <a:srgbClr val="2f5597"/>
                </a:solidFill>
                <a:round/>
              </a:ln>
            </c:spPr>
          </c:dPt>
          <c:dPt>
            <c:idx val="1"/>
            <c:spPr>
              <a:solidFill>
                <a:srgbClr val="ed7d31">
                  <a:alpha val="90000"/>
                </a:srgbClr>
              </a:solidFill>
              <a:ln w="19080">
                <a:solidFill>
                  <a:srgbClr val="c55a11"/>
                </a:solidFill>
                <a:round/>
              </a:ln>
            </c:spPr>
          </c:dPt>
          <c:dPt>
            <c:idx val="2"/>
            <c:spPr>
              <a:solidFill>
                <a:srgbClr val="c5e0b4">
                  <a:alpha val="90000"/>
                </a:srgbClr>
              </a:solidFill>
              <a:ln w="19080">
                <a:solidFill>
                  <a:srgbClr val="7c7c7c"/>
                </a:solidFill>
                <a:round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4472c4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4472C4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ed7d31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ED7D31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a5a5a5"/>
                      </a:solidFill>
                      <a:latin typeface="Calibri"/>
                    </a:defRPr>
                  </a:pPr>
                </a:p>
              </c:txPr>
              <c:spPr>
                <a:ln w="12600">
                  <a:solidFill>
                    <a:srgbClr val="A5A5A5"/>
                  </a:solidFill>
                </a:ln>
              </c:spPr>
              <c:dLblPos val="in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pPr>
              <a:ln w="12600">
                <a:solidFill>
                  <a:srgbClr val="4472C4"/>
                </a:solidFill>
              </a:ln>
            </c:spPr>
            <c:dLblPos val="inEnd"/>
            <c:showLegendKey val="0"/>
            <c:showVal val="0"/>
            <c:showCatName val="1"/>
            <c:showSerName val="0"/>
            <c:showPercent val="1"/>
            <c:separator>
</c:separator>
            <c:showLeaderLines val="0"/>
          </c:dLbls>
          <c:cat>
            <c:strRef>
              <c:f>National!$B$2:$B$4</c:f>
              <c:strCache>
                <c:ptCount val="3"/>
                <c:pt idx="0">
                  <c:v>Brxl</c:v>
                </c:pt>
                <c:pt idx="1">
                  <c:v>Wallonie</c:v>
                </c:pt>
                <c:pt idx="2">
                  <c:v>Flandres</c:v>
                </c:pt>
              </c:strCache>
            </c:strRef>
          </c:cat>
          <c:val>
            <c:numRef>
              <c:f>National!$C$2:$C$4</c:f>
              <c:numCache>
                <c:formatCode>General</c:formatCode>
                <c:ptCount val="3"/>
                <c:pt idx="0">
                  <c:v>25</c:v>
                </c:pt>
                <c:pt idx="1">
                  <c:v>463</c:v>
                </c:pt>
                <c:pt idx="2">
                  <c:v>1862</c:v>
                </c:pt>
              </c:numCache>
            </c:numRef>
          </c:val>
        </c:ser>
      </c:pie3DChart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404040"/>
                </a:solidFill>
                <a:latin typeface="Calibri"/>
              </a:defRPr>
            </a:pPr>
            <a:r>
              <a:rPr b="1" sz="1800" spc="-1" strike="noStrike">
                <a:solidFill>
                  <a:srgbClr val="404040"/>
                </a:solidFill>
                <a:latin typeface="Calibri"/>
              </a:rPr>
              <a:t>Mixte &amp; Alexis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tx>
            <c:strRef>
              <c:f>Mixte!$B$2</c:f>
              <c:strCache>
                <c:ptCount val="1"/>
                <c:pt idx="0">
                  <c:v>Mixte &amp; Alexis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1" sz="10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1" sz="1000" spc="-1" strike="noStrike">
                    <a:solidFill>
                      <a:srgbClr val="ffffff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eparator>
</c:separator>
            <c:showLeaderLines val="0"/>
          </c:dLbls>
          <c:cat>
            <c:strRef>
              <c:f>Mixte!$B$2</c:f>
              <c:strCache>
                <c:ptCount val="1"/>
                <c:pt idx="0">
                  <c:v>Mixte &amp; Alexis</c:v>
                </c:pt>
              </c:strCache>
            </c:strRef>
          </c:cat>
          <c:val>
            <c:numRef>
              <c:f>Mixte!$B$2</c:f>
              <c:numCache>
                <c:formatCode>General</c:formatCode>
                <c:ptCount val="1"/>
              </c:numCache>
            </c:numRef>
          </c:val>
        </c:ser>
      </c:pie3DChart>
    </c:plotArea>
    <c:legend>
      <c:legendPos val="r"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404040"/>
              </a:solidFill>
              <a:latin typeface="Calibri"/>
            </a:defRPr>
          </a:pPr>
        </a:p>
      </c:txPr>
    </c:legend>
    <c:plotVisOnly val="1"/>
    <c:dispBlanksAs val="gap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t="0" r="50000" b="100000"/>
      </a:path>
    </a:gradFill>
    <a:ln w="9360">
      <a:solidFill>
        <a:srgbClr val="bfbfbf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Mixte!$I$36</c:f>
              <c:strCache>
                <c:ptCount val="1"/>
                <c:pt idx="0">
                  <c:v>Données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Mixte!$H$37:$H$43</c:f>
              <c:strCache>
                <c:ptCount val="7"/>
                <c:pt idx="0">
                  <c:v>Région</c:v>
                </c:pt>
                <c:pt idx="1">
                  <c:v>A</c:v>
                </c:pt>
                <c:pt idx="2">
                  <c:v>B</c:v>
                </c:pt>
                <c:pt idx="3">
                  <c:v>H</c:v>
                </c:pt>
                <c:pt idx="4">
                  <c:v>L</c:v>
                </c:pt>
                <c:pt idx="5">
                  <c:v>LL</c:v>
                </c:pt>
                <c:pt idx="6">
                  <c:v>V</c:v>
                </c:pt>
              </c:strCache>
            </c:strRef>
          </c:cat>
          <c:val>
            <c:numRef>
              <c:f>Mixte!$I$37:$I$43</c:f>
              <c:numCache>
                <c:formatCode>General</c:formatCode>
                <c:ptCount val="7"/>
                <c:pt idx="1">
                  <c:v>300</c:v>
                </c:pt>
                <c:pt idx="2">
                  <c:v>32</c:v>
                </c:pt>
                <c:pt idx="3">
                  <c:v>16</c:v>
                </c:pt>
                <c:pt idx="4">
                  <c:v>24</c:v>
                </c:pt>
                <c:pt idx="5">
                  <c:v>32</c:v>
                </c:pt>
                <c:pt idx="6">
                  <c:v>168</c:v>
                </c:pt>
              </c:numCache>
            </c:numRef>
          </c:val>
        </c:ser>
        <c:gapWidth val="219"/>
        <c:overlap val="0"/>
        <c:axId val="9340892"/>
        <c:axId val="15776126"/>
      </c:barChart>
      <c:lineChart>
        <c:grouping val="standard"/>
        <c:varyColors val="0"/>
        <c:ser>
          <c:idx val="1"/>
          <c:order val="1"/>
          <c:tx>
            <c:strRef>
              <c:f>Mixte!$J$36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Mixte!$H$37:$H$43</c:f>
              <c:strCache>
                <c:ptCount val="7"/>
                <c:pt idx="0">
                  <c:v>Région</c:v>
                </c:pt>
                <c:pt idx="1">
                  <c:v>A</c:v>
                </c:pt>
                <c:pt idx="2">
                  <c:v>B</c:v>
                </c:pt>
                <c:pt idx="3">
                  <c:v>H</c:v>
                </c:pt>
                <c:pt idx="4">
                  <c:v>L</c:v>
                </c:pt>
                <c:pt idx="5">
                  <c:v>LL</c:v>
                </c:pt>
                <c:pt idx="6">
                  <c:v>V</c:v>
                </c:pt>
              </c:strCache>
            </c:strRef>
          </c:cat>
          <c:val>
            <c:numRef>
              <c:f>Mixte!$J$37:$J$43</c:f>
              <c:numCache>
                <c:formatCode>General</c:formatCode>
                <c:ptCount val="7"/>
                <c:pt idx="1">
                  <c:v>75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42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340892"/>
        <c:axId val="15776126"/>
      </c:lineChart>
      <c:catAx>
        <c:axId val="93408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5776126"/>
        <c:crosses val="autoZero"/>
        <c:auto val="1"/>
        <c:lblAlgn val="ctr"/>
        <c:lblOffset val="100"/>
        <c:noMultiLvlLbl val="0"/>
      </c:catAx>
      <c:valAx>
        <c:axId val="157761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34089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6"/>
            <c:spPr>
              <a:solidFill>
                <a:srgbClr val="264478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7"/>
            <c:spPr>
              <a:solidFill>
                <a:srgbClr val="9e480e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2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3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4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5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6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dLbl>
              <c:idx val="7"/>
              <c:numFmt formatCode="General" sourceLinked="1"/>
              <c:txPr>
                <a:bodyPr wrap="square"/>
                <a:lstStyle/>
                <a:p>
                  <a:pPr>
                    <a:defRPr b="0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6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eparator>; </c:separator>
            <c:showLeaderLines val="0"/>
          </c:dLbls>
          <c:cat>
            <c:strRef>
              <c:f>'Antw per discipline'!$D$3:$K$3</c:f>
              <c:strCache>
                <c:ptCount val="8"/>
                <c:pt idx="0">
                  <c:v>VK</c:v>
                </c:pt>
                <c:pt idx="1">
                  <c:v>VM</c:v>
                </c:pt>
                <c:pt idx="2">
                  <c:v>BK</c:v>
                </c:pt>
                <c:pt idx="3">
                  <c:v>BM</c:v>
                </c:pt>
                <c:pt idx="4">
                  <c:v>KK</c:v>
                </c:pt>
                <c:pt idx="5">
                  <c:v>KM</c:v>
                </c:pt>
                <c:pt idx="6">
                  <c:v>DK</c:v>
                </c:pt>
                <c:pt idx="7">
                  <c:v>DM</c:v>
                </c:pt>
              </c:strCache>
            </c:strRef>
          </c:cat>
          <c:val>
            <c:numRef>
              <c:f>'Antw per discipline'!$D$4:$K$4</c:f>
              <c:numCache>
                <c:formatCode>General</c:formatCode>
                <c:ptCount val="8"/>
                <c:pt idx="0">
                  <c:v>397</c:v>
                </c:pt>
                <c:pt idx="1">
                  <c:v>41</c:v>
                </c:pt>
                <c:pt idx="2">
                  <c:v>484</c:v>
                </c:pt>
                <c:pt idx="3">
                  <c:v>70</c:v>
                </c:pt>
                <c:pt idx="4">
                  <c:v>146</c:v>
                </c:pt>
                <c:pt idx="5">
                  <c:v>35</c:v>
                </c:pt>
                <c:pt idx="6">
                  <c:v>697</c:v>
                </c:pt>
                <c:pt idx="7">
                  <c:v>753</c:v>
                </c:pt>
              </c:numCache>
            </c:numRef>
          </c:val>
        </c:ser>
      </c:pie3DChart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l-NL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nl-NL" sz="1400" spc="-1" strike="noStrike">
                <a:solidFill>
                  <a:srgbClr val="595959"/>
                </a:solidFill>
                <a:latin typeface="Calibri"/>
              </a:rPr>
              <a:t>Spelers per discipline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invertIfNegative val="0"/>
          <c:dPt>
            <c:idx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1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2"/>
            <c:spPr>
              <a:solidFill>
                <a:srgbClr val="a5a5a5"/>
              </a:solidFill>
              <a:ln w="0">
                <a:noFill/>
              </a:ln>
            </c:spPr>
          </c:dPt>
          <c:dPt>
            <c:idx val="3"/>
            <c:spPr>
              <a:solidFill>
                <a:srgbClr val="ffc000"/>
              </a:solidFill>
              <a:ln w="0">
                <a:noFill/>
              </a:ln>
            </c:spPr>
          </c:dPt>
          <c:dPt>
            <c:idx val="4"/>
            <c:spPr>
              <a:solidFill>
                <a:srgbClr val="5b9bd5"/>
              </a:solidFill>
              <a:ln w="0">
                <a:noFill/>
              </a:ln>
            </c:spPr>
          </c:dPt>
          <c:dPt>
            <c:idx val="5"/>
            <c:spPr>
              <a:solidFill>
                <a:srgbClr val="70ad47"/>
              </a:solidFill>
              <a:ln w="0">
                <a:noFill/>
              </a:ln>
            </c:spPr>
          </c:dPt>
          <c:dPt>
            <c:idx val="6"/>
            <c:spPr>
              <a:solidFill>
                <a:srgbClr val="264478"/>
              </a:solidFill>
              <a:ln w="0">
                <a:noFill/>
              </a:ln>
            </c:spPr>
          </c:dPt>
          <c:dPt>
            <c:idx val="7"/>
            <c:spPr>
              <a:solidFill>
                <a:srgbClr val="9e480e"/>
              </a:solidFill>
              <a:ln w="0">
                <a:noFill/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'Antw per discipline'!$D$3:$K$3</c:f>
              <c:strCache>
                <c:ptCount val="8"/>
                <c:pt idx="0">
                  <c:v>VK</c:v>
                </c:pt>
                <c:pt idx="1">
                  <c:v>VM</c:v>
                </c:pt>
                <c:pt idx="2">
                  <c:v>BK</c:v>
                </c:pt>
                <c:pt idx="3">
                  <c:v>BM</c:v>
                </c:pt>
                <c:pt idx="4">
                  <c:v>KK</c:v>
                </c:pt>
                <c:pt idx="5">
                  <c:v>KM</c:v>
                </c:pt>
                <c:pt idx="6">
                  <c:v>DK</c:v>
                </c:pt>
                <c:pt idx="7">
                  <c:v>DM</c:v>
                </c:pt>
              </c:strCache>
            </c:strRef>
          </c:cat>
          <c:val>
            <c:numRef>
              <c:f>'Antw per discipline'!$D$4:$K$4</c:f>
              <c:numCache>
                <c:formatCode>General</c:formatCode>
                <c:ptCount val="8"/>
                <c:pt idx="0">
                  <c:v>397</c:v>
                </c:pt>
                <c:pt idx="1">
                  <c:v>41</c:v>
                </c:pt>
                <c:pt idx="2">
                  <c:v>484</c:v>
                </c:pt>
                <c:pt idx="3">
                  <c:v>70</c:v>
                </c:pt>
                <c:pt idx="4">
                  <c:v>146</c:v>
                </c:pt>
                <c:pt idx="5">
                  <c:v>35</c:v>
                </c:pt>
                <c:pt idx="6">
                  <c:v>697</c:v>
                </c:pt>
                <c:pt idx="7">
                  <c:v>753</c:v>
                </c:pt>
              </c:numCache>
            </c:numRef>
          </c:val>
        </c:ser>
        <c:gapWidth val="219"/>
        <c:overlap val="-27"/>
        <c:axId val="22191154"/>
        <c:axId val="30085449"/>
      </c:barChart>
      <c:catAx>
        <c:axId val="221911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0085449"/>
        <c:crosses val="autoZero"/>
        <c:auto val="1"/>
        <c:lblAlgn val="ctr"/>
        <c:lblOffset val="100"/>
        <c:noMultiLvlLbl val="0"/>
      </c:catAx>
      <c:valAx>
        <c:axId val="3008544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21911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19</xdr:col>
      <xdr:colOff>704880</xdr:colOff>
      <xdr:row>3</xdr:row>
      <xdr:rowOff>38160</xdr:rowOff>
    </xdr:from>
    <xdr:to>
      <xdr:col>26</xdr:col>
      <xdr:colOff>227520</xdr:colOff>
      <xdr:row>27</xdr:row>
      <xdr:rowOff>100440</xdr:rowOff>
    </xdr:to>
    <xdr:graphicFrame>
      <xdr:nvGraphicFramePr>
        <xdr:cNvPr id="0" name="Grafiek 2"/>
        <xdr:cNvGraphicFramePr/>
      </xdr:nvGraphicFramePr>
      <xdr:xfrm>
        <a:off x="21506040" y="838080"/>
        <a:ext cx="5265720" cy="493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101880</xdr:colOff>
      <xdr:row>3</xdr:row>
      <xdr:rowOff>0</xdr:rowOff>
    </xdr:from>
    <xdr:to>
      <xdr:col>19</xdr:col>
      <xdr:colOff>469080</xdr:colOff>
      <xdr:row>40</xdr:row>
      <xdr:rowOff>164160</xdr:rowOff>
    </xdr:to>
    <xdr:graphicFrame>
      <xdr:nvGraphicFramePr>
        <xdr:cNvPr id="1" name="Grafiek 1"/>
        <xdr:cNvGraphicFramePr/>
      </xdr:nvGraphicFramePr>
      <xdr:xfrm>
        <a:off x="10315080" y="609480"/>
        <a:ext cx="7911000" cy="768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1359000</xdr:colOff>
      <xdr:row>40</xdr:row>
      <xdr:rowOff>12600</xdr:rowOff>
    </xdr:from>
    <xdr:to>
      <xdr:col>8</xdr:col>
      <xdr:colOff>456120</xdr:colOff>
      <xdr:row>60</xdr:row>
      <xdr:rowOff>49680</xdr:rowOff>
    </xdr:to>
    <xdr:graphicFrame>
      <xdr:nvGraphicFramePr>
        <xdr:cNvPr id="2" name="Grafiek 2"/>
        <xdr:cNvGraphicFramePr/>
      </xdr:nvGraphicFramePr>
      <xdr:xfrm>
        <a:off x="2274480" y="8140320"/>
        <a:ext cx="6718320" cy="410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101880</xdr:colOff>
      <xdr:row>3</xdr:row>
      <xdr:rowOff>0</xdr:rowOff>
    </xdr:from>
    <xdr:to>
      <xdr:col>19</xdr:col>
      <xdr:colOff>469080</xdr:colOff>
      <xdr:row>40</xdr:row>
      <xdr:rowOff>164160</xdr:rowOff>
    </xdr:to>
    <xdr:graphicFrame>
      <xdr:nvGraphicFramePr>
        <xdr:cNvPr id="3" name="Grafiek 1"/>
        <xdr:cNvGraphicFramePr/>
      </xdr:nvGraphicFramePr>
      <xdr:xfrm>
        <a:off x="10315080" y="609480"/>
        <a:ext cx="7911000" cy="768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431640</xdr:colOff>
      <xdr:row>12</xdr:row>
      <xdr:rowOff>152280</xdr:rowOff>
    </xdr:from>
    <xdr:to>
      <xdr:col>11</xdr:col>
      <xdr:colOff>49680</xdr:colOff>
      <xdr:row>26</xdr:row>
      <xdr:rowOff>49680</xdr:rowOff>
    </xdr:to>
    <xdr:graphicFrame>
      <xdr:nvGraphicFramePr>
        <xdr:cNvPr id="4" name="Grafiek 1"/>
        <xdr:cNvGraphicFramePr/>
      </xdr:nvGraphicFramePr>
      <xdr:xfrm>
        <a:off x="4533480" y="2590560"/>
        <a:ext cx="4540680" cy="274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817920</xdr:colOff>
      <xdr:row>34</xdr:row>
      <xdr:rowOff>36360</xdr:rowOff>
    </xdr:from>
    <xdr:to>
      <xdr:col>6</xdr:col>
      <xdr:colOff>135360</xdr:colOff>
      <xdr:row>47</xdr:row>
      <xdr:rowOff>112320</xdr:rowOff>
    </xdr:to>
    <xdr:graphicFrame>
      <xdr:nvGraphicFramePr>
        <xdr:cNvPr id="5" name="Grafiek 2"/>
        <xdr:cNvGraphicFramePr/>
      </xdr:nvGraphicFramePr>
      <xdr:xfrm>
        <a:off x="817920" y="6945120"/>
        <a:ext cx="4680000" cy="271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250920</xdr:colOff>
      <xdr:row>43</xdr:row>
      <xdr:rowOff>154800</xdr:rowOff>
    </xdr:from>
    <xdr:to>
      <xdr:col>11</xdr:col>
      <xdr:colOff>166680</xdr:colOff>
      <xdr:row>57</xdr:row>
      <xdr:rowOff>25560</xdr:rowOff>
    </xdr:to>
    <xdr:graphicFrame>
      <xdr:nvGraphicFramePr>
        <xdr:cNvPr id="6" name="Grafiek 4"/>
        <xdr:cNvGraphicFramePr/>
      </xdr:nvGraphicFramePr>
      <xdr:xfrm>
        <a:off x="6180480" y="8892360"/>
        <a:ext cx="4261680" cy="271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584280</xdr:colOff>
      <xdr:row>3</xdr:row>
      <xdr:rowOff>101520</xdr:rowOff>
    </xdr:from>
    <xdr:to>
      <xdr:col>20</xdr:col>
      <xdr:colOff>672120</xdr:colOff>
      <xdr:row>31</xdr:row>
      <xdr:rowOff>176760</xdr:rowOff>
    </xdr:to>
    <xdr:graphicFrame>
      <xdr:nvGraphicFramePr>
        <xdr:cNvPr id="7" name="Grafiek 1"/>
        <xdr:cNvGraphicFramePr/>
      </xdr:nvGraphicFramePr>
      <xdr:xfrm>
        <a:off x="9901440" y="711000"/>
        <a:ext cx="7471800" cy="5764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577800</xdr:colOff>
      <xdr:row>29</xdr:row>
      <xdr:rowOff>82440</xdr:rowOff>
    </xdr:from>
    <xdr:to>
      <xdr:col>20</xdr:col>
      <xdr:colOff>659160</xdr:colOff>
      <xdr:row>48</xdr:row>
      <xdr:rowOff>163800</xdr:rowOff>
    </xdr:to>
    <xdr:graphicFrame>
      <xdr:nvGraphicFramePr>
        <xdr:cNvPr id="8" name="Grafiek 2"/>
        <xdr:cNvGraphicFramePr/>
      </xdr:nvGraphicFramePr>
      <xdr:xfrm>
        <a:off x="9894960" y="5974920"/>
        <a:ext cx="7465320" cy="3942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_rels/pivotCacheDefinition7.xml.rels><?xml version="1.0" encoding="UTF-8"?>
<Relationships xmlns="http://schemas.openxmlformats.org/package/2006/relationships"><Relationship Id="rId1" Type="http://schemas.openxmlformats.org/officeDocument/2006/relationships/pivotCacheRecords" Target="pivotCacheRecords7.xml"/>
</Relationships>
</file>

<file path=xl/pivotCache/_rels/pivotCacheDefinition8.xml.rels><?xml version="1.0" encoding="UTF-8"?>
<Relationships xmlns="http://schemas.openxmlformats.org/package/2006/relationships"><Relationship Id="rId1" Type="http://schemas.openxmlformats.org/officeDocument/2006/relationships/pivotCacheRecords" Target="pivotCacheRecords8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39" createdVersion="3">
  <cacheSource type="worksheet">
    <worksheetSource ref="D1:F40" sheet="Liège Luxembourg Clubs"/>
  </cacheSource>
  <cacheFields count="3">
    <cacheField name="District" numFmtId="0">
      <sharedItems containsBlank="1" count="4">
        <s v="LLH"/>
        <s v="LLL"/>
        <s v="LLV"/>
        <m/>
      </sharedItems>
    </cacheField>
    <cacheField name="Club" numFmtId="0">
      <sharedItems containsBlank="1" count="21">
        <s v="LLH01 B.C. Rochefort"/>
        <s v="LLH02 B.C. Le Mosan"/>
        <s v="LLH03 Oursons Andenne BC"/>
        <s v="LLH08 R. Ac. Hutoise de Billard"/>
        <s v="LLH12 Alliance BC Flémalle"/>
        <s v="LLH14 B.C. Marchinois"/>
        <s v="LLH17 R.B.C. Momallois"/>
        <s v="LLH24 B.C. Saint Severin"/>
        <s v="LLL01 R.B.C. Flémallois"/>
        <s v="LLL25 R.B.C. Grivegnée"/>
        <s v="LLL30 B.C. Herstalien"/>
        <s v="LLL49 B.C. Fêcher Soumagne"/>
        <s v="LLL51 R.B.C. Sprimont"/>
        <s v="LLL53 R.B.C. Vaux"/>
        <s v="LLL74 B.C. Grâce-Hollogne"/>
        <s v="LLL91 B.C. Vottem"/>
        <s v="LLV02 B.C. Eifelkügel"/>
        <s v="LLV06 R.B.C. Disonais"/>
        <s v="LLV16 R.B.C. Welkenraedt"/>
        <s v="LLV18 B.C. Carrefour"/>
        <m/>
      </sharedItems>
    </cacheField>
    <cacheField name="Membres" numFmtId="0">
      <sharedItems containsString="0" containsBlank="1" containsNumber="1" containsInteger="1" minValue="3" maxValue="40" count="16">
        <n v="3"/>
        <n v="5"/>
        <n v="6"/>
        <n v="7"/>
        <n v="8"/>
        <n v="9"/>
        <n v="11"/>
        <n v="12"/>
        <n v="17"/>
        <n v="23"/>
        <n v="25"/>
        <n v="26"/>
        <n v="28"/>
        <n v="38"/>
        <n v="4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145" createdVersion="3">
  <cacheSource type="worksheet">
    <worksheetSource ref="A1:E146" sheet="Hainaut membres détails"/>
  </cacheSource>
  <cacheFields count="5">
    <cacheField name="Joueur" numFmtId="0">
      <sharedItems containsBlank="1" count="145">
        <s v="ABRASSART Frédéric"/>
        <s v="ADAMS Auguste"/>
        <s v="ADRIAENSSEN Paul"/>
        <s v="BADIN Didier"/>
        <s v="BEAUGNIET Jean Luc"/>
        <s v="BIASIOLO   Michel"/>
        <s v="BODSON Bernard"/>
        <s v="BOUCQUEAU Jacques"/>
        <s v="BOULANGER Clovis"/>
        <s v="BOULANGER Jean-Claude"/>
        <s v="Bouvy Annick"/>
        <s v="BRENDERS Alfons"/>
        <s v="BROHEE François"/>
        <s v="BROUWERS Pierre"/>
        <s v="BRUNELLE André"/>
        <s v="BRUYERE Michel                                                                  "/>
        <s v="BUELENS Jean"/>
        <s v="BUSTOS Miguel Angel"/>
        <s v="CATHERINE Christian"/>
        <s v="CEUPPENS Jean"/>
        <s v="CHALTIN Christian"/>
        <s v="CHERON Etienne"/>
        <s v="CLOET MAXIME"/>
        <s v="COSTA Luis"/>
        <s v="CUVELIER Marcel"/>
        <s v="DE BECKER Jean-Jacques"/>
        <s v="DE BLECKER Irène"/>
        <s v="DE DECKER Daphné"/>
        <s v="De FORMANOIR Hugues"/>
        <s v="DE GROODT Marc"/>
        <s v="DEAK Istvan"/>
        <s v="DEAK Louis"/>
        <s v="DELCOURT Jacques"/>
        <s v="DELSINNE Patrick"/>
        <s v="DEMEYER André"/>
        <s v="DENNEULIN Frédéric"/>
        <s v="DEREDE Patrick"/>
        <s v="DEROOVER Eric"/>
        <s v="DEWEVER Willy"/>
        <s v="DEWIER Michel"/>
        <s v="DEWOLF Pascal"/>
        <s v="DIEU Gérôme"/>
        <s v="DIEU Guillaume"/>
        <s v="DIEU Guy"/>
        <s v="DONFUT Pol"/>
        <s v="DUEZ Bernard"/>
        <s v="EQUIPART Pierre"/>
        <s v="EVLARD André"/>
        <s v="FLORENT Julien"/>
        <s v="FRANKEN Yves"/>
        <s v="FURST Guy"/>
        <s v="GEUQUET Luc"/>
        <s v="GIGOT Paul"/>
        <s v="GILLARD Jacques"/>
        <s v="GILLARD Jonathan"/>
        <s v="GILSON Gaston"/>
        <s v="GILSON Maurice"/>
        <s v="GILTAY Luc"/>
        <s v="GIOT Claude"/>
        <s v="GIOT Philippe"/>
        <s v="GODEFROIDT Frédéric"/>
        <s v="GODOY GENEVIEVE"/>
        <s v="GOORMACHTIGH Grégory"/>
        <s v="GOORMACHTIGH Rudy"/>
        <s v="GUSTINELLI Angelo"/>
        <s v="HARDY Daniel"/>
        <s v="HELLINCK Marianne"/>
        <s v="HUART Jean-Claude"/>
        <s v="HUBAUT Joel"/>
        <s v="HUBAUT Lionel"/>
        <s v="JUBARY Paulette"/>
        <s v="JUCQUOIS DANIEL"/>
        <s v="LAFORT Michel"/>
        <s v="LALLEMAND Michel"/>
        <s v="LECAS Freddy"/>
        <s v="LECOMTE Hector"/>
        <s v="LEFEVRE Jonathan"/>
        <s v="LEFOUR Lucienne"/>
        <s v="LEPOINT Thierry"/>
        <s v="LHOST Gérard"/>
        <s v="LHOST Nicolas"/>
        <s v="LIBERT Philippe"/>
        <s v="MARCHAND Alain"/>
        <s v="MARECHAL Philippe"/>
        <s v="MARECHAL Stéfan"/>
        <s v="MARLIERE John"/>
        <s v="MERTENS Eddy"/>
        <s v="MICHAUX Claude"/>
        <s v="MICHIELS Emile"/>
        <s v="MILLET Michel"/>
        <s v="MISSON Jacques"/>
        <s v="NAPPO Pasquale"/>
        <s v="NORMAND Gui"/>
        <s v="NUTTINCK Bernard"/>
        <s v="ÖZTÜRK Hakan"/>
        <s v="PAPRZYCKI Laurent"/>
        <s v="PARENT Dylan"/>
        <s v="PARENT Michaël"/>
        <s v="PARPINEL Roger"/>
        <s v="PETIT Ariane"/>
        <s v="PHILIPPOT André"/>
        <s v="PIERRE Laurent"/>
        <s v="POURPOINT Rodrigue"/>
        <s v="QUERRIAU Jean Claude"/>
        <s v="REDANT Pascal"/>
        <s v="RIBAUCOURT Michel"/>
        <s v="ROGGE Nicole"/>
        <s v="ROLAIN Christian"/>
        <s v="ROMAIN Pierre"/>
        <s v="ROMMERT Roland"/>
        <s v="RONVAUX Philippe"/>
        <s v="SCAVONE Rosario"/>
        <s v="SCHOORENS Christian"/>
        <s v="SIMON Raphael"/>
        <s v="SIRLEREAU Alain"/>
        <s v="SMAL Grégory"/>
        <s v="SMETS André"/>
        <s v="SOLVEL Daniel"/>
        <s v="STALON Reginald"/>
        <s v="STAUTEMAS Alain"/>
        <s v="STUEREBAUT Jacky"/>
        <s v="TISSIER Max"/>
        <s v="TORNAMBE Vito"/>
        <s v="TORREELE Evy"/>
        <s v="TRAN-TRANG Dinh"/>
        <s v="TRENTINO Ismaele"/>
        <s v="VAN BELLINGHEN Daniel"/>
        <s v="VAN BRABANT Roland"/>
        <s v="VAN CLOOSTER Fabrice"/>
        <s v="VAN HOEK Eric"/>
        <s v="VAN LUNTER Pol"/>
        <s v="VANANTWERPEN Patricia"/>
        <s v="VANDE MOORTELE Kevin"/>
        <s v="VANDENBRANDEN Lucien"/>
        <s v="VANDENBULCKE Maxime"/>
        <s v="VANDERVEKEN Frédéric"/>
        <s v="VANDERVEKEN Samuel"/>
        <s v="VANGANSBEKE Gérard"/>
        <s v="VERCALSTEREN Tom"/>
        <s v="VERHAEGEN Kevin"/>
        <s v="VERKEMPINCK René"/>
        <s v="VINCART Frédéric"/>
        <s v="WAUTERS Francis"/>
        <s v="WIART Jean-Luc"/>
        <m/>
      </sharedItems>
    </cacheField>
    <cacheField name="Club" numFmtId="0">
      <sharedItems count="9">
        <s v="ABC Binche"/>
        <s v="AS Charleroi"/>
        <s v="BB Borinage"/>
        <s v="BC Jambes"/>
        <s v="BC Nivellois"/>
        <s v="BCC Tournai"/>
        <s v="LRNB Basècles"/>
        <s v="RBC Jumetois"/>
        <s v="TB Erquelinnes"/>
      </sharedItems>
    </cacheField>
    <cacheField name="District" numFmtId="0">
      <sharedItems count="2">
        <s v="HE"/>
        <s v="HO"/>
      </sharedItems>
    </cacheField>
    <cacheField name="Kolom1" numFmtId="0">
      <sharedItems containsBlank="1" containsMixedTypes="1" containsNumber="1" containsInteger="1" minValue="0" maxValue="0" count="44">
        <n v="0"/>
        <s v="02/395 46 71"/>
        <s v="052/ 21 03 94"/>
        <s v="064/ 21 32 85"/>
        <s v="064/ 36 87 53"/>
        <s v="064/ 67 58 60"/>
        <s v="064/ 67 73 09"/>
        <s v="065/ 36 43 50"/>
        <s v="065/ 59 08 02"/>
        <s v="065/ 60 10 64"/>
        <s v="065/ 67 49 66"/>
        <s v="065/ 68 49 66"/>
        <s v="065/ 77 06 76"/>
        <s v="065/ 88 42 41"/>
        <s v="067/ 21 12 14"/>
        <s v="067/ 21 29 61"/>
        <s v="067/ 41 01 31"/>
        <s v="067/ 44 41 88"/>
        <s v="068/ 28 42 14"/>
        <s v="069/ 64 07 01"/>
        <s v="069/ 64 71 53"/>
        <s v="071/ 32 82 21"/>
        <s v="071/ 35 05 39"/>
        <s v="071/ 35 18 06"/>
        <s v="071/ 35 32 40"/>
        <s v="071/ 43 55 77"/>
        <s v="071/ 47 97 71"/>
        <s v="071/ 50 19 08"/>
        <s v="071/ 51 25 99"/>
        <s v="071/ 54 18 58"/>
        <s v="071/ 57 28 88"/>
        <s v="071/ 77 01 41"/>
        <s v="071/ 88 54 22"/>
        <s v="071/ 88 56 24"/>
        <s v="081/ 22 18 60"/>
        <s v="081/ 30 92 22"/>
        <s v="081/ 31 02 56"/>
        <s v="081/ 43 44 90"/>
        <s v="081/ 74 00 11"/>
        <s v="081/ 74 79 25"/>
        <s v="082/ 40 08 27"/>
        <s v="082/ 67 81 37"/>
        <s v="085/ 25 16 86"/>
        <m/>
      </sharedItems>
    </cacheField>
    <cacheField name="Kolom2" numFmtId="0">
      <sharedItems containsBlank="1" containsMixedTypes="1" containsNumber="1" containsInteger="1" minValue="33609116902" maxValue="33609116902" count="135">
        <n v="33609116902"/>
        <s v="0033/ 602083619"/>
        <s v="0033/ 634956504"/>
        <s v="0033/ 642325689"/>
        <s v="0033/ 675886877"/>
        <s v="0467 / 06 28 31"/>
        <s v="0468/ 21 84 82"/>
        <s v="0471/ 25 02 77"/>
        <s v="0471/ 74 25 42"/>
        <s v="0471/ 74 61 46"/>
        <s v="0471/ 75 07 96"/>
        <s v="0472/ 28 52 71"/>
        <s v="0472/ 34 62 58"/>
        <s v="0472/ 61 86 67"/>
        <s v="0472/ 65 41 57"/>
        <s v="0472/ 68 22 99"/>
        <s v="0472/ 78 51 20"/>
        <s v="0472/ 89 44 00"/>
        <s v="0473/ 17 90 30"/>
        <s v="0473/ 24 30 17"/>
        <s v="0473/ 63 55 47"/>
        <s v="0474/ 01 72 39"/>
        <s v="0474/ 06 30 22"/>
        <s v="0474/ 08 18 14"/>
        <s v="0474/ 09 21 82"/>
        <s v="0474/ 17 05 20"/>
        <s v="0474/ 47 15 47"/>
        <s v="0474/ 58 79 89"/>
        <s v="0474/ 73 28 62"/>
        <s v="0474/ 85 29 54"/>
        <s v="0475 23 03 63"/>
        <s v="0475/ 22 75 18"/>
        <s v="0475/ 29 44 06"/>
        <s v="0475/ 48 83 02"/>
        <s v="0475/ 53 33 04"/>
        <s v="0475/ 54 64 08"/>
        <s v="0475/ 64 06 84"/>
        <s v="0475/ 65 09 50"/>
        <s v="0475/ 70 08 96"/>
        <s v="0475/ 71 86 52"/>
        <s v="0475/ 84 12 06"/>
        <s v="0475/ 84 16 47"/>
        <s v="0475/ 94 58 64"/>
        <s v="0476/ 20 17 55"/>
        <s v="0476/ 20 80 37"/>
        <s v="0476/ 29 59 55"/>
        <s v="0476/ 32 58 40"/>
        <s v="0476/ 39 11 13"/>
        <s v="0476/ 43 12 57"/>
        <s v="0476/ 71 99 86"/>
        <s v="0476/ 72 92 91"/>
        <s v="0476/46 89 46"/>
        <s v="0477/ 43 58 16"/>
        <s v="0477/ 48 96 20"/>
        <s v="0477/ 56 45 19"/>
        <s v="0477/ 56 47 19"/>
        <s v="0477/ 74 67 90"/>
        <s v="0477/ 78 50 64"/>
        <s v="0477/ 82 33 49"/>
        <s v="0477/ 86 69 23"/>
        <s v="0477/ 88 58 59"/>
        <s v="0478/ 06 08 02"/>
        <s v="0478/ 60 06 20"/>
        <s v="0478/ 81 61 00"/>
        <s v="0478/ 88 62 78"/>
        <s v="0479/ 05 25 00"/>
        <s v="0479/ 07 99 31"/>
        <s v="0479/ 22 08 06"/>
        <s v="0479/ 38 16 90"/>
        <s v="0479/ 38 99 44"/>
        <s v="0479/ 42 42 23"/>
        <s v="0479/ 42 48 58"/>
        <s v="0479/ 45 79 59"/>
        <s v="0479/ 49 77 00"/>
        <s v="0479/ 70 66 39"/>
        <s v="0479/ 72 11 00"/>
        <s v="0479/ 73 32 36"/>
        <s v="0479/ 97 30 64"/>
        <s v="0485/ 11 37 62"/>
        <s v="0485/ 42 68 19"/>
        <s v="0485/ 53 70 68"/>
        <s v="0485/ 93 15 50"/>
        <s v="0486/ 27 98 72"/>
        <s v="0486/ 39 34 20"/>
        <s v="0486/ 70 78 43"/>
        <s v="0486/ 93 37 85"/>
        <s v="0488/ 57 20 35"/>
        <s v="0489/ 39 19 29"/>
        <s v="0489/ 54 80 89"/>
        <s v="0492/ 05 57 39"/>
        <s v="0493/ 70 29 50"/>
        <s v="0493/ 72 62 58"/>
        <s v="0494/ 05 87 60"/>
        <s v="0494/ 41 01 52"/>
        <s v="0494/ 58 70 88"/>
        <s v="0494/ 61 14 05"/>
        <s v="0494/ 71 50 48"/>
        <s v="0494/ 73 86 51"/>
        <s v="0495/ 16 42 73"/>
        <s v="0495/ 21 82 69"/>
        <s v="0495/ 25 93 03"/>
        <s v="0495/ 33 23 47"/>
        <s v="0495/ 53 11 26"/>
        <s v="0495/ 53 73 75"/>
        <s v="0495/ 85 41 13"/>
        <s v="0495/ 89 93 41"/>
        <s v="0496/ 02 88 92"/>
        <s v="0496/ 06 96 06"/>
        <s v="0496/ 11 07 62"/>
        <s v="0496/ 12 28 73"/>
        <s v="0496/ 14 83 59"/>
        <s v="0496/ 49 44 40"/>
        <s v="0496/ 79 38 72"/>
        <s v="0497/  94 15 99"/>
        <s v="0497/ 20 27 22"/>
        <s v="0497/ 32 16 42"/>
        <s v="0497/ 38 95 30"/>
        <s v="0497/ 40 30 21"/>
        <s v="0497/ 53 90 00"/>
        <s v="0497/ 65 80 95"/>
        <s v="0498/ 06 06 22"/>
        <s v="0498/ 23 55 18"/>
        <s v="0498/ 49 24 60"/>
        <s v="0498/ 61 98 86"/>
        <s v="0498/ 82 05 33"/>
        <s v="0498/ 82 53 68"/>
        <s v="0498/ 88 21 13"/>
        <s v="0499/ 14 37 54"/>
        <s v="0499/ 17 81 77"/>
        <s v="0499/ 34 12 63"/>
        <s v="0499/ 36 06 63"/>
        <s v="0499/ 98 03 11"/>
        <s v="33/ 610249999"/>
        <s v="337 86711852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A1:D55" sheet="DPCache_Antw Par club"/>
  </cacheSource>
  <cacheFields count="4">
    <cacheField name="Club" numFmtId="0">
      <sharedItems count="54">
        <s v="B.C. 'T KRUISHUIS"/>
        <s v="B.C. ARENA"/>
        <s v="B.C. AVENUE"/>
        <s v="B.C. BILJART EXPRESS"/>
        <s v="B.C. BILJART-WORLD"/>
        <s v="B.C. DAF"/>
        <s v="B.C. DE COECK Federatie"/>
        <s v="B.C. DE DEKEN"/>
        <s v="B.C. DE KEMPEN"/>
        <s v="B.C. DE KERN"/>
        <s v="B.C. DE LEUG"/>
        <s v="B.C. DE MIDDEL"/>
        <s v="B.C. DE NOORDERKEMPEN"/>
        <s v="B.C. DE PLAKKERS"/>
        <s v="B.C. DE PLOEG"/>
        <s v="B.C. DE STER"/>
        <s v="B.C. DEN TOERIST"/>
        <s v="B.C. DEURNE"/>
        <s v="B.C. DUFFEL OOST"/>
        <s v="B.C. EBA"/>
        <s v="B.C. EXCELSIOR"/>
        <s v="B.C. FANTASTIKA"/>
        <s v="B.C. HEMIKSEM"/>
        <s v="B.C. HERENTALS"/>
        <s v="B.C. K.O.T. - MEER"/>
        <s v="B.C. KAPELSE"/>
        <s v="B.C. LUGO"/>
        <s v="B.C. MISTER 100 LIER"/>
        <s v="B.C. MOEDIG &amp; VRIJ"/>
        <s v="B.C. NOOIT VOLLEERD"/>
        <s v="B.C. OP DE MEIR"/>
        <s v="B.C. SCHIL-DORP"/>
        <s v="B.C. Sint MARGARETHA"/>
        <s v="B.C. St. JOZEF"/>
        <s v="B.C. VIROMA"/>
        <s v="B.C. WESTSIDE"/>
        <s v="B.C. ZEVENBERGEN"/>
        <s v="BILLIARD PROMOTION TEAM"/>
        <s v="D.B.C. DE LEUG"/>
        <s v="D.B.C. FIGUUR 2600"/>
        <s v="Eindtotaal"/>
        <s v="GROBBENDONKSE B.C."/>
        <s v="K.B.C. BILJARTVRIENDEN/TU"/>
        <s v="K.B.C. CARAMBOL"/>
        <s v="K.B.C. COLOMA"/>
        <s v="K.B.C. DE GOEIE QUEUE"/>
        <s v="K.B.C. K.O.T. GOOR"/>
        <s v="K.B.C. K.O.T. KEERBERGEN"/>
        <s v="K.B.C. REAL"/>
        <s v="KWB DEURNE B.C."/>
        <s v="MASTERS"/>
        <s v="MEERLESE BILJARTCLUB"/>
        <s v="MERKSEM DRIEBAND CLUB"/>
        <s v="T.B.A. - BILJARTPALACE"/>
      </sharedItems>
    </cacheField>
    <cacheField name="Licences actives" numFmtId="0">
      <sharedItems containsSemiMixedTypes="0" containsString="0" containsNumber="1" containsInteger="1" minValue="3" maxValue="1133" count="34">
        <n v="3"/>
        <n v="4"/>
        <n v="5"/>
        <n v="6"/>
        <n v="7"/>
        <n v="9"/>
        <n v="11"/>
        <n v="12"/>
        <n v="13"/>
        <n v="14"/>
        <n v="15"/>
        <n v="16"/>
        <n v="17"/>
        <n v="18"/>
        <n v="19"/>
        <n v="25"/>
        <n v="26"/>
        <n v="27"/>
        <n v="29"/>
        <n v="30"/>
        <n v="31"/>
        <n v="32"/>
        <n v="33"/>
        <n v="34"/>
        <n v="35"/>
        <n v="38"/>
        <n v="39"/>
        <n v="45"/>
        <n v="46"/>
        <n v="47"/>
        <n v="54"/>
        <n v="63"/>
        <n v="69"/>
        <n v="1133"/>
      </sharedItems>
    </cacheField>
    <cacheField name="CluBID" numFmtId="0">
      <sharedItems containsBlank="1" count="52">
        <s v="AA "/>
        <s v="AA 01"/>
        <s v="AA 02"/>
        <s v="AA 03"/>
        <s v="AA 04"/>
        <s v="AA 06"/>
        <s v="AA 07"/>
        <s v="AA 09"/>
        <s v="AA 114"/>
        <s v="AA 12"/>
        <s v="AA 13"/>
        <s v="AA 14"/>
        <s v="AA 17"/>
        <s v="AA 19"/>
        <s v="AA 90"/>
        <s v="AA 91"/>
        <s v="AA 92"/>
        <s v="AA 99"/>
        <s v="AA11"/>
        <s v="AA18"/>
        <s v="AL "/>
        <s v="AL 115"/>
        <s v="AL 120"/>
        <s v="AL 20"/>
        <s v="AL 21"/>
        <s v="AL 29"/>
        <s v="AL 30"/>
        <s v="AL 31"/>
        <s v="AL 32"/>
        <s v="AL 35"/>
        <s v="AL 40"/>
        <s v="AL 42"/>
        <s v="AL 43"/>
        <s v="AT"/>
        <s v="AT 103"/>
        <s v="AT 113"/>
        <s v="AT 117"/>
        <s v="AT 25"/>
        <s v="AT 26"/>
        <s v="AT 63"/>
        <s v="AT 64"/>
        <s v="AT 71"/>
        <s v="AT 75"/>
        <s v="AT 82"/>
        <s v="AT 83"/>
        <s v="AT 84"/>
        <s v="AT 85"/>
        <s v="AT 86"/>
        <s v="AT 93"/>
        <s v="AT 96"/>
        <s v="AT 97"/>
        <m/>
      </sharedItems>
    </cacheField>
    <cacheField name="District" numFmtId="0">
      <sharedItems containsBlank="1" count="4">
        <s v="AA"/>
        <s v="AL"/>
        <s v="AT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864" createdVersion="3">
  <cacheSource type="worksheet">
    <worksheetSource ref="A1:D869" sheet="DPCache_Beide Vlaanderen 2020 a"/>
  </cacheSource>
  <cacheFields count="4">
    <cacheField name="Club" numFmtId="0">
      <sharedItems containsBlank="1" count="36">
        <s v="Onbekend"/>
        <s v="VB 02"/>
        <s v="VB 08"/>
        <s v="VB 09"/>
        <s v="VB 10"/>
        <s v="VB 12"/>
        <s v="VB 13"/>
        <s v="VD 04"/>
        <s v="VD 12"/>
        <s v="VD 13"/>
        <s v="VG 04"/>
        <s v="VG 05"/>
        <s v="VG 06"/>
        <s v="VG 10"/>
        <s v="VG 11"/>
        <s v="VG 12"/>
        <s v="VG 13"/>
        <s v="VG 14"/>
        <s v="VG 15"/>
        <s v="VG 16"/>
        <s v="VG 18"/>
        <s v="VG 19"/>
        <s v="VK 03"/>
        <s v="VK 04"/>
        <s v="VK 05"/>
        <s v="VK 06"/>
        <s v="VK 07"/>
        <s v="VK 08"/>
        <s v="VK 10"/>
        <s v="VK 11"/>
        <s v="VS 05"/>
        <s v="VS 06"/>
        <s v="VS 09"/>
        <s v="VS 16"/>
        <s v="VS 18"/>
        <m/>
      </sharedItems>
    </cacheField>
    <cacheField name="Clubnaam" numFmtId="0">
      <sharedItems containsBlank="1" containsMixedTypes="1" containsNumber="1" containsInteger="1" minValue="0" maxValue="0" count="35">
        <n v="0"/>
        <s v="ACADEMIE CENTRUM GENT"/>
        <s v="BC 't OSKE"/>
        <s v="BC 't SLEEPBOOTJE"/>
        <s v="BC DE GOUDEN SLEUTEL"/>
        <s v="BC DE WITTE MOLEN"/>
        <s v="BC DRIEBAKO KOEKELARE"/>
        <s v="BC KASTEELDREEF"/>
        <s v="BC KUNST &amp; VERMAAK"/>
        <s v="BC POCKET"/>
        <s v="BC QUALITY ZELE"/>
        <s v="BC RISQUONS-TOUT"/>
        <s v="BC ROYALVRIENDEN OUDENAARDE"/>
        <s v="BC VOLHARDING"/>
        <s v="CBC-DLS ROESELARE"/>
        <s v="K.A. UNION-SANDEMAN"/>
        <s v="K.BC ARGOS WESTVELD"/>
        <s v="K.BC DE STER NINOVE"/>
        <s v="K.BC DOS ROESELARE"/>
        <s v="K.BC ELK WEIRD'HEM"/>
        <s v="K.BC GILDE HOGER OP "/>
        <s v="K.BC GILDEVRIENDEN"/>
        <s v="K.BC KRIJT OP TIJD MELLE"/>
        <s v="K.BC METRO GENT"/>
        <s v="K.BC ONS HUIS "/>
        <s v="K.BC SINT MARTINUS AALST"/>
        <s v="K.BC WARDEN OOM "/>
        <s v="K.BC ZONDER EFFECT "/>
        <s v="KON. BRUGSE BC "/>
        <s v="KON. EEKLOSE BC"/>
        <s v="KON. KNOKSE BC"/>
        <s v="KON. KORTRIJKSE BC"/>
        <s v="KON. SINT-NIKLASE BA"/>
        <s v="OOSTENDSE BA"/>
        <m/>
      </sharedItems>
    </cacheField>
    <cacheField name="District" numFmtId="0">
      <sharedItems containsBlank="1" count="7">
        <s v="Onbekend"/>
        <s v="VB"/>
        <s v="VD"/>
        <s v="VG"/>
        <s v="VK"/>
        <s v="VS"/>
        <m/>
      </sharedItems>
    </cacheField>
    <cacheField name="Speler" numFmtId="0">
      <sharedItems containsBlank="1" count="474">
        <s v="ALGOET Marc"/>
        <s v="APERE Ronny"/>
        <s v="BACKMAN Werner"/>
        <s v="BAELE Edmond"/>
        <s v="BAERT Rony"/>
        <s v="BAETE Jean-Pierre"/>
        <s v="BAETENS Marc"/>
        <s v="BAETSLE Peter"/>
        <s v="BAS Jacques"/>
        <s v="BAUMGARTE Cees"/>
        <s v="BAUTE Steven"/>
        <s v="BAUWENS Freddy"/>
        <s v="BEGHIN Bernard"/>
        <s v="BEGHIN Frédéric"/>
        <s v="BEGHIN Julien"/>
        <s v="BEIRENS Marc"/>
        <s v="BEIRNAERT Arthur"/>
        <s v="BEKAERT Bernhard"/>
        <s v="BELAEY Danny"/>
        <s v="BERGMANS Dion"/>
        <s v="BERNAERDT Roland"/>
        <s v="BERTEN Franky"/>
        <s v="BILLIET Jelle"/>
        <s v="BLAUWBLOMME Henk"/>
        <s v="BLOMME Jean-Thierry"/>
        <s v="BOCKLANDT Martin"/>
        <s v="BOECKAERT Eric"/>
        <s v="BOERJAN Pierre"/>
        <s v="BOLLE Jean-Marie"/>
        <s v="BONTE William"/>
        <s v="BOONE Koen"/>
        <s v="BOONE Leo"/>
        <s v="BORNY Franky"/>
        <s v="BORREMANS Edouard"/>
        <s v="BORREMANS Raf "/>
        <s v="BOSSAERT Dirk"/>
        <s v="BRACKE Tom"/>
        <s v="BRACKX Daniel"/>
        <s v="BRANTS Ronny"/>
        <s v="BRENDERS Thierry"/>
        <s v="BRISSINCK Danny"/>
        <s v="BROCHE Philippe"/>
        <s v="BROEDERS Adrianus"/>
        <s v="BRUGGEMAN Etienne"/>
        <s v="BRUWIER Ludwin"/>
        <s v="CALLIAUW Ludovicus"/>
        <s v="CAPPELLE Eddy"/>
        <s v="CAPPELLE Herwig"/>
        <s v="CARDOEN Kurt"/>
        <s v="CARDON Eddy"/>
        <s v="CARDON Eric"/>
        <s v="CASTELEYN Rik"/>
        <s v="CAUDRON Bjorn"/>
        <s v="CAUDRON Danny"/>
        <s v="CHRISTIAEN Kris"/>
        <s v="CHRISTIAENS Danny"/>
        <s v="CHRISTIANI Dave "/>
        <s v="CLAERHOUDT Robin"/>
        <s v="CLAERHOUT Bernard"/>
        <s v="CLAESSENS Walter"/>
        <s v="CLAEYS Hubert"/>
        <s v="CLARYSSE Frankie"/>
        <s v="CLAUS Gino"/>
        <s v="CLAUS Pascal"/>
        <s v="CLOET Marc"/>
        <s v="COBBAERT Thierry"/>
        <s v="COLART René"/>
        <s v="COPPENS Christiaan"/>
        <s v="COPPENS Jean-Pierre"/>
        <s v="CORNELISSEN Jacky"/>
        <s v="CORNELISSEN Pierre"/>
        <s v="COSYNS Marc"/>
        <s v="COUSSEMENT Wim"/>
        <s v="CREVE Camiel "/>
        <s v="CREYF Fernand"/>
        <s v="D'HAENS Peter"/>
        <s v="D'HAEZE Adolf"/>
        <s v="D'HONDT Hervé"/>
        <s v="D'HONT Steven"/>
        <s v="DAELMAN Walther"/>
        <s v="DALLINGA Louis"/>
        <s v="DALLINGA Meerten"/>
        <s v="DE BACKER Luc"/>
        <s v="DE BAERE Cindy "/>
        <s v="DE BAERE Eddy"/>
        <s v="DE BAETS Danny"/>
        <s v="DE BAETS Ronny"/>
        <s v="DE BLEECKER Steven"/>
        <s v="DE BOCK Dirk"/>
        <s v="DE BOECK René"/>
        <s v="DE BOEY Gijs"/>
        <s v="DE BRUYCKER Pierre"/>
        <s v="DE BUSSCHER Walter"/>
        <s v="DE CLERCK Jean"/>
        <s v="DE CLERCQ Carlos"/>
        <s v="DE COOMAN Marcel"/>
        <s v="DE CORTE Jan"/>
        <s v="DE COSTER Luc"/>
        <s v="DE CRAECKER Werner"/>
        <s v="DE CUYPER René"/>
        <s v="DE FAUW Guy"/>
        <s v="DE FREYN Jasper"/>
        <s v="DE GRAAF Jackie"/>
        <s v="DE HERTOG Gert-Jan"/>
        <s v="DE HERTOG Ives"/>
        <s v="DE KORT Marc"/>
        <s v="DE KRAKER Jean Paul"/>
        <s v="DE LEEUW Willy"/>
        <s v="DE LETTER Sandra"/>
        <s v="DE LOBEL Marc"/>
        <s v="DE MAEYER Joris"/>
        <s v="DE MECHELEER Michiel"/>
        <s v="DE MEULEMEESTER Cédric"/>
        <s v="DE MEYER Erik"/>
        <s v="DE MEYER Rudi"/>
        <s v="DE MIL Christiaan"/>
        <s v="DE MOOR Danny"/>
        <s v="DE MOOR Frederik"/>
        <s v="DE MOOR Willy"/>
        <s v="DE MUYNCK Jean Pierre"/>
        <s v="DE PAEPE Dirk"/>
        <s v="DE PAEPE Roland"/>
        <s v="DE PAUW Lucien"/>
        <s v="DE PREST Alex"/>
        <s v="DE RUDDER Willy"/>
        <s v="DE RUYTE Tom"/>
        <s v="DE RUYTE Yvan"/>
        <s v="DE RYNCK Ivan"/>
        <s v="DE SAEGER Dany"/>
        <s v="DE VOS Guido"/>
        <s v="DE VREEZE Patrick"/>
        <s v="DE WAELE Eddy"/>
        <s v="DE WEIRDT Jean-Marie"/>
        <s v="DE WEVER Koen"/>
        <s v="DE WIN Guy"/>
        <s v="DE WITTE Franky"/>
        <s v="DE WITTE Jeffrey"/>
        <s v="DE WOLF Alfons"/>
        <s v="DEBAES Peter"/>
        <s v="DECEUNINCK Kurt"/>
        <s v="DECLERCK Gilbert"/>
        <s v="DECOCK Johan"/>
        <s v="DECOCK Stephan"/>
        <s v="DEDEYNE Firmin"/>
        <s v="DEDIER Georges"/>
        <s v="DEJONGHE Freddy"/>
        <s v="DELAERE Marc"/>
        <s v="DELARUE Dirk"/>
        <s v="DELESIE Kris"/>
        <s v="DELLAERT Marc"/>
        <s v="DELPLANQUE Fabien"/>
        <s v="DEMAN Leon"/>
        <s v="DEMIRCIOGLU Fuat"/>
        <s v="DENEUT Johan"/>
        <s v="DENNEULIN Frédéric"/>
        <s v="DENOULET Johan"/>
        <s v="DENYS Jerry"/>
        <s v="DEQUEKER Guido"/>
        <s v="DESWARTE Franky"/>
        <s v="DETOLLENAERE Jonny"/>
        <s v="DETRENOYE Christian"/>
        <s v="DEVLIEGER David"/>
        <s v="DEVLIEGER Raoul"/>
        <s v="DEVOLDER Freddy"/>
        <s v="DEVOS Antoon"/>
        <s v="DEVOS Claude"/>
        <s v="DEVRIENDT Bart"/>
        <s v="DEWILDE Johan"/>
        <s v="DEWIT Anthony"/>
        <s v="DIERKENS Antoine"/>
        <s v="DOS SANTOS José"/>
        <s v="DOUCHAMPS Olivier"/>
        <s v="DROSSAERT Maurice"/>
        <s v="DUJARDIN Jean-Pierre"/>
        <s v="DUJARDIN Luc"/>
        <s v="DUMON Dirk"/>
        <s v="DUMON Eddy"/>
        <s v="DUPONT Franky"/>
        <s v="DUPONT Jean-Claude"/>
        <s v="DUYCK Peter"/>
        <s v="DUYTSCHAEVER Peter"/>
        <s v="ELSKENS Pierre"/>
        <s v="EUSSEN Gerardus"/>
        <s v="EVERAERT Luc"/>
        <s v="EVERAERT Santino"/>
        <s v="FEYS Georges"/>
        <s v="FEYS Gunter"/>
        <s v="FLAMEE Kurt"/>
        <s v="FLORIN Marc"/>
        <s v="FORTON Francis"/>
        <s v="FOURNEAU Alain"/>
        <s v="FRANCK Franky"/>
        <s v="GANDOLFO Salvatore"/>
        <s v="GARRE Roger"/>
        <s v="GEERLANDT José"/>
        <s v="GEIRNAERT Marc"/>
        <s v="GELDHOF Frank"/>
        <s v="GERMONPRE Luc"/>
        <s v="GERSOULLE Marc"/>
        <s v="GEVAERT André"/>
        <s v="GEVAERT Michel"/>
        <s v="GHAZAL AHMAD"/>
        <s v="GHESQUIERE Jozef"/>
        <s v="GILLADE Luc"/>
        <s v="GOEMAERE Yves"/>
        <s v="GOETHALS Armand"/>
        <s v="GOETHALS Didier"/>
        <s v="GOOSSENS Dave"/>
        <s v="GORLEER Omer"/>
        <s v="GREMAIN Gino"/>
        <s v="GRIMON Johan"/>
        <s v="GUENEZ Christophe"/>
        <s v="HACKE Jean-Marie"/>
        <s v="HAEGENS Willy"/>
        <s v="HAEGHEBAERT Eric"/>
        <s v="HEBBELINCK Luc"/>
        <s v="HEERWEGH Erik"/>
        <s v="HEERWEGH Robert"/>
        <s v="HELSMOORTEL Rik"/>
        <s v="HERREMAN Luc"/>
        <s v="HERREMAN Roger"/>
        <s v="HEYMAN David"/>
        <s v="HEYNDRICKX Vik"/>
        <s v="HIMSCHOOT Daniel"/>
        <s v="HOFMAN Hugo"/>
        <s v="HOFMAN Raf"/>
        <s v="HOLDERBEKE Alex"/>
        <s v="HONGENAERT Erwin"/>
        <s v="HOUSSIN Mario"/>
        <s v="HOUTHAEVE Jean-Marie"/>
        <s v="HUYBEN Gilbert"/>
        <s v="JACQUEMYN Tony"/>
        <s v="JANSSEN Willem"/>
        <s v="JANSSENS Dirk"/>
        <s v="JANSSENS Marcel"/>
        <s v="JANSSENS Roger"/>
        <s v="JOYE Robert"/>
        <s v="KASIER Sven"/>
        <s v="KESTELOOT Patrick"/>
        <s v="LAEREMANS Kenny"/>
        <s v="LAGAGE Roger"/>
        <s v="LAGAT Michel"/>
        <s v="LAMBOTTE Rik"/>
        <s v="LANDRIEU Jan"/>
        <s v="LATRUWE Nicolas"/>
        <s v="LAUREYS Wilfried"/>
        <s v="LEEMANS Willy"/>
        <s v="LEMAN Gwen"/>
        <s v="LEMAN Willy"/>
        <s v="LEURIDON Jean-Pierre"/>
        <s v="LEYN Philippe"/>
        <s v="LEYS Bart"/>
        <s v="LINTHOUT Freddy"/>
        <s v="LOOS Leo"/>
        <s v="LOOSVELDT Frank"/>
        <s v="LOUAGIE Bjorn"/>
        <s v="LUTTENS Arnold"/>
        <s v="MAES Ilja"/>
        <s v="MAES Pascal"/>
        <s v="MAES Rudy"/>
        <s v="MANGELINCKX Nico"/>
        <s v="MARTENS Johan"/>
        <s v="MATHIEU Ivan"/>
        <s v="MATTENS Roger"/>
        <s v="MATTHYS Karolien"/>
        <s v="MEERSMAN Christian"/>
        <s v="MENHEER Leslie"/>
        <s v="MESURE Freddy"/>
        <s v="METTEPENNINGEN Julien"/>
        <s v="MEULEMAN Rudy"/>
        <s v="MEULEMEESTER Rafael"/>
        <s v="MILLET Michel"/>
        <s v="MISMAN Eddy"/>
        <s v="MOEYKENS Biacio"/>
        <s v="MONDELAERS Dries"/>
        <s v="MONSOREZ Michel"/>
        <s v="MOSTREY Peter"/>
        <s v="MUS Hendrik"/>
        <s v="MUYLAERT Dirk"/>
        <s v="NEUBOURG Freddy"/>
        <s v="NEYTS Pierre"/>
        <s v="NICHELSON Didier"/>
        <s v="NICHELSON Pascal"/>
        <s v="NOPPE Robert"/>
        <s v="NUYTTENS Gino"/>
        <s v="PAUWELS Paul"/>
        <s v="PIETERS Ronny"/>
        <s v="PLATTEAU Tiani"/>
        <s v="PLOVIE Herbert"/>
        <s v="POLLIE Luc"/>
        <s v="POPPE Rudy"/>
        <s v="PRIEUS Andy"/>
        <s v="QUITTELIER Stephan"/>
        <s v="RAEMDONCK Tommy"/>
        <s v="RAES Freddy"/>
        <s v="RAVESTYN Martin"/>
        <s v="REYCHLER Hedwig"/>
        <s v="RODIUS Danny"/>
        <s v="RODTS Piet"/>
        <s v="ROELAND Juliaan"/>
        <s v="ROELANTS Frédéric"/>
        <s v="ROELS Jan"/>
        <s v="ROELS Roger"/>
        <s v="ROGERS Jacques"/>
        <s v="ROGIER Philippe"/>
        <s v="ROGIERS Marc"/>
        <s v="RONDELE Freddy"/>
        <s v="ROSIER Nick"/>
        <s v="ROSIER Noah"/>
        <s v="ROSIER Peter"/>
        <s v="ROSSEL Bart"/>
        <s v="ROSSEL Francis"/>
        <s v="SAEY Etienne"/>
        <s v="SAMODESTO José"/>
        <s v="SANTY Eric"/>
        <s v="SAVER Koen"/>
        <s v="SCHIETTECATTE Yves"/>
        <s v="SCHLAPA Harald"/>
        <s v="SCHOE Henk"/>
        <s v="SCHOUTETENS Pieter"/>
        <s v="SEGERS Didier"/>
        <s v="SERWEYTENS Lieven"/>
        <s v="SEYS Herbert"/>
        <s v="SEYS Norbert"/>
        <s v="SILVERSMET Patrick"/>
        <s v="SIMONS Rudi"/>
        <s v="SOENENS Joël"/>
        <s v="SOMERS JAN"/>
        <s v="SONCK Robby"/>
        <s v="SPOORMANS Roger"/>
        <s v="STAELENS Freddy"/>
        <s v="STAMPER Stefaan"/>
        <s v="STANDAERT Arthur"/>
        <s v="STEELS Dieter"/>
        <s v="STERCKVAL Michel"/>
        <s v="STEVENS Patrick"/>
        <s v="STILTEN Rik"/>
        <s v="STRIJPENS Lucien"/>
        <s v="STUYVAERT Marijn"/>
        <s v="TACHOIRE Adrien"/>
        <s v="TEMMERMAN Dirk"/>
        <s v="TEMMERMAN Eduard"/>
        <s v="TEMMERMAN Jurgen"/>
        <s v="TEMMERMAN Walter"/>
        <s v="TEMPELS André"/>
        <s v="THOMAS Peter"/>
        <s v="THUY Marc"/>
        <s v="TOLLEBEKE Arthur"/>
        <s v="TORRES Manuel"/>
        <s v="TOURLAMAIN Roger"/>
        <s v="TRATSAERT Daniel"/>
        <s v="VAN ACKER Frank"/>
        <s v="VAN ACKER Jan"/>
        <s v="VAN ACKER Johan"/>
        <s v="VAN ACKER Luc"/>
        <s v="VAN ACKER Steven"/>
        <s v="VAN AELST Paul"/>
        <s v="VAN BIESEN Tom"/>
        <s v="VAN BOGAERT Marc"/>
        <s v="VAN BREDA Michael"/>
        <s v="VAN BREDA Mike"/>
        <s v="VAN COILLIE Francky"/>
        <s v="VAN DAELE Ronny"/>
        <s v="VAN DAMME Etienne"/>
        <s v="VAN DE CASTEELE Henri"/>
        <s v="VAN DE VOORDE Johan"/>
        <s v="VAN DELSEN Edgard"/>
        <s v="VAN DEN BERGHE Damiaan"/>
        <s v="VAN DEN BOSSCHE César"/>
        <s v="VAN DEN BOSSCHE Christian"/>
        <s v="VAN DEN BROECK Harry"/>
        <s v="VAN DEN BUVERIE Eric"/>
        <s v="VAN DEN EEDE Marc"/>
        <s v="VAN DEN EEDEN Kurt"/>
        <s v="VAN DER VORST Alain"/>
        <s v="VAN DIJCK Philip "/>
        <s v="VAN ETTEN Sam"/>
        <s v="VAN FLETEREN Piet"/>
        <s v="VAN GELDER Kevin"/>
        <s v="VAN GOETHEM Benny"/>
        <s v="VAN GOETHEM Eric"/>
        <s v="VAN GOETHEM Glenn"/>
        <s v="VAN GOETHEM Wim"/>
        <s v="VAN HANEGEM Izaak"/>
        <s v="VAN HAUTE Guido"/>
        <s v="VAN HEIRSEELE Roger"/>
        <s v="VAN HOLLE Jean-Pierre"/>
        <s v="VAN HOOYDONK Guy"/>
        <s v="VAN HOUDENHOVE Patrick"/>
        <s v="VAN HOYLANDT Roger"/>
        <s v="VAN HULLE Chris"/>
        <s v="VAN KEIRSBULCK Alex"/>
        <s v="VAN KERCKHOVE Andre"/>
        <s v="VAN KERCKHOVE Willem"/>
        <s v="VAN KREIJ Jo"/>
        <s v="VAN LANDEGHEM J-M"/>
        <s v="VAN LANGENHOVE Alain"/>
        <s v="VAN LEUVENHAGE Dylan"/>
        <s v="VAN MALDER Dirk"/>
        <s v="VAN MEIR Frank"/>
        <s v="VAN MELE Franky"/>
        <s v="VAN MOL William"/>
        <s v="VAN NIEUWENHOVE Mario"/>
        <s v="VAN OVERSCHELDE Bony"/>
        <s v="VAN RYSSELBERGHE Johan"/>
        <s v="VAN STEENACKER Thierry"/>
        <s v="VAN THUYNE Rudy"/>
        <s v="VAN VOSSEL Danny"/>
        <s v="VAN VOSSELEN Christoph"/>
        <s v="VAN WESEMAEL Walter"/>
        <s v="VANDAELE Alex"/>
        <s v="VANDAELE Pierre"/>
        <s v="VANDE CAN Thierry"/>
        <s v="VANDEKEERE Bert"/>
        <s v="VANDEMAELE Paul-André"/>
        <s v="VANDENBERGHE Pascal"/>
        <s v="VANDENBERGHE Rudy"/>
        <s v="VANDENBROELE Kurt"/>
        <s v="VANDENBROUCKE Joel"/>
        <s v="VANDENBULCKE Paul"/>
        <s v="VANDENDRIESSCHE Philippe"/>
        <s v="VANDENHENDE John"/>
        <s v="VANGANSBEKE Luc"/>
        <s v="VANLAUWE Stephan"/>
        <s v="VANONACKER Patrick"/>
        <s v="VANPETEGHEM Alex"/>
        <s v="VANPRAET Bart"/>
        <s v="VANRAPENBUSCH Franky"/>
        <s v="VANROOSE Nico"/>
        <s v="VASSEUR Patrick"/>
        <s v="VELGHE Stefaan"/>
        <s v="VER DER SPIEGEL Marc"/>
        <s v="VERBEURE Danny"/>
        <s v="VERBRUGGHE Philippe"/>
        <s v="VERBRUGGHE Pol"/>
        <s v="VERCAEMERE Bjorn"/>
        <s v="VERCAEMERE Jaak"/>
        <s v="VERCAIGNE Mario"/>
        <s v="VERCAMMEN Alwin"/>
        <s v="VERCOUILLIE José"/>
        <s v="VERCRUYSSE Johan"/>
        <s v="VERGULT Francois"/>
        <s v="VERHELST Daniel"/>
        <s v="VERHOFSTADT Eddy"/>
        <s v="VERHULST Jean-Paul"/>
        <s v="VERMEERSCH Dave"/>
        <s v="VERMEERSCH Ivan"/>
        <s v="VERMEULEN Johan"/>
        <s v="VERPLANCKE Jean Paul"/>
        <s v="VERSCHAEVE Edwin"/>
        <s v="VERSNOYEN François"/>
        <s v="VERSPEELT Filip"/>
        <s v="VERSPORTEN Jean-Pierre"/>
        <s v="VERSTRAETEN Frank"/>
        <s v="VERWEE Julien"/>
        <s v="VEYS Renzo"/>
        <s v="VIENNE Isabelle"/>
        <s v="VION Mark"/>
        <s v="VLERICK Dirk"/>
        <s v="VLERICK Raf"/>
        <s v="VROMANT Marc"/>
        <s v="WAEM Kris"/>
        <s v="WARLOP Luc"/>
        <s v="WELVAERT Yves"/>
        <s v="WERBROUCK Luc"/>
        <s v="WIELFAERT Curt"/>
        <s v="WILLE Etienne"/>
        <s v="WILLEMS Peter"/>
        <s v="WILLEMS Raymond"/>
        <s v="WITTEVRONGEL Dirk"/>
        <s v="WOUTERS Marc"/>
        <s v="WULFRANCK Luc"/>
        <s v="YEO SOO KYUNG Jessica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290" createdVersion="3">
  <cacheSource type="worksheet">
    <worksheetSource ref="A1:Q5007" sheet="DPCache_Lijst_Alfa"/>
  </cacheSource>
  <cacheFields count="17">
    <cacheField name="Samengev." numFmtId="0">
      <sharedItems containsBlank="1" count="291">
        <s v="1 - - - - VAN DER HAEGHEN Jeannine"/>
        <s v="10 - - - - BERNAERS Erik"/>
        <s v="100 - - - - AERDEN Richard"/>
        <s v="101 - - - - APERS Patrick"/>
        <s v="102 - - - - DE BUF Joseph"/>
        <s v="103 - - - - DE JONG Marc"/>
        <s v="104 - - - - DE PRYCKER Marc"/>
        <s v="105 - - - - GÖRTZ Robin"/>
        <s v="106 - - - - LELIEVRE Frank"/>
        <s v="107 - - - - DE WACHTER Danny"/>
        <s v="108 - - - - DONKERS Harry"/>
        <s v="109 - - - - DUPONT Dave "/>
        <s v="11 - - - - NEELS Josephina"/>
        <s v="110 - - - - LUYCKX Monique"/>
        <s v="111 - - - - HEIRMAN Jozef"/>
        <s v="112 - - - - KERCKHOFS Guy"/>
        <s v="113 - - - - MEUSEN Wilco"/>
        <s v="114 - - - - PORCU Thomas"/>
        <s v="115 - - - - DUQUET Martine"/>
        <s v="116 - - - - KIEBOOM Marc"/>
        <s v="117 - - - - VAN DEN BERGHE Damiaan"/>
        <s v="118 - - - - EVERAERT Santino"/>
        <s v="119 - - - - MARTINEZ Francisco"/>
        <s v="12 - - - - LECHIEN Pascale"/>
        <s v="120 - - - - VAN INGELGEM Louis"/>
        <s v="121 - - - - BEELEN Benjamin"/>
        <s v="122 - - - - PEETERS Robert"/>
        <s v="123 - - - - SCHEPENS Guy"/>
        <s v="124 - - - - D'HOOGHE Christiane"/>
        <s v="125 - - - - STROOBANT Robert"/>
        <s v="126 - - - - VACA Julien"/>
        <s v="127 - - - - VERDICKT Eddy"/>
        <s v="128 - - - - VAN ACKER Jan"/>
        <s v="129 - - - - VERLACKT Patrick"/>
        <s v="13 - - - - COEN Danny"/>
        <s v="130 - - - - COOLS Olivier"/>
        <s v="131 - - - - BRUYNINCKX Alfons"/>
        <s v="132 - - - - BAETE Jean-Pierre"/>
        <s v="133 - - - - ENGELBOS Patrick"/>
        <s v="134 - - - - DE BACKER Gilbert"/>
        <s v="135 - - - - LIEKENS Mark"/>
        <s v="136 - - - - BLAUWART David"/>
        <s v="137 - - - - DE RIJCK Joseph"/>
        <s v="138 - - - - LUYCKX Joseph"/>
        <s v="139 - - - - VAN LOON Louis"/>
        <s v="14 - - - - COLMAN Roland"/>
        <s v="140 - - - - VAN OEVELEN Rudy"/>
        <s v="141 - - - - BRASSART Marie Line"/>
        <s v="142 - - - - WEEMAES Dirk"/>
        <s v="143 - - - - WUYTS Karel"/>
        <s v="144 - - - - CRAUWELS Julien"/>
        <s v="145 - - - - VERSWYVEL Patrick"/>
        <s v="146 - - - - KLEIJNEN Virginie"/>
        <s v="147 - - - - CLAESSENS Luc"/>
        <s v="148 - - - - VAN HOOF Roland"/>
        <s v="149 - - - - GUSBIN Paul"/>
        <s v="15 - - - - CAP Jessica"/>
        <s v="150 - - - - BUYS Frans"/>
        <s v="151 - - - - DE NEEF Luc"/>
        <s v="152 - - - - DE SMEDT Lus"/>
        <s v="153 - - - - DE WACHTER Willy"/>
        <s v="154 - - - - VAN SANDE Jean-Claude"/>
        <s v="155 - - - - DEMEERLEER Walter"/>
        <s v="156 - - - - DENNEN Ravic"/>
        <s v="157 - - - - DEKONINCK Marie-Louise"/>
        <s v="158 - - - - VAN LANDEGHEM Henriette"/>
        <s v="159 - - - - BUTTIENS Hilde"/>
        <s v="16 - - - - DE BOECK Johnny"/>
        <s v="160 - - - - GILIS Josée"/>
        <s v="161 - - - - VAN DE PAER Bart"/>
        <s v="162 - - - - VAN HOUDT Eddy"/>
        <s v="163 - - - - VAN AKEN Dirk"/>
        <s v="164 - - - - VANWELKENHUYSEN Roger"/>
        <s v="165 - - - - JANSSENS Richard"/>
        <s v="166 - - - - COLMAN Anita"/>
        <s v="167 - - - - MELIS Steven"/>
        <s v="168 - - - - DUJARDIN Luc"/>
        <s v="169 - - - - MOLEMANS Jan"/>
        <s v="17 - - - - GROENEN Paul"/>
        <s v="170 - - - - NYS Jean"/>
        <s v="171 - - - - OEYEN Theo"/>
        <s v="172 - - - - CLOSSET Jean-Paul"/>
        <s v="173 - - - - DOCQUIER Françoise"/>
        <s v="174 - - - - GIJSEN Madeleine"/>
        <s v="175 - - - - MONNISSEN Sandra"/>
        <s v="176 - - - - MATHIJS Maggy"/>
        <s v="177 - - - - BOLLANSEE Eddy"/>
        <s v="178 - - - - VAN MENCXEL Marleen"/>
        <s v="179 - - - - DE BODE Adrianus"/>
        <s v="18 - - - - VAN LOOCK Angela"/>
        <s v="180 - - - - ONSIA Ronald"/>
        <s v="181 - - - - PAREDAENS Jozef"/>
        <s v="182 - - - - BLEYS Freddy"/>
        <s v="183 - - - - GOMBERT Nathalie"/>
        <s v="184 - - - - SOUPIONIS Athanasios"/>
        <s v="185 - - - - SYMAES Karel"/>
        <s v="186 - - - - THYS Raymond"/>
        <s v="187 - - - - POTTERS Jacobus"/>
        <s v="188 - - - - VAN BAELEN Jozef"/>
        <s v="189 - - - - VAN ISEGHEM Karen"/>
        <s v="19 - - - - HENDRICKX Werner"/>
        <s v="190 - - - - VAN BROECKHOVEN Jean"/>
        <s v="191 - - - - VAN CAMPENHOUT Jean-Pierre"/>
        <s v="192 - - - - BOLS Jan"/>
        <s v="193 - - - - HAPERS An"/>
        <s v="194 - - - - VAN GORP Brigit"/>
        <s v="195 - - - - VAN DER KUYLEN Chris"/>
        <s v="196 - - - - VAN DER KUYLEN Roger"/>
        <s v="197 - - - - VAN HOUWENS Ludo"/>
        <s v="198 - - - - VAN NUFFEL Ronald"/>
        <s v="199 - - - - MAES François"/>
        <s v="2 - - - - VAN DE RIEVIERE Luc"/>
        <s v="20 - - - - SACRE Johnny"/>
        <s v="200 - - - - VAN REETH Reginald"/>
        <s v="201 - - - - VANUYTRECHT Michel"/>
        <s v="202 - - - - VAN SANDE Danny"/>
        <s v="203 - - - - GODIN Denise"/>
        <s v="204 - - - - PEETERS Paul"/>
        <s v="205 - - - - VERBIST Marcel"/>
        <s v="206 - - - - WAGNER Patrick"/>
        <s v="207 - - - - DE BAL Michel"/>
        <s v="208 - - - - MATTHIJS Willy"/>
        <s v="209 - - - - LAMBERT Nathalie"/>
        <s v="21 - - - - JACOBS Freddy"/>
        <s v="210 - - - - VERBIST Laurent"/>
        <s v="211 - - - - VANMOSWINCK William"/>
        <s v="212 - - - - WUYTS Walter"/>
        <s v="213 - - - - ZUBRZYCKI Adam"/>
        <s v="214 - - - - DETHIER Monique"/>
        <s v="215 - - - - DE CLERCK Patrick"/>
        <s v="216 - - - - DE MAESSCHALCK Patrick"/>
        <s v="217 - - - - DE BELDER John"/>
        <s v="218 - - - - CEELEN Mark"/>
        <s v="219 - - - - DETREZ Alain"/>
        <s v="22 - - - - DERAEDT Hubert"/>
        <s v="220 - - - - WUYTACK Ken"/>
        <s v="221 - - - - VAN KEER Alfred"/>
        <s v="222 - - - - JOIE Michel"/>
        <s v="223 - - - - MEULENBERG Philippe"/>
        <s v="224 - - - - LEONIDAS André"/>
        <s v="225 - - - - BELLEFROID Dirk"/>
        <s v="226 - - - - HULSHAEGEN Rafael"/>
        <s v="227 - - - - BICKX Roger"/>
        <s v="228 - - - - VERGAELEN Ben"/>
        <s v="229 - - - - KIEKENS Jan"/>
        <s v="23 - - - - JACOBS Johan"/>
        <s v="230 - - - - CEUPPENS Jozef"/>
        <s v="231 - - - - COLLIER Nick"/>
        <s v="232 - - - - COOLS Alex"/>
        <s v="233 - - - - CRUYSBERGHS Francois"/>
        <s v="234 - - - - DE CLERCK Robert"/>
        <s v="235 - - - - DE ROECK Alain"/>
        <s v="236 - - - - BATTIEUW Catherine"/>
        <s v="237 - - - - DIERICK Pierre"/>
        <s v="238 - - - - PHILIPOOM Luca"/>
        <s v="239 - - - - DILLEN Andy"/>
        <s v="24 - - - - JANSSENS Jan"/>
        <s v="240 - - - - DIRICKS Marc"/>
        <s v="241 - - - - DOM Walter"/>
        <s v="242 - - - - GIJSELS Rudy"/>
        <s v="243 - - - - LEEMANS Marie-Pierre"/>
        <s v="244 - - - - HERMANS Freddy"/>
        <s v="245 - - - - DERAEDT Hubert"/>
        <s v="246 - - - - IMMENS Ivan"/>
        <s v="247 - - - - LIEKENS Johnny"/>
        <s v="248 - - - - HUYSENTRUYT Eric"/>
        <s v="249 - - - - KOK Eric"/>
        <s v="25 - - - - KALINGART Erik"/>
        <s v="250 - - - - OLIVIER Adri"/>
        <s v="251 - - - - TOLOMEI Eric"/>
        <s v="252 - - - - DE BRUYN Peter"/>
        <s v="253 - - - - PEENEN Staf"/>
        <s v="254 - - - - VAN SPRENGEL Paul"/>
        <s v="255 - - - - JANSSENS Alain"/>
        <s v="256 - - - - VAN HAVERMAET Ingrid"/>
        <s v="257 - - - - VAN DEN BUYS Eddy"/>
        <s v="258 - - - - DE MOOR Frederik"/>
        <s v="259 - - - - BAELE Edmond"/>
        <s v="26 - - - - KALINGART Renaat"/>
        <s v="260 - - - - VERSCHUEREN Koen"/>
        <s v="261 - - - - VAN HOUTVEN Peter"/>
        <s v="262 - - - - GERON Guy"/>
        <s v="263 - - - - ELSEN Marc"/>
        <s v="264 - - - - LEMAIRE Jean"/>
        <s v="265 - - - - DE RUYSSCHER Michael"/>
        <s v="266 - - - - WILLEMS Eddy"/>
        <s v="267 - - - - DE SWERT Rudolf"/>
        <s v="268 - - - - THYS Ludo"/>
        <s v="269 - - - - DEMUYER Walter"/>
        <s v="27 - - - - RAAYMAKERS Casimir"/>
        <s v="270 - - - - ANDRIES Roger"/>
        <s v="271 - - - - DILLEN Michel"/>
        <s v="272 - - - - DILLEN Paul"/>
        <s v="273 - - - - BOLLEN Elza"/>
        <s v="274 - - - - WAEM Hilda"/>
        <s v="275 - - - - JANSSENS Marc"/>
        <s v="276 - - - - MAST Peter"/>
        <s v="277 - - - - CHRISTIAENS Nicole"/>
        <s v="278 - - - - TANGHE Steve"/>
        <s v="279 - - - - PATTYN Christine"/>
        <s v="28 - - - - RATINCKX Charles"/>
        <s v="280 - - - - VAN DEN BERGE Herman"/>
        <s v="281 - - - - ROUFFA Ronny"/>
        <s v="282 - - - - SCHOETERS Willy"/>
        <s v="283 - - - - WILS Roger"/>
        <s v="284 - - - - VAN HECKE Rita"/>
        <s v="285 - - - - VAN GAVERE Erwin"/>
        <s v="286 - - - - VAN MAROEY Denis"/>
        <s v="287 - - - - VAN REMORTERE Johnny"/>
        <s v="288 - - - - DENGIS Nicolas"/>
        <s v="289 - - - - MAIRLOT Arlette"/>
        <s v="29 - - - - RIJNDERS Jeannine"/>
        <s v="290 - - - - DOBRANGE Maurice"/>
        <s v="3 - - - - VANDEPUTTE Petra"/>
        <s v="30 - - - - STEPHENS Robert"/>
        <s v="31 - - - - STEPHENS Ronny"/>
        <s v="32 - - - - VAN AVERMAET Eddy"/>
        <s v="33 - - - - SYMONS Evy"/>
        <s v="34 - - - - CROON Wim"/>
        <s v="35 - - - - VAN COTHEM Arnold"/>
        <s v="36 - - - - GEERAERTS Wendy"/>
        <s v="37 - - - - VANGEEL Andries"/>
        <s v="38 - - - - LOOCKX Francine"/>
        <s v="39 - - - - VAN HAVENBERGH Johan"/>
        <s v="4 - - - - PERRÉE Steve"/>
        <s v="40 - - - - SMITS Linda"/>
        <s v="41 - - - - STRUYF Elisabeth"/>
        <s v="42 - - - - TEUGHELS Lizy"/>
        <s v="43 - - - - VERBEECK Dirk"/>
        <s v="44 - - - - MARIEN Roger"/>
        <s v="45 - - - - VANTHOMME Dirk"/>
        <s v="46 - - - - MOUCHAERS Etienne"/>
        <s v="47 - - - - BUELENS Bart"/>
        <s v="48 - - - - ROGGE Nicole"/>
        <s v="49 - - - - BUELENS Jan"/>
        <s v="5 - - - - RONGE Katia"/>
        <s v="50 - - - - NORRO Chantal"/>
        <s v="51 - - - - DENIS Eddy"/>
        <s v="52 - - - - GUNS Danny"/>
        <s v="53 - - - - LHOST Gerard"/>
        <s v="54 - - - - THEWISSEN Fonny"/>
        <s v="55 - - - - LHOST Nicolas"/>
        <s v="56 - - - - HERMANS Dirk"/>
        <s v="57 - - - - NEUSY Emile"/>
        <s v="58 - - - - PEETERS Jan"/>
        <s v="59 - - - - HOFKENS Waylon"/>
        <s v="6 - - - - JANSSENS Tony"/>
        <s v="60 - - - - AERTS Magda"/>
        <s v="61 - - - - EYSERMANS Dirk"/>
        <s v="62 - - - - CORSIUS Clemens"/>
        <s v="63 - - - - WITTOCKX René"/>
        <s v="64 - - - - PAPLEUX Jean Marie"/>
        <s v="65 - - - - MESKENS Eduard"/>
        <s v="66 - - - - HUGUENAY Franky"/>
        <s v="67 - - - - MICHIELS Godelieve"/>
        <s v="68 - - - - SIMONS Roger"/>
        <s v="69 - - - - LEMA Hubert"/>
        <s v="7 - - - - SMOLDERS Eric"/>
        <s v="70 - - - - SCHOORENS Christian"/>
        <s v="71 - - - - PAUWELS Denise"/>
        <s v="72 - - - - VAN BOVEN Pierre"/>
        <s v="73 - - - - GEUNS Ronny"/>
        <s v="74 - - - - VAN BROECK Juliaan"/>
        <s v="75 - - - - VAN DE VEN Davey"/>
        <s v="76 - - - - GOVAERTS Danny"/>
        <s v="77 - - - - VAN den ABBEELE Gustaaf"/>
        <s v="78 - - - - VAN DEN ABBEELE Raymond"/>
        <s v="79 - - - - VAN DEN BROECK Nick"/>
        <s v="8 - - - - BAYENS Jean-Pierre"/>
        <s v="80 - - - - VANOPPEN Ivo"/>
        <s v="81 - - - - BOUCQUEAU Jacques"/>
        <s v="82 - - - - AUDIN Isabelle"/>
        <s v="83 - - - - AUDIN Julien"/>
        <s v="84 - - - - VAN PEER Peter"/>
        <s v="85 - - - - ROULET Christelle"/>
        <s v="86 - - - - WEYERS Koen"/>
        <s v="87 - - - - PARDON Marguerite"/>
        <s v="88 - - - - DUMONT Paul"/>
        <s v="89 - - - - VAN DEN BRANDE Jean"/>
        <s v="9 - - - - CUYPERS Mario"/>
        <s v="90 - - - - GIEBENS Jeff"/>
        <s v="91 - - - - MORTELMANS Guido"/>
        <s v="92 - - - - BLAUWART Cathy"/>
        <s v="93 - - - - VANHERCK August (Gust)"/>
        <s v="94 - - - - ELSEN Anita"/>
        <s v="95 - - - - DE KEYZER Jeannine"/>
        <s v="96 - - - - CEUPPENS Yvonne"/>
        <s v="97 - - - - VAN RAEMDONCK Guy"/>
        <s v="98 - - - - AMELINCKX Jef"/>
        <s v="99 - - - - BRESCIANI Giorgio"/>
        <m/>
      </sharedItems>
    </cacheField>
    <cacheField name="NATID" numFmtId="0">
      <sharedItems containsString="0" containsBlank="1" containsNumber="1" containsInteger="1" minValue="1" maxValue="290" count="29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m/>
      </sharedItems>
    </cacheField>
    <cacheField name="NAAM" numFmtId="0">
      <sharedItems containsBlank="1" count="290">
        <s v="AERDEN Richard"/>
        <s v="AERTS Magda"/>
        <s v="AMELINCKX Jef"/>
        <s v="ANDRIES Roger"/>
        <s v="APERS Patrick"/>
        <s v="AUDIN Isabelle"/>
        <s v="AUDIN Julien"/>
        <s v="BAELE Edmond"/>
        <s v="BAETE Jean-Pierre"/>
        <s v="BATTIEUW Catherine"/>
        <s v="BAYENS Jean-Pierre"/>
        <s v="BEELEN Benjamin"/>
        <s v="BELLEFROID Dirk"/>
        <s v="BERNAERS Erik"/>
        <s v="BICKX Roger"/>
        <s v="BLAUWART Cathy"/>
        <s v="BLAUWART David"/>
        <s v="BLEYS Freddy"/>
        <s v="BOLLANSEE Eddy"/>
        <s v="BOLLEN Elza"/>
        <s v="BOLS Jan"/>
        <s v="BOUCQUEAU Jacques"/>
        <s v="BRASSART Marie Line"/>
        <s v="BRESCIANI Giorgio"/>
        <s v="BRUYNINCKX Alfons"/>
        <s v="BUELENS Bart"/>
        <s v="BUELENS Jan"/>
        <s v="BUTTIENS Hilde"/>
        <s v="BUYS Frans"/>
        <s v="CAP Jessica"/>
        <s v="CEELEN Mark"/>
        <s v="CEUPPENS Jozef"/>
        <s v="CEUPPENS Yvonne"/>
        <s v="CHRISTIAENS Nicole"/>
        <s v="CLAESSENS Luc"/>
        <s v="CLOSSET Jean-Paul"/>
        <s v="COEN Danny"/>
        <s v="COLLIER Nick"/>
        <s v="COLMAN Anita"/>
        <s v="COLMAN Roland"/>
        <s v="COOLS Alex"/>
        <s v="COOLS Olivier"/>
        <s v="CORSIUS Clemens"/>
        <s v="CRAUWELS Julien"/>
        <s v="CROON Wim"/>
        <s v="CRUYSBERGHS Francois"/>
        <s v="CUYPERS Mario"/>
        <s v="D'HOOGHE Christiane"/>
        <s v="DE BACKER Gilbert"/>
        <s v="DE BAL Michel"/>
        <s v="DE BELDER John"/>
        <s v="DE BODE Adrianus"/>
        <s v="DE BOECK Johnny"/>
        <s v="DE BRUYN Peter"/>
        <s v="DE BUF Joseph"/>
        <s v="DE CLERCK Patrick"/>
        <s v="DE CLERCK Robert"/>
        <s v="DE JONG Marc"/>
        <s v="DE KEYZER Jeannine"/>
        <s v="DE MAESSCHALCK Patrick"/>
        <s v="DE MOOR Frederik"/>
        <s v="DE NEEF Luc"/>
        <s v="DE PRYCKER Marc"/>
        <s v="DE RIJCK Joseph"/>
        <s v="DE ROECK Alain"/>
        <s v="DE RUYSSCHER Michael"/>
        <s v="DE SMEDT Lus"/>
        <s v="DE SWERT Rudolf"/>
        <s v="DE WACHTER Danny"/>
        <s v="DE WACHTER Willy"/>
        <s v="DEKONINCK Marie-Louise"/>
        <s v="DEMEERLEER Walter"/>
        <s v="DEMUYER Walter"/>
        <s v="DENGIS Nicolas"/>
        <s v="DENIS Eddy"/>
        <s v="DENNEN Ravic"/>
        <s v="DERAEDT Hubert"/>
        <s v="DETHIER Monique"/>
        <s v="DETREZ Alain"/>
        <s v="DIERICK Pierre"/>
        <s v="DILLEN Andy"/>
        <s v="DILLEN Michel"/>
        <s v="DILLEN Paul"/>
        <s v="DIRICKS Marc"/>
        <s v="DOBRANGE Maurice"/>
        <s v="DOCQUIER Françoise"/>
        <s v="DOM Walter"/>
        <s v="DONKERS Harry"/>
        <s v="DUJARDIN Luc"/>
        <s v="DUMONT Paul"/>
        <s v="DUPONT Dave "/>
        <s v="DUQUET Martine"/>
        <s v="ELSEN Anita"/>
        <s v="ELSEN Marc"/>
        <s v="ENGELBOS Patrick"/>
        <s v="EVERAERT Santino"/>
        <s v="EYSERMANS Dirk"/>
        <s v="GEERAERTS Wendy"/>
        <s v="GERON Guy"/>
        <s v="GEUNS Ronny"/>
        <s v="GIEBENS Jeff"/>
        <s v="GIJSELS Rudy"/>
        <s v="GIJSEN Madeleine"/>
        <s v="GILIS Josée"/>
        <s v="GODIN Denise"/>
        <s v="GOMBERT Nathalie"/>
        <s v="GÖRTZ Robin"/>
        <s v="GOVAERTS Danny"/>
        <s v="GROENEN Paul"/>
        <s v="GUNS Danny"/>
        <s v="GUSBIN Paul"/>
        <s v="HAPERS An"/>
        <s v="HEIRMAN Jozef"/>
        <s v="HENDRICKX Werner"/>
        <s v="HERMANS Dirk"/>
        <s v="HERMANS Freddy"/>
        <s v="HOFKENS Waylon"/>
        <s v="HUGUENAY Franky"/>
        <s v="HULSHAEGEN Rafael"/>
        <s v="HUYSENTRUYT Eric"/>
        <s v="IMMENS Ivan"/>
        <s v="JACOBS Freddy"/>
        <s v="JACOBS Johan"/>
        <s v="JANSSENS Alain"/>
        <s v="JANSSENS Jan"/>
        <s v="JANSSENS Marc"/>
        <s v="JANSSENS Richard"/>
        <s v="JANSSENS Tony"/>
        <s v="JOIE Michel"/>
        <s v="KALINGART Erik"/>
        <s v="KALINGART Renaat"/>
        <s v="KERCKHOFS Guy"/>
        <s v="KIEBOOM Marc"/>
        <s v="KIEKENS Jan"/>
        <s v="KLEIJNEN Virginie"/>
        <s v="KOK Eric"/>
        <s v="LAMBERT Nathalie"/>
        <s v="LECHIEN Pascale"/>
        <s v="LEEMANS Marie-Pierre"/>
        <s v="LELIEVRE Frank"/>
        <s v="LEMA Hubert"/>
        <s v="LEMAIRE Jean"/>
        <s v="LEONIDAS André"/>
        <s v="LHOST Gerard"/>
        <s v="LHOST Nicolas"/>
        <s v="LIEKENS Johnny"/>
        <s v="LIEKENS Mark"/>
        <s v="LOOCKX Francine"/>
        <s v="LUYCKX Joseph"/>
        <s v="LUYCKX Monique"/>
        <s v="MAES François"/>
        <s v="MAIRLOT Arlette"/>
        <s v="MARIEN Roger"/>
        <s v="MARTINEZ Francisco"/>
        <s v="MAST Peter"/>
        <s v="MATHIJS Maggy"/>
        <s v="MATTHIJS Willy"/>
        <s v="MELIS Steven"/>
        <s v="MESKENS Eduard"/>
        <s v="MEULENBERG Philippe"/>
        <s v="MEUSEN Wilco"/>
        <s v="MICHIELS Godelieve"/>
        <s v="MOLEMANS Jan"/>
        <s v="MONNISSEN Sandra"/>
        <s v="MORTELMANS Guido"/>
        <s v="MOUCHAERS Etienne"/>
        <s v="NEELS Josephina"/>
        <s v="NEUSY Emile"/>
        <s v="NORRO Chantal"/>
        <s v="NYS Jean"/>
        <s v="OEYEN Theo"/>
        <s v="OLIVIER Adri"/>
        <s v="ONSIA Ronald"/>
        <s v="PAPLEUX Jean Marie"/>
        <s v="PARDON Marguerite"/>
        <s v="PAREDAENS Jozef"/>
        <s v="PATTYN Christine"/>
        <s v="PAUWELS Denise"/>
        <s v="PEENEN Staf"/>
        <s v="PEETERS Jan"/>
        <s v="PEETERS Paul"/>
        <s v="PEETERS Robert"/>
        <s v="PERRÉE Steve"/>
        <s v="PHILIPOOM Luca"/>
        <s v="PORCU Thomas"/>
        <s v="POTTERS Jacobus"/>
        <s v="RAAYMAKERS Casimir"/>
        <s v="RATINCKX Charles"/>
        <s v="RIJNDERS Jeannine"/>
        <s v="ROGGE Nicole"/>
        <s v="RONGE Katia"/>
        <s v="ROUFFA Ronny"/>
        <s v="ROULET Christelle"/>
        <s v="SACRE Johnny"/>
        <s v="SCHEPENS Guy"/>
        <s v="SCHOETERS Willy"/>
        <s v="SCHOORENS Christian"/>
        <s v="SIMONS Roger"/>
        <s v="SMITS Linda"/>
        <s v="SMOLDERS Eric"/>
        <s v="SOUPIONIS Athanasios"/>
        <s v="STEPHENS Robert"/>
        <s v="STEPHENS Ronny"/>
        <s v="STROOBANT Robert"/>
        <s v="STRUYF Elisabeth"/>
        <s v="SYMAES Karel"/>
        <s v="SYMONS Evy"/>
        <s v="TANGHE Steve"/>
        <s v="TEUGHELS Lizy"/>
        <s v="THEWISSEN Fonny"/>
        <s v="THYS Ludo"/>
        <s v="THYS Raymond"/>
        <s v="TOLOMEI Eric"/>
        <s v="VACA Julien"/>
        <s v="VAN ACKER Jan"/>
        <s v="VAN AKEN Dirk"/>
        <s v="VAN AVERMAET Eddy"/>
        <s v="VAN BAELEN Jozef"/>
        <s v="VAN BOVEN Pierre"/>
        <s v="VAN BROECK Juliaan"/>
        <s v="VAN BROECKHOVEN Jean"/>
        <s v="VAN CAMPENHOUT Jean-Pierre"/>
        <s v="VAN COTHEM Arnold"/>
        <s v="VAN DE PAER Bart"/>
        <s v="VAN DE RIEVIERE Luc"/>
        <s v="VAN DE VEN Davey"/>
        <s v="VAN den ABBEELE Gustaaf"/>
        <s v="VAN DEN ABBEELE Raymond"/>
        <s v="VAN DEN BERGE Herman"/>
        <s v="VAN DEN BERGHE Damiaan"/>
        <s v="VAN DEN BRANDE Jean"/>
        <s v="VAN DEN BROECK Nick"/>
        <s v="VAN DEN BUYS Eddy"/>
        <s v="VAN DER HAEGHEN Jeannine"/>
        <s v="VAN DER KUYLEN Chris"/>
        <s v="VAN DER KUYLEN Roger"/>
        <s v="VAN GAVERE Erwin"/>
        <s v="VAN GORP Brigit"/>
        <s v="VAN HAVENBERGH Johan"/>
        <s v="VAN HAVERMAET Ingrid"/>
        <s v="VAN HECKE Rita"/>
        <s v="VAN HOOF Roland"/>
        <s v="VAN HOUDT Eddy"/>
        <s v="VAN HOUTVEN Peter"/>
        <s v="VAN HOUWENS Ludo"/>
        <s v="VAN INGELGEM Louis"/>
        <s v="VAN ISEGHEM Karen"/>
        <s v="VAN KEER Alfred"/>
        <s v="VAN LANDEGHEM Henriette"/>
        <s v="VAN LOOCK Angela"/>
        <s v="VAN LOON Louis"/>
        <s v="VAN MAROEY Denis"/>
        <s v="VAN MENCXEL Marleen"/>
        <s v="VAN NUFFEL Ronald"/>
        <s v="VAN OEVELEN Rudy"/>
        <s v="VAN PEER Peter"/>
        <s v="VAN RAEMDONCK Guy"/>
        <s v="VAN REETH Reginald"/>
        <s v="VAN REMORTERE Johnny"/>
        <s v="VAN SANDE Danny"/>
        <s v="VAN SANDE Jean-Claude"/>
        <s v="VAN SPRENGEL Paul"/>
        <s v="VANDEPUTTE Petra"/>
        <s v="VANGEEL Andries"/>
        <s v="VANHERCK August (Gust)"/>
        <s v="VANMOSWINCK William"/>
        <s v="VANOPPEN Ivo"/>
        <s v="VANTHOMME Dirk"/>
        <s v="VANUYTRECHT Michel"/>
        <s v="VANWELKENHUYSEN Roger"/>
        <s v="VERBEECK Dirk"/>
        <s v="VERBIST Laurent"/>
        <s v="VERBIST Marcel"/>
        <s v="VERDICKT Eddy"/>
        <s v="VERGAELEN Ben"/>
        <s v="VERLACKT Patrick"/>
        <s v="VERSCHUEREN Koen"/>
        <s v="VERSWYVEL Patrick"/>
        <s v="WAEM Hilda"/>
        <s v="WAGNER Patrick"/>
        <s v="WEEMAES Dirk"/>
        <s v="WEYERS Koen"/>
        <s v="WILLEMS Eddy"/>
        <s v="WILS Roger"/>
        <s v="WITTOCKX René"/>
        <s v="WUYTACK Ken"/>
        <s v="WUYTS Karel"/>
        <s v="WUYTS Walter"/>
        <s v="ZUBRZYCKI Adam"/>
        <m/>
      </sharedItems>
    </cacheField>
    <cacheField name="clubNr" numFmtId="0">
      <sharedItems containsBlank="1" count="58">
        <s v="AA 01"/>
        <s v="AA 03"/>
        <s v="AA 04"/>
        <s v="AA 06"/>
        <s v="AA 07"/>
        <s v="AA 09"/>
        <s v="AA 10"/>
        <s v="AA 11"/>
        <s v="AA 12"/>
        <s v="AA 13"/>
        <s v="AA 17"/>
        <s v="AA 18"/>
        <s v="AA 90"/>
        <s v="AL 118"/>
        <s v="AL 20"/>
        <s v="AL 21"/>
        <s v="AL 24"/>
        <s v="AL 35"/>
        <s v="AL 40"/>
        <s v="AT 113"/>
        <s v="AT 117"/>
        <s v="AT 26"/>
        <s v="AT 86"/>
        <s v="AT 93"/>
        <s v="AT 96"/>
        <s v="BB 04"/>
        <s v="BB 14"/>
        <s v="BB 26"/>
        <s v="BB 42"/>
        <s v="BB 44"/>
        <s v="BL 02"/>
        <s v="BL 06"/>
        <s v="BL 07"/>
        <s v="HE 41"/>
        <s v="HO 24"/>
        <s v="HO 28"/>
        <s v="LC 02"/>
        <s v="LC 05"/>
        <s v="LC 06"/>
        <s v="LC 16"/>
        <s v="LC 17"/>
        <s v="LLH 12"/>
        <s v="LLH 14"/>
        <s v="LLH 17"/>
        <s v="LLL 01"/>
        <s v="LLL 74"/>
        <s v="LM 24"/>
        <s v="LM 30"/>
        <s v="LM 35"/>
        <s v="VD 04"/>
        <s v="VG 06"/>
        <s v="VG 18"/>
        <s v="VK 05"/>
        <s v="VK 11"/>
        <s v="VS 05"/>
        <s v="VS 09"/>
        <s v="VS 16"/>
        <m/>
      </sharedItems>
    </cacheField>
    <cacheField name="Gewest" numFmtId="0">
      <sharedItems containsBlank="1" count="16">
        <s v="AA "/>
        <s v="AL "/>
        <s v="AT "/>
        <s v="BB "/>
        <s v="BL "/>
        <s v="HE "/>
        <s v="HO "/>
        <s v="LC "/>
        <s v="LLH"/>
        <s v="LLL"/>
        <s v="LM "/>
        <s v="VD "/>
        <s v="VG "/>
        <s v="VK "/>
        <s v="VS "/>
        <m/>
      </sharedItems>
    </cacheField>
    <cacheField name="NATIDB" numFmtId="0">
      <sharedItems containsString="0" containsBlank="1" containsNumber="1" containsInteger="1" minValue="1" maxValue="290" count="29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m/>
      </sharedItems>
    </cacheField>
    <cacheField name="CLUB" numFmtId="0">
      <sharedItems containsBlank="1" count="58">
        <s v="ALLIANCE BC FLEMALLE"/>
        <s v="BC 't KRUISHUIS"/>
        <s v="BC 't SLEEPBOOTJE"/>
        <s v="BC ARENA"/>
        <s v="BC AVENUE"/>
        <s v="BC BILJART EXPRESS"/>
        <s v="BC BILJARTVRIENDEN Ge"/>
        <s v="BC DE KERN"/>
        <s v="BC DE LEUG"/>
        <s v="BC DE NOORDERKEMPEN"/>
        <s v="BC DE PLAKKERS"/>
        <s v="BC DE PLOEG"/>
        <s v="BC DE WITTE MOLEN"/>
        <s v="BC DEN TOERIST"/>
        <s v="BC EDELWEISS"/>
        <s v="BC FANTASTIKA"/>
        <s v="BC GRACE-HOLLOGNE"/>
        <s v="BC HERENTALS"/>
        <s v="BC KAPELSE"/>
        <s v="BC LUGO"/>
        <s v="BC MARCHINOIS"/>
        <s v="BC MISTER 100 LIER"/>
        <s v="BC NIVELLOIS"/>
        <s v="BC NOOIT VOLLEERD"/>
        <s v="BC OP DE MEIR"/>
        <s v="BC POCKET"/>
        <s v="BC POLYGOON"/>
        <s v="BC SINT JOZEF"/>
        <s v="BC SINT-JOZEF"/>
        <s v="BC WAVRE"/>
        <s v="BC WOONDECOR"/>
        <s v="BILLARD CLUB MOMALLOIS"/>
        <s v="BILLIARD PROMOTION TEAM"/>
        <s v="DBC DE LEUG"/>
        <s v="HASSELTSE BA"/>
        <s v="K"/>
        <s v="Kon. BC ASTRID"/>
        <s v="Kon. BC COLOMA"/>
        <s v="Kon. BC DE KETSERS GENK"/>
        <s v="Kon. BC KRIJT OP TIJD MELLE"/>
        <s v="Kon. BC KUNST &amp; VERMAAK"/>
        <s v="Kon. BC SINT MARTINUS AALST"/>
        <s v="Kon. BC WELKOM"/>
        <s v="Kon. BC ZANZIBAR"/>
        <s v="Kon. HOOP OP ZEGE"/>
        <s v="Kon. KORTRIJKSE BC"/>
        <s v="Kon. SINT NIKLASE BA"/>
        <s v="Kon. ST. TRUIDENSE BC"/>
        <s v="Kon. STROMBEEK BC"/>
        <s v="MAASLANDSE BA"/>
        <s v="MERKSEM DRIEBAND CLUB"/>
        <s v="Roy. BC FLEMALLOIS"/>
        <s v="SINT-TRUIDENSE BA"/>
        <s v="TB ERQUELINNES"/>
        <s v="UNION ROYALE SAINT MICHEL"/>
        <s v="VILVOORDSE BC"/>
        <s v="WASMES BB BORINAGE"/>
        <m/>
      </sharedItems>
    </cacheField>
    <cacheField name="SoortLid" numFmtId="0">
      <sharedItems containsBlank="1" count="8">
        <s v="Buizegemlei 91"/>
        <s v="De Wieken 43"/>
        <s v="Gebr van Raemdonckstraat 23"/>
        <s v="K"/>
        <s v="S"/>
        <s v="Tony Bergmanstraat 5/2"/>
        <s v="Witte Gevelstraat  7"/>
        <m/>
      </sharedItems>
    </cacheField>
    <cacheField name="STRAAT" numFmtId="0">
      <sharedItems containsBlank="1" containsMixedTypes="1" containsNumber="1" containsInteger="1" minValue="2560" maxValue="2650" count="274">
        <n v="2560"/>
        <n v="2627"/>
        <n v="2650"/>
        <s v="A. Rodenbachplein 20"/>
        <s v="Akkerstraat 108"/>
        <s v="Al. St. Etienne au Mont  1"/>
        <s v="Amandus Geenenlaan 10"/>
        <s v="Annuntiatenstraat  68"/>
        <s v="Antwerpse Steenweg 291 B5"/>
        <s v="Arendshoflaan 31"/>
        <s v="Atealaan 12"/>
        <s v="Aug. Lenaertsstraat  16"/>
        <s v="Av. Des Pagodes 11 bte 10"/>
        <s v="Avenue Ch De Tollenaere 16"/>
        <s v="Ballaerstraat 23"/>
        <s v="Beringstraat 3"/>
        <s v="Beukenlaan 64"/>
        <s v="Bevelsesteenweg 23"/>
        <s v="Beylestraat 4"/>
        <s v="Bisschoppenhoflaan 407/b1"/>
        <s v="Bloemenlaan 15/1"/>
        <s v="Bordink 22"/>
        <s v="Bosstraat 2"/>
        <s v="Bosstraat 30"/>
        <s v="Bosuil 76/Bus 16"/>
        <s v="Bosuil 83 B9"/>
        <s v="Boterlaarbaan 296"/>
        <s v="Brakelberglei  35"/>
        <s v="Bredabaan  776  K"/>
        <s v="Bremlaan  6"/>
        <s v="Broekveldstraat  6 / 1"/>
        <s v="Broydenborglaan 23"/>
        <s v="Brusselsestraat 178 bus 12"/>
        <s v="Brusselsestraat 98"/>
        <s v="Buxuslaan 15"/>
        <s v="Carnotstraat 65 b 43"/>
        <s v="Catershoflaan 23"/>
        <s v="Cesar Haeltermanstraat 16"/>
        <s v="Confortalei 280/B4"/>
        <s v="Constant Permekeplein 9"/>
        <s v="Cooperatielaan 39"/>
        <s v="David Tenierslaan 71"/>
        <s v="De Keersmaekerslaan 21"/>
        <s v="De Spoelbergstraat  19"/>
        <s v="Deken Jozef Lensstraat 15"/>
        <s v="Den Brand 219"/>
        <s v="Den Brand 25 "/>
        <s v="Dennenstraat  22"/>
        <s v="Donkelstraat 15"/>
        <s v="Doornstraat 246/B2"/>
        <s v="Dorpsstraat 21"/>
        <s v="Dorpstraat 44"/>
        <s v="Dorre Eikstraat 47"/>
        <s v="Dr. E. Rubbenslaan 4"/>
        <s v="Drie Eikenstraat 143"/>
        <s v="Drie Eikenstraat 89"/>
        <s v="Driehoek 32"/>
        <s v="Droogbroekstraat 58"/>
        <s v="Eenheidstraat 23"/>
        <s v="Eikendreef 103"/>
        <s v="Eikenlei 22/2"/>
        <s v="Europalaan 11"/>
        <s v="Europalaan 14"/>
        <s v="Eyndovensteenweg 106"/>
        <s v="Felix Timmermanslaan 11"/>
        <s v="Florent Geverstraat 15"/>
        <s v="Florent Pauwelsslei 44"/>
        <s v="Fortstraat 38"/>
        <s v="Fr. Craeybeckclaan 52"/>
        <s v="Frans Messingstraat  1"/>
        <s v="Franz Joostenstraat 24 Bus 6"/>
        <s v="Gabriella van Caeneghemstraat 3"/>
        <s v="Gallicstraat 57"/>
        <s v="Gaslei 29"/>
        <s v="Gazometerstraaat 2/101"/>
        <s v="Geeinde 63"/>
        <s v="Getestraat 41/9"/>
        <s v="Graanstraat 5 c1"/>
        <s v="Grand Route 63A002"/>
        <s v="Groeneweg 72"/>
        <s v="Groot Veerle 15"/>
        <s v="Grote Winkellaan  95  Bus 2"/>
        <s v="Hambosstraat  53"/>
        <s v="Hasseltsestraat 52 bus 12"/>
        <s v="Heerstraat 81"/>
        <s v="Heidebaan 132"/>
        <s v="Heikant  121"/>
        <s v="Herentalsebaan 331"/>
        <s v="Herentalsebaan 53"/>
        <s v="Hoge Weg 79"/>
        <s v="Hokken 27"/>
        <s v="Hollandsveldlaan 17 bus 12"/>
        <s v="Hondbos 5/7"/>
        <s v="Hoogdorpstraat 58"/>
        <s v="Hooghuisstraat 20"/>
        <s v="Ivan maquinaylei  23 "/>
        <s v="Jan Sanderslaan 136"/>
        <s v="Jan van Eyckstraat 27"/>
        <s v="Jozef de Bomstraat 47"/>
        <s v="Julius De Geyterstraat 233"/>
        <s v="Kalkstraat 7"/>
        <s v="Kampstraat 49"/>
        <s v="Kapelstraat 16"/>
        <s v="Kapelstraat 24"/>
        <s v="Kapelstraat 317"/>
        <s v="Karel Meyvisstraat 8"/>
        <s v="Kavesweg 7"/>
        <s v="Keizestraat 104"/>
        <s v="Kerkeneinde 139"/>
        <s v="Kerkeveldlaan 39"/>
        <s v="Kerkstraat 44 bus 1"/>
        <s v="Kilstraat 34"/>
        <s v="Klappeistraat 18"/>
        <s v="Kleindekkenstraat 76"/>
        <s v="Koeisteerthofdreef 20"/>
        <s v="Koerspleindreef 51"/>
        <s v="Kolenbergstraat 6"/>
        <s v="Koningsarendlaan 17"/>
        <s v="Koornbloemstraat 59"/>
        <s v="Krijgslaan 250"/>
        <s v="Kruishofstraat52"/>
        <s v="Kruiskapelstraat 8"/>
        <s v="Kruispadstraat 99"/>
        <s v="Kwade Veldenstraat 90"/>
        <s v="Kwadeveldenplein 4 bus3"/>
        <s v="Kwikstaartstraat 31"/>
        <s v="Laathoflaan 58"/>
        <s v="Lacroixlaan  33"/>
        <s v="Lambrechtshoekenlaan 299-301"/>
        <s v="Lebaudystraat 42"/>
        <s v="Leopolddreef 47"/>
        <s v="Leopoldstraat 35"/>
        <s v="Letterkundestraat 23"/>
        <s v="Letterkundestraat 75"/>
        <s v="Leuvensesteenweg 307"/>
        <s v="Lindelaan  12"/>
        <s v="Lindenhofstraat 19"/>
        <s v="Lindenlaan 57"/>
        <s v="Lispersteenweg 32"/>
        <s v="Lispersteenweg 7 B2"/>
        <s v="Lisperstraat 87 B3"/>
        <s v="Lod Lavkistraat 30"/>
        <s v="Lode De Boninghestraat 28"/>
        <s v="Louis Huybrechtsstraat 60/2"/>
        <s v="Luikersteenweg 74 B301"/>
        <s v="Markt 18"/>
        <s v="Mauroystraat 2/B2"/>
        <s v="Meir 3"/>
        <s v="Meisestraat 22"/>
        <s v="Messemakersstraat 2"/>
        <s v="Michel Willemslaan 140"/>
        <s v="Moleneind  50"/>
        <s v="Molenstraat 88"/>
        <s v="Molenstraat 9"/>
        <s v="Moonsstraat  18"/>
        <s v="Neerrepenstraat 2"/>
        <s v="Nieuwpoortstraat 15"/>
        <s v="Nijverheidsstraat 78"/>
        <s v="Oorderseweg  145"/>
        <s v="Oostmalsebaan 74"/>
        <s v="ORDINGEN Dorp 7"/>
        <s v="Oude Steenweg 10 Bus 11"/>
        <s v="Oudstrijdersstraat 12 bus 1"/>
        <s v="Ovenstraat 3"/>
        <s v="Pannestraat 13"/>
        <s v="Parijseweg 143"/>
        <s v="Pastoor J. Hendrickxstraat 32"/>
        <s v="Pastoor Steenssensstraat 43"/>
        <s v="Pastoorschattenstraat 11"/>
        <s v="Pater Strackestraat 2"/>
        <s v="Paul Krugerstraat 7 B1"/>
        <s v="Peter Benoitlaan 46"/>
        <s v="Petrus Van der Taelenstraat 24"/>
        <s v="Pettendonk 74"/>
        <s v="Place Saint-Pierre,30"/>
        <s v="Pompstraat 16"/>
        <s v="Puihoek 124"/>
        <s v="Pulsebaan  4"/>
        <s v="Rampelbergstraat 37"/>
        <s v="Rector Deramstraat 25"/>
        <s v="Reetsesteenweg 9"/>
        <s v="Résidence des Forsythias 19"/>
        <s v="Richard Valvekensstraat 33"/>
        <s v="Ringovenweg 3"/>
        <s v="Rubbensstraat 108"/>
        <s v="Rue Benoit Malon,10"/>
        <s v="Rue Bizette 51"/>
        <s v="Rue Clémenceau, 240"/>
        <s v="Rue Coppée  12"/>
        <s v="Rue de Ciply 260"/>
        <s v="Rue de l'Harmonie,2/3"/>
        <s v="Rue de l'industrie,184"/>
        <s v="Rue de la Comtesse Alpayde 13 b 1"/>
        <s v="Rue de la Gare  105"/>
        <s v="Rue de la Résistance 185"/>
        <s v="Rue de la Station, 34"/>
        <s v="Rue des Canadiens,193"/>
        <s v="Rue des Chèvrefeuilles 8"/>
        <s v="Rue des Fortifications 31"/>
        <s v="Rue des Martyrs 69"/>
        <s v="Rue des Sangliers,14"/>
        <s v="Rue du bon Pasteur 53 b 86"/>
        <s v="Rue Elva  110"/>
        <s v="Rue Emilie Cornette,18"/>
        <s v="Rue Ferrer  96 / 1"/>
        <s v="Rue Ferrer 96 / 1"/>
        <s v="Rue Fond du Ruisseau  11"/>
        <s v="Rue Hanroux  31"/>
        <s v="Rue Haut Vinave  16/3"/>
        <s v="Rue Henri Daniels 23"/>
        <s v="Rue Péville 5/2"/>
        <s v="Rue Saint-Guidon 71 Bte 3"/>
        <s v="Rue Villa Romaine 13"/>
        <s v="Ruggeveldlaan 679 bus 1"/>
        <s v="Ruggeveldlaan 679/B3"/>
        <s v="Ruggeveldlaan 747 b1"/>
        <s v="Ruggeveldlaan 753 / B12"/>
        <s v="Rustoordstraat 6"/>
        <s v="Schepersweg 120"/>
        <s v="Schollebeekstraat 86"/>
        <s v="Schorenshof  4 bus 44"/>
        <s v="Schriksheuvel 34"/>
        <s v="Schuivenoord 2"/>
        <s v="Sint Jozef 41 bus 4"/>
        <s v="Sint-Michielsstraat 8 b2"/>
        <s v="Smidstraat  40"/>
        <s v="Spoorlaan 6"/>
        <s v="Spoorweglei 101"/>
        <s v="Sporthalplein 85"/>
        <s v="Staf Larochelaan 5"/>
        <s v="Stationstraat 34 /9"/>
        <s v="Steenwagenstraat 64"/>
        <s v="Stenenmolenstraat  82"/>
        <s v="Strombeeklinde 30 Bus 3"/>
        <s v="Temsestraat 28"/>
        <s v="Ter Heidelaan 250"/>
        <s v="Ter Heyelaan 50"/>
        <s v="Ternesselei  333"/>
        <s v="Tervuursesteenweg  116"/>
        <s v="Thuretstraat 70"/>
        <s v="Tichelrijstraat 27/101"/>
        <s v="Tielensteenweg 90"/>
        <s v="Tiensesteenweg 175"/>
        <s v="Tiensesteenweg 337"/>
        <s v="Torenplein 2/22"/>
        <s v="Torenvalklaan 7"/>
        <s v="Turnhoutsebaan  77"/>
        <s v="Turnhoutsebaan 40 b2"/>
        <s v="Tuttegemstraat  36"/>
        <s v="Uilenspiegellaan  7"/>
        <s v="Vaartstraat 2"/>
        <s v="Van Cortbeemdelei 154"/>
        <s v="Van De Perrelei 47 a"/>
        <s v="Varenstraat 112"/>
        <s v="Varkensmarkt 38 bus 2"/>
        <s v="Victor Hugostraat 7"/>
        <s v="Vieux Chemin de Binche,305"/>
        <s v="Vijfkampstraat 8"/>
        <s v="Vismarkt 43"/>
        <s v="Vliegveldlaan 45"/>
        <s v="Vlierbeslaan 33"/>
        <s v="Volkstraat 19"/>
        <s v="Voormeers 34"/>
        <s v="Vredestraat 37"/>
        <s v="Vroonbaan 64"/>
        <s v="Waversebaan 74"/>
        <s v="Weg naar As  151"/>
        <s v="Wijngaardstraat  12"/>
        <s v="Windmolenweg 8"/>
        <s v="Winkselsesteenweg 30"/>
        <s v="Zaatlaan 10"/>
        <s v="Zerkingen 11"/>
        <s v="Zoerselhoek 20"/>
        <m/>
      </sharedItems>
    </cacheField>
    <cacheField name="PostC" numFmtId="0">
      <sharedItems containsBlank="1" containsMixedTypes="1" containsNumber="1" containsInteger="1" minValue="1020" maxValue="59264" count="130">
        <n v="1020"/>
        <n v="1070"/>
        <n v="1140"/>
        <n v="1320"/>
        <n v="1470"/>
        <n v="1501"/>
        <n v="1785"/>
        <n v="1790"/>
        <n v="1820"/>
        <n v="1830"/>
        <n v="1840"/>
        <n v="1853"/>
        <n v="1880"/>
        <n v="1982"/>
        <n v="2000"/>
        <n v="2018"/>
        <n v="2020"/>
        <n v="2030"/>
        <n v="2050"/>
        <n v="2060"/>
        <n v="2070"/>
        <n v="2100"/>
        <n v="2140"/>
        <n v="2150"/>
        <n v="2160"/>
        <n v="2170"/>
        <n v="2180"/>
        <n v="2200"/>
        <n v="2240"/>
        <n v="2242"/>
        <n v="2250"/>
        <n v="2260"/>
        <n v="2275"/>
        <n v="2300"/>
        <n v="2310"/>
        <n v="2330"/>
        <n v="2340"/>
        <n v="2370"/>
        <n v="2390"/>
        <n v="2460"/>
        <n v="2490"/>
        <n v="2500"/>
        <n v="2550"/>
        <n v="2560"/>
        <n v="2590"/>
        <n v="2610"/>
        <n v="2620"/>
        <n v="2630"/>
        <n v="2640"/>
        <n v="2650"/>
        <n v="2660"/>
        <n v="2800"/>
        <n v="2812"/>
        <n v="2820"/>
        <n v="2830"/>
        <n v="2840"/>
        <n v="2900"/>
        <n v="2910"/>
        <n v="2930"/>
        <n v="2940"/>
        <n v="2950"/>
        <n v="2960"/>
        <n v="2980"/>
        <n v="3000"/>
        <n v="3010"/>
        <n v="3012"/>
        <n v="3018"/>
        <n v="3020"/>
        <n v="3080"/>
        <n v="3190"/>
        <n v="3212"/>
        <n v="3300"/>
        <n v="3350"/>
        <n v="3400"/>
        <n v="3500"/>
        <n v="3510"/>
        <n v="3511"/>
        <n v="3520"/>
        <n v="3530"/>
        <n v="3545"/>
        <n v="3570"/>
        <n v="3590"/>
        <n v="3600"/>
        <n v="3630"/>
        <n v="3650"/>
        <n v="3660"/>
        <n v="3730"/>
        <n v="3740"/>
        <n v="3800"/>
        <n v="3803"/>
        <n v="4000"/>
        <n v="4030"/>
        <n v="4041"/>
        <n v="4100"/>
        <n v="4350"/>
        <n v="4351"/>
        <n v="4367"/>
        <n v="4400"/>
        <n v="4460"/>
        <n v="4470"/>
        <n v="4500"/>
        <n v="4690"/>
        <n v="4850"/>
        <n v="6040"/>
        <n v="6215"/>
        <n v="6560"/>
        <n v="7000"/>
        <n v="7033"/>
        <n v="7080"/>
        <n v="7100"/>
        <n v="7340"/>
        <n v="7370"/>
        <n v="8500"/>
        <n v="9032"/>
        <n v="9050"/>
        <n v="9090"/>
        <n v="9100"/>
        <n v="9120"/>
        <n v="9150"/>
        <n v="9160"/>
        <n v="9300"/>
        <n v="9340"/>
        <n v="9870"/>
        <n v="9940"/>
        <n v="59243"/>
        <n v="59264"/>
        <s v="EDEGEM"/>
        <s v="NIJLEN"/>
        <s v="SCHELLE"/>
        <m/>
      </sharedItems>
    </cacheField>
    <cacheField name="GEMEENTE" numFmtId="0">
      <sharedItems containsBlank="1" count="139">
        <s v="03/457 16 48"/>
        <s v="03/458.56.24"/>
        <s v="03/8871921"/>
        <s v="3300 Tienen"/>
        <s v="AALST"/>
        <s v="AARTSELAAR"/>
        <s v="AARTSELAAR            "/>
        <s v="ALKEN"/>
        <s v="ANDERLECHT"/>
        <s v="ANTWERPEN"/>
        <s v="ANTWERPEN             "/>
        <s v="ARENDONK"/>
        <s v="BALEN"/>
        <s v="BEERSE"/>
        <s v="BERLAAR"/>
        <s v="BEVEREN-WAAS"/>
        <s v="BILZEN"/>
        <s v="BOORTMEERBEEK"/>
        <s v="BORGERHOUT"/>
        <s v="BORSBEEK"/>
        <s v="BOST"/>
        <s v="BRASSCHAAT"/>
        <s v="BRECHT"/>
        <s v="BRUXELLES"/>
        <s v="BUIZINGEN"/>
        <s v="BURCHT"/>
        <s v="COLFONTAINE"/>
        <s v="CRISNEE"/>
        <s v="CUESMES"/>
        <s v="DEURNE"/>
        <s v="DEURNE                "/>
        <s v="DIEPENBEEK"/>
        <s v="DILSEN-STOKKEM"/>
        <s v="DOUR"/>
        <s v="EDEGEM"/>
        <s v="EDEGEM                "/>
        <s v="EKEREN"/>
        <s v="ERQUELINNES"/>
        <s v="ERTVELDE"/>
        <s v="ESSEN"/>
        <s v="FLEMALLE"/>
        <s v="FRAMERIES"/>
        <s v="GENAPPE"/>
        <s v="GENK"/>
        <s v="GENTBRUGGE"/>
        <s v="GLONS"/>
        <s v="GRACE-HOLLOGNE"/>
        <s v="GRIVEGNEE"/>
        <s v="Haasdonk"/>
        <s v="HAINE St Pierre"/>
        <s v="HAMME-MILLE"/>
        <s v="HASSELT"/>
        <s v="HEMIKSEM"/>
        <s v="HERENT"/>
        <s v="HERENTALS"/>
        <s v="HERK-DE-STAD"/>
        <s v="HOBOKEN"/>
        <s v="HOBOKEN               "/>
        <s v="HODEIGE"/>
        <s v="HOESELT"/>
        <s v="HOEVENEN"/>
        <s v="HUY"/>
        <s v="JUMET"/>
        <s v="KAPELLEN"/>
        <s v="KASTERLEE"/>
        <s v="KESSEL-LO"/>
        <s v="KONTICH"/>
        <s v="KORTRIJK"/>
        <s v="KURINGEN"/>
        <s v="LANDEN"/>
        <s v="LEDE"/>
        <s v="LEUVEN"/>
        <s v="Lichtaart"/>
        <s v="LIEGE"/>
        <s v="LIER"/>
        <s v="LIER                  "/>
        <s v="LILLE"/>
        <s v="LINTER"/>
        <s v="LOKEREN"/>
        <s v="LONDERZEEL"/>
        <s v="MAASMECHELEN"/>
        <s v="MAASTRICHT"/>
        <s v="MACHELEN"/>
        <s v="MALLE-WEST"/>
        <s v="MECHELEN"/>
        <s v="MELLE"/>
        <s v="MELSBROEK"/>
        <s v="MERCHTEM"/>
        <s v="MERKSEM"/>
        <s v="MERKSPLAS"/>
        <s v="MILMORT"/>
        <s v="MOMALLE"/>
        <s v="MONS"/>
        <s v="MONTZEN"/>
        <s v="MORTSEL"/>
        <s v="MORTSEL               "/>
        <s v="MUIZEN"/>
        <s v="NIEUWENRODE"/>
        <s v="NIJLEN"/>
        <s v="OLEN"/>
        <s v="ONNAING(FR)"/>
        <s v="OPGLABBEEK"/>
        <s v="ORDINGEN"/>
        <s v="PATURAGES"/>
        <s v="PELLENBERG"/>
        <s v="POEDERLEE"/>
        <s v="PULDERBOS"/>
        <s v="QUAROUBLE"/>
        <s v="Rijkevorsel"/>
        <s v="RIJMENAM"/>
        <s v="RUMST"/>
        <s v="RUPELMONDE"/>
        <s v="SAINT-GEORGES"/>
        <s v="SCHOTEN"/>
        <s v="SCHOTEN               "/>
        <s v="SERAING"/>
        <s v="SINT-NIKLAAS"/>
        <s v="SINT-TRUIDEN"/>
        <s v="ST.JOB-IN-T-GOOR"/>
        <s v="STABROEK"/>
        <s v="STROMBEEK-BEVER"/>
        <s v="TERALFENE"/>
        <s v="TURNHOUT"/>
        <s v="VOSSEM"/>
        <s v="VOTTEM"/>
        <s v="Westerlo"/>
        <s v="WIJGMAAL"/>
        <s v="WILDEREN"/>
        <s v="WILLEBROEK"/>
        <s v="WILRIJK"/>
        <s v="WILSELE"/>
        <s v="Wommelgem"/>
        <s v="WONDELGEM"/>
        <s v="Zandhoven"/>
        <s v="ZELEM"/>
        <s v="ZEMST"/>
        <s v="ZOERSEL"/>
        <s v="ZONHOVEN"/>
        <m/>
      </sharedItems>
    </cacheField>
    <cacheField name="TELE" numFmtId="0">
      <sharedItems containsBlank="1" containsMixedTypes="1" containsNumber="1" containsInteger="1" minValue="0" maxValue="31644153530" count="118">
        <n v="0"/>
        <n v="31644153530"/>
        <s v="0033327268429"/>
        <s v="010/805449"/>
        <s v="011 - 68 83 53"/>
        <s v="011-31 24 09"/>
        <s v="011-69 28 64"/>
        <s v="011/241643"/>
        <s v="011/589870"/>
        <s v="011/680065"/>
        <s v="011/681755"/>
        <s v="011/688492"/>
        <s v="011/689990"/>
        <s v="011/781984"/>
        <s v="011/816519"/>
        <s v="011/885283"/>
        <s v="013 - 55 32 93"/>
        <s v="013/555336"/>
        <s v="014-882209"/>
        <s v="014/810830"/>
        <s v="015/337483"/>
        <s v="015/416471"/>
        <s v="015/421616"/>
        <s v="015/433281"/>
        <s v="015/513339"/>
        <s v="015/614389"/>
        <s v="016/222982"/>
        <s v="016/237654"/>
        <s v="016/290515"/>
        <s v="016/292057"/>
        <s v="016/296246"/>
        <s v="02-4602477"/>
        <s v="02/2672085"/>
        <s v="02/2886921"/>
        <s v="02/3560934"/>
        <s v="02/5218794"/>
        <s v="02/5229380"/>
        <s v="03/2350053"/>
        <s v="03/236.87.85"/>
        <s v="03/2527212"/>
        <s v="03/288.45.81"/>
        <s v="03/294 30 40"/>
        <s v="03/294 90 57"/>
        <s v="03/2940093"/>
        <s v="03/2946408"/>
        <s v="03/295.92.02"/>
        <s v="03/298 47 43"/>
        <s v="03/3128898"/>
        <s v="03/3216947"/>
        <s v="03/3229997"/>
        <s v="03/324 31 70"/>
        <s v="03/3249283"/>
        <s v="03/325.86.96"/>
        <s v="03/3250270"/>
        <s v="03/3258852"/>
        <s v="03/3269970"/>
        <s v="03/345 69 16"/>
        <s v="03/3531332"/>
        <s v="03/3664947"/>
        <s v="03/4571507"/>
        <s v="03/4578049"/>
        <s v="03/480 60 72"/>
        <s v="03/4800587"/>
        <s v="03/4821287"/>
        <s v="03/6050432"/>
        <s v="03/6360085"/>
        <s v="03/6361501"/>
        <s v="03/6362461"/>
        <s v="03/645.13.63"/>
        <s v="03/6454072"/>
        <s v="03/6454564"/>
        <s v="03/6460254"/>
        <s v="03/6462452"/>
        <s v="03/6466613"/>
        <s v="03/6469240"/>
        <s v="03/6469505"/>
        <s v="03/6644613"/>
        <s v="03/6645114"/>
        <s v="03/6649554"/>
        <s v="03/6653034"/>
        <s v="03/6653440"/>
        <s v="03/685.16.39"/>
        <s v="03/7778500"/>
        <s v="03/827.35.39"/>
        <s v="03/827.57.34"/>
        <s v="03/827.68.01"/>
        <s v="03/8301417"/>
        <s v="03/8303177"/>
        <s v="03/877 16 93"/>
        <s v="03/887.25.30"/>
        <s v="04-3366049"/>
        <s v="04/2576239"/>
        <s v="04/2675832"/>
        <s v="04/2780920"/>
        <s v="04/3700333"/>
        <s v="0473/815060"/>
        <s v="0474 23 77 40"/>
        <s v="0475/838779"/>
        <s v="0476/067943"/>
        <s v="0478/254123"/>
        <s v="0486/224530"/>
        <s v="0486/84.99.43"/>
        <s v="0494/56 05 39"/>
        <s v="0495/80 19 73"/>
        <s v="053/672246"/>
        <s v="053/800797"/>
        <s v="056/215960"/>
        <s v="064/213709"/>
        <s v="065/311848"/>
        <s v="065/666987"/>
        <s v="065/674966"/>
        <s v="065/750181"/>
        <s v="065/884241"/>
        <s v="085/314642"/>
        <s v="087/787188"/>
        <s v="089 - 24 07 21"/>
        <s v="09/3443339"/>
        <m/>
      </sharedItems>
    </cacheField>
    <cacheField name="GSM" numFmtId="0">
      <sharedItems containsDate="1" containsBlank="1" containsMixedTypes="1" minDate="1954-12-17T00:00:00" maxDate="1974-06-15T00:00:00" count="194">
        <d v="1954-12-17T00:00:00"/>
        <d v="1957-08-11T00:00:00"/>
        <d v="1958-05-13T00:00:00"/>
        <d v="1958-06-06T00:00:00"/>
        <d v="1974-06-15T00:00:00"/>
        <s v=" 0497/195666"/>
        <s v="0468/23 89 22"/>
        <s v="0471/312587"/>
        <s v="0471/52 90 39"/>
        <s v="0471/620775"/>
        <s v="0472/231477"/>
        <s v="0472/25 38 85"/>
        <s v="0472/402385"/>
        <s v="0472/41 74 76"/>
        <s v="0472/422545"/>
        <s v="0472/512352"/>
        <s v="0472/517185"/>
        <s v="0472/53 1169"/>
        <s v="0472/57 76 79"/>
        <s v="0473/465101"/>
        <s v="0473/553846"/>
        <s v="0473/576210"/>
        <s v="0473/620118"/>
        <s v="0473/629228"/>
        <s v="0473/897313"/>
        <s v="0473/984294"/>
        <s v="0474/579902"/>
        <s v="0474/691465"/>
        <s v="0474/723744"/>
        <s v="0474/841803"/>
        <s v="0474/85 71 50"/>
        <s v="0475-292580"/>
        <s v="0475/082006"/>
        <s v="0475/20 72 23"/>
        <s v="0475/364043"/>
        <s v="0475/393821"/>
        <s v="0475/398310"/>
        <s v="0475/559952"/>
        <s v="0475/573387"/>
        <s v="0475/58 09 61"/>
        <s v="0475/610648"/>
        <s v="0475/667479"/>
        <s v="0475/695664"/>
        <s v="0475/739337"/>
        <s v="0475/916431"/>
        <s v="0475/930458"/>
        <s v="0476/24 26 73"/>
        <s v="0476/280869"/>
        <s v="0476/345000"/>
        <s v="0476/36.58.80"/>
        <s v="0476/477694"/>
        <s v="0476/54 00 46"/>
        <s v="0476/566871"/>
        <s v="0476/57 29 01"/>
        <s v="0476/596384"/>
        <s v="0476/616890"/>
        <s v="0476/616939"/>
        <s v="0476/682868"/>
        <s v="0476/683424"/>
        <s v="0476/745545"/>
        <s v="0476/900537"/>
        <s v="0476/920160"/>
        <s v="0476/971944"/>
        <s v="0476/976722"/>
        <s v="0477/17 74 70"/>
        <s v="0477/23 08 34"/>
        <s v="0477/246704"/>
        <s v="0477/411074"/>
        <s v="0477/440612"/>
        <s v="0477/484280"/>
        <s v="0477/52 01 68"/>
        <s v="0477/52 17 83"/>
        <s v="0477/53 07 34"/>
        <s v="0477/546304"/>
        <s v="0477/557196"/>
        <s v="0477/642006"/>
        <s v="0477/70.35.44"/>
        <s v="0477/745110"/>
        <s v="0477/806040"/>
        <s v="0477/812922"/>
        <s v="0477/880387"/>
        <s v="0477/90.51.17"/>
        <s v="0477/940024"/>
        <s v="0477/975826"/>
        <s v="0478/210319"/>
        <s v="0478/246173"/>
        <s v="0478/295843"/>
        <s v="0478/330850"/>
        <s v="0478/47 33 35"/>
        <s v="0478/510500"/>
        <s v="0478/548445"/>
        <s v="0478/647755"/>
        <s v="0478/656737"/>
        <s v="0478/753063"/>
        <s v="0478/77.73.72"/>
        <s v="0478/970922"/>
        <s v="0479 - 69 79 42"/>
        <s v="0479-453867"/>
        <s v="0479/207328"/>
        <s v="0479/209581"/>
        <s v="0479/267168"/>
        <s v="0479/323597"/>
        <s v="0479/381690"/>
        <s v="0479/442603"/>
        <s v="0479/518673"/>
        <s v="0479/624685"/>
        <s v="0479/639421"/>
        <s v="0479/64 01 35"/>
        <s v="0479/642310"/>
        <s v="0479/767444"/>
        <s v="0479/769188"/>
        <s v="0479/796493"/>
        <s v="0479/93 52 74"/>
        <s v="0484/16.92.60"/>
        <s v="0484/40.51.34"/>
        <s v="0485/03.46.27"/>
        <s v="0485/189604"/>
        <s v="0485/306007"/>
        <s v="0485/507177"/>
        <s v="0485/613782"/>
        <s v="0485/828625"/>
        <s v="0486/03.66.33"/>
        <s v="0486/073186"/>
        <s v="0486/073929"/>
        <s v="0486/160812"/>
        <s v="0486/23 83 07"/>
        <s v="0486/29 16 88"/>
        <s v="0486/332945"/>
        <s v="0486/438119"/>
        <s v="0486/482028"/>
        <s v="0486/483045"/>
        <s v="0486/568381"/>
        <s v="0486/574865"/>
        <s v="0486/625819"/>
        <s v="0486/650390"/>
        <s v="0486/707843"/>
        <s v="0486/75 19 85"/>
        <s v="0487/392562"/>
        <s v="0487/460667"/>
        <s v="0487/679998"/>
        <s v="0489/317770"/>
        <s v="0491/173190"/>
        <s v="0493/067322"/>
        <s v="0493/623002"/>
        <s v="0493/64 56 75"/>
        <s v="0493/792863"/>
        <s v="0494/161682"/>
        <s v="0494/367328"/>
        <s v="0494/410152"/>
        <s v="0494/433656"/>
        <s v="0494/52 51 09"/>
        <s v="0494/601290"/>
        <s v="0494/68 68 37"/>
        <s v="0494/686611"/>
        <s v="0494/744886"/>
        <s v="0494/808413"/>
        <s v="0494/945239"/>
        <s v="0495/16 50 81"/>
        <s v="0495/223337"/>
        <s v="0495/265348"/>
        <s v="0495/280437"/>
        <s v="0495/344356"/>
        <s v="0495/382907"/>
        <s v="0495/446692"/>
        <s v="0495/48 81 99"/>
        <s v="0495/525561"/>
        <s v="0495/546854"/>
        <s v="0495/874679"/>
        <s v="0495/928976"/>
        <s v="0496 - 10 38 66"/>
        <s v="0496-671373"/>
        <s v="0496/022420"/>
        <s v="0496/107342"/>
        <s v="0496/264485"/>
        <s v="0496/306008"/>
        <s v="0496/439920"/>
        <s v="0496/445650"/>
        <s v="0496/611717"/>
        <s v="0496/638076"/>
        <s v="0496/663352"/>
        <s v="0496/75.48.83"/>
        <s v="0497/321642"/>
        <s v="0497/513588"/>
        <s v="0497/644197"/>
        <s v="0497/82.80.96"/>
        <s v="0498/351558"/>
        <s v="0498/49.02.56"/>
        <s v="0498/492652"/>
        <s v="0498/712269"/>
        <s v="0498/734619"/>
        <s v="0498/766875"/>
        <s v="0499/359172"/>
        <s v="0499/702193"/>
        <m/>
      </sharedItems>
    </cacheField>
    <cacheField name="Geboorte DD" numFmtId="0">
      <sharedItems containsDate="1" containsBlank="1" containsMixedTypes="1" minDate="1926-04-26T00:00:00" maxDate="2008-02-11T00:00:00" count="247">
        <d v="1926-04-26T00:00:00"/>
        <d v="1931-03-09T00:00:00"/>
        <d v="1931-08-04T00:00:00"/>
        <d v="1931-10-24T00:00:00"/>
        <d v="1935-04-25T00:00:00"/>
        <d v="1935-10-09T00:00:00"/>
        <d v="1936-07-13T00:00:00"/>
        <d v="1936-11-05T00:00:00"/>
        <d v="1936-12-06T00:00:00"/>
        <d v="1936-12-14T00:00:00"/>
        <d v="1937-04-04T00:00:00"/>
        <d v="1938-10-04T00:00:00"/>
        <d v="1938-12-21T00:00:00"/>
        <d v="1938-12-23T00:00:00"/>
        <d v="1939-06-22T00:00:00"/>
        <d v="1939-07-09T00:00:00"/>
        <d v="1940-01-20T00:00:00"/>
        <d v="1940-03-02T00:00:00"/>
        <d v="1940-03-26T00:00:00"/>
        <d v="1940-06-19T00:00:00"/>
        <d v="1940-07-09T00:00:00"/>
        <d v="1941-04-26T00:00:00"/>
        <d v="1941-11-06T00:00:00"/>
        <d v="1942-10-01T00:00:00"/>
        <d v="1943-01-16T00:00:00"/>
        <d v="1943-03-03T00:00:00"/>
        <d v="1943-07-05T00:00:00"/>
        <d v="1943-09-10T00:00:00"/>
        <d v="1943-09-25T00:00:00"/>
        <d v="1943-09-30T00:00:00"/>
        <d v="1944-01-31T00:00:00"/>
        <d v="1944-07-27T00:00:00"/>
        <d v="1944-08-18T00:00:00"/>
        <d v="1944-08-24T00:00:00"/>
        <d v="1944-08-27T00:00:00"/>
        <d v="1944-12-18T00:00:00"/>
        <d v="1944-12-23T00:00:00"/>
        <d v="1945-05-05T00:00:00"/>
        <d v="1945-05-15T00:00:00"/>
        <d v="1945-05-18T00:00:00"/>
        <d v="1945-05-22T00:00:00"/>
        <d v="1945-07-13T00:00:00"/>
        <d v="1945-10-16T00:00:00"/>
        <d v="1945-12-16T00:00:00"/>
        <d v="1946-02-22T00:00:00"/>
        <d v="1946-03-31T00:00:00"/>
        <d v="1946-09-08T00:00:00"/>
        <d v="1946-12-23T00:00:00"/>
        <d v="1946-12-25T00:00:00"/>
        <d v="1947-02-22T00:00:00"/>
        <d v="1947-06-16T00:00:00"/>
        <d v="1947-07-28T00:00:00"/>
        <d v="1947-09-10T00:00:00"/>
        <d v="1947-09-16T00:00:00"/>
        <d v="1947-09-30T00:00:00"/>
        <d v="1948-03-11T00:00:00"/>
        <d v="1948-05-14T00:00:00"/>
        <d v="1948-05-26T00:00:00"/>
        <d v="1948-08-09T00:00:00"/>
        <d v="1948-09-05T00:00:00"/>
        <d v="1948-09-13T00:00:00"/>
        <d v="1948-09-25T00:00:00"/>
        <d v="1949-01-22T00:00:00"/>
        <d v="1949-03-29T00:00:00"/>
        <d v="1949-04-04T00:00:00"/>
        <d v="1949-05-05T00:00:00"/>
        <d v="1949-06-21T00:00:00"/>
        <d v="1949-07-26T00:00:00"/>
        <d v="1949-07-27T00:00:00"/>
        <d v="1949-09-30T00:00:00"/>
        <d v="1949-11-11T00:00:00"/>
        <d v="1949-12-01T00:00:00"/>
        <d v="1950-04-06T00:00:00"/>
        <d v="1950-05-16T00:00:00"/>
        <d v="1950-06-28T00:00:00"/>
        <d v="1950-07-25T00:00:00"/>
        <d v="1950-08-12T00:00:00"/>
        <d v="1950-09-30T00:00:00"/>
        <d v="1951-02-04T00:00:00"/>
        <d v="1951-03-16T00:00:00"/>
        <d v="1951-03-29T00:00:00"/>
        <d v="1951-04-14T00:00:00"/>
        <d v="1951-04-20T00:00:00"/>
        <d v="1951-05-21T00:00:00"/>
        <d v="1951-05-29T00:00:00"/>
        <d v="1951-10-19T00:00:00"/>
        <d v="1951-10-26T00:00:00"/>
        <d v="1951-11-13T00:00:00"/>
        <d v="1951-12-18T00:00:00"/>
        <d v="1952-02-08T00:00:00"/>
        <d v="1952-05-16T00:00:00"/>
        <d v="1952-06-14T00:00:00"/>
        <d v="1952-07-02T00:00:00"/>
        <d v="1952-08-17T00:00:00"/>
        <d v="1952-11-04T00:00:00"/>
        <d v="1953-03-18T00:00:00"/>
        <d v="1953-03-24T00:00:00"/>
        <d v="1953-05-27T00:00:00"/>
        <d v="1953-07-09T00:00:00"/>
        <d v="1953-07-13T00:00:00"/>
        <d v="1953-08-17T00:00:00"/>
        <d v="1953-09-21T00:00:00"/>
        <d v="1953-11-26T00:00:00"/>
        <d v="1953-12-03T00:00:00"/>
        <d v="1954-01-27T00:00:00"/>
        <d v="1954-03-02T00:00:00"/>
        <d v="1954-03-28T00:00:00"/>
        <d v="1954-05-10T00:00:00"/>
        <d v="1954-07-31T00:00:00"/>
        <d v="1954-08-06T00:00:00"/>
        <d v="1954-08-18T00:00:00"/>
        <d v="1954-10-29T00:00:00"/>
        <d v="1955-02-15T00:00:00"/>
        <d v="1955-02-21T00:00:00"/>
        <d v="1955-04-06T00:00:00"/>
        <d v="1955-06-18T00:00:00"/>
        <d v="1955-07-11T00:00:00"/>
        <d v="1955-08-19T00:00:00"/>
        <d v="1955-10-16T00:00:00"/>
        <d v="1955-12-31T00:00:00"/>
        <d v="1956-01-11T00:00:00"/>
        <d v="1956-01-18T00:00:00"/>
        <d v="1956-03-28T00:00:00"/>
        <d v="1956-03-29T00:00:00"/>
        <d v="1956-06-06T00:00:00"/>
        <d v="1956-06-29T00:00:00"/>
        <d v="1956-07-03T00:00:00"/>
        <d v="1956-08-30T00:00:00"/>
        <d v="1956-09-29T00:00:00"/>
        <d v="1956-11-29T00:00:00"/>
        <d v="1957-03-22T00:00:00"/>
        <d v="1957-04-19T00:00:00"/>
        <d v="1957-05-10T00:00:00"/>
        <d v="1957-05-24T00:00:00"/>
        <d v="1957-06-04T00:00:00"/>
        <d v="1957-07-08T00:00:00"/>
        <d v="1957-08-09T00:00:00"/>
        <d v="1957-10-08T00:00:00"/>
        <d v="1957-10-09T00:00:00"/>
        <d v="1957-10-19T00:00:00"/>
        <d v="1957-12-22T00:00:00"/>
        <d v="1958-01-27T00:00:00"/>
        <d v="1958-04-04T00:00:00"/>
        <d v="1958-04-05T00:00:00"/>
        <d v="1958-05-13T00:00:00"/>
        <d v="1958-07-24T00:00:00"/>
        <d v="1958-07-30T00:00:00"/>
        <d v="1958-08-30T00:00:00"/>
        <d v="1958-10-29T00:00:00"/>
        <d v="1958-12-06T00:00:00"/>
        <d v="1959-05-05T00:00:00"/>
        <d v="1959-06-24T00:00:00"/>
        <d v="1959-07-14T00:00:00"/>
        <d v="1959-08-26T00:00:00"/>
        <d v="1959-09-24T00:00:00"/>
        <d v="1959-12-24T00:00:00"/>
        <d v="1960-03-06T00:00:00"/>
        <d v="1960-04-11T00:00:00"/>
        <d v="1960-05-04T00:00:00"/>
        <d v="1960-09-04T00:00:00"/>
        <d v="1960-11-30T00:00:00"/>
        <d v="1960-12-22T00:00:00"/>
        <d v="1961-01-21T00:00:00"/>
        <d v="1961-01-26T00:00:00"/>
        <d v="1961-02-02T00:00:00"/>
        <d v="1961-03-11T00:00:00"/>
        <d v="1961-04-13T00:00:00"/>
        <d v="1961-04-18T00:00:00"/>
        <d v="1961-05-29T00:00:00"/>
        <d v="1961-07-20T00:00:00"/>
        <d v="1961-08-03T00:00:00"/>
        <d v="1962-03-08T00:00:00"/>
        <d v="1962-10-15T00:00:00"/>
        <d v="1962-11-21T00:00:00"/>
        <d v="1962-12-12T00:00:00"/>
        <d v="1962-12-31T00:00:00"/>
        <d v="1963-01-03T00:00:00"/>
        <d v="1964-05-22T00:00:00"/>
        <d v="1964-06-01T00:00:00"/>
        <d v="1965-01-06T00:00:00"/>
        <d v="1965-01-26T00:00:00"/>
        <d v="1965-02-25T00:00:00"/>
        <d v="1965-03-12T00:00:00"/>
        <d v="1965-05-20T00:00:00"/>
        <d v="1965-07-31T00:00:00"/>
        <d v="1965-08-17T00:00:00"/>
        <d v="1965-08-22T00:00:00"/>
        <d v="1965-12-27T00:00:00"/>
        <d v="1966-04-14T00:00:00"/>
        <d v="1966-06-05T00:00:00"/>
        <d v="1966-06-22T00:00:00"/>
        <d v="1966-08-20T00:00:00"/>
        <d v="1966-10-28T00:00:00"/>
        <d v="1967-02-24T00:00:00"/>
        <d v="1967-10-17T00:00:00"/>
        <d v="1967-12-07T00:00:00"/>
        <d v="1967-12-11T00:00:00"/>
        <d v="1969-01-24T00:00:00"/>
        <d v="1969-02-16T00:00:00"/>
        <d v="1969-05-31T00:00:00"/>
        <d v="1969-07-24T00:00:00"/>
        <d v="1970-01-05T00:00:00"/>
        <d v="1970-07-16T00:00:00"/>
        <d v="1970-08-19T00:00:00"/>
        <d v="1970-10-14T00:00:00"/>
        <d v="1971-10-24T00:00:00"/>
        <d v="1971-11-21T00:00:00"/>
        <d v="1971-12-13T00:00:00"/>
        <d v="1971-12-31T00:00:00"/>
        <d v="1972-04-15T00:00:00"/>
        <d v="1972-05-28T00:00:00"/>
        <d v="1972-05-29T00:00:00"/>
        <d v="1972-06-12T00:00:00"/>
        <d v="1973-04-04T00:00:00"/>
        <d v="1973-04-10T00:00:00"/>
        <d v="1973-08-30T00:00:00"/>
        <d v="1973-09-14T00:00:00"/>
        <d v="1973-10-14T00:00:00"/>
        <d v="1974-08-22T00:00:00"/>
        <d v="1975-02-20T00:00:00"/>
        <d v="1975-04-18T00:00:00"/>
        <d v="1975-05-15T00:00:00"/>
        <d v="1975-09-21T00:00:00"/>
        <d v="1975-09-26T00:00:00"/>
        <d v="1976-01-19T00:00:00"/>
        <d v="1976-01-29T00:00:00"/>
        <d v="1976-07-24T00:00:00"/>
        <d v="1977-01-03T00:00:00"/>
        <d v="1977-01-24T00:00:00"/>
        <d v="1977-12-09T00:00:00"/>
        <d v="1978-02-12T00:00:00"/>
        <d v="1978-05-23T00:00:00"/>
        <d v="1978-07-05T00:00:00"/>
        <d v="1978-08-28T00:00:00"/>
        <d v="1980-02-15T00:00:00"/>
        <d v="1980-12-02T00:00:00"/>
        <d v="1981-10-08T00:00:00"/>
        <d v="1982-06-04T00:00:00"/>
        <d v="1983-11-15T00:00:00"/>
        <d v="1987-08-28T00:00:00"/>
        <d v="1990-05-18T00:00:00"/>
        <d v="1991-10-14T00:00:00"/>
        <d v="1998-06-25T00:00:00"/>
        <d v="1999-03-26T00:00:00"/>
        <d v="2008-02-11T00:00:00"/>
        <s v="M"/>
        <m/>
      </sharedItems>
    </cacheField>
    <cacheField name="M_V" numFmtId="0">
      <sharedItems containsBlank="1" count="4">
        <s v="BE"/>
        <s v="M"/>
        <s v="V"/>
        <m/>
      </sharedItems>
    </cacheField>
    <cacheField name="NAT" numFmtId="0">
      <sharedItems containsBlank="1" containsMixedTypes="1" containsNumber="1" containsInteger="1" minValue="0" maxValue="0" count="6">
        <n v="0"/>
        <s v="B"/>
        <s v="BE"/>
        <s v="FR"/>
        <s v="NL"/>
        <m/>
      </sharedItems>
    </cacheField>
    <cacheField name="E-Mail speler" numFmtId="0">
      <sharedItems containsBlank="1" count="51">
        <s v="12554wil@gmail.com"/>
        <s v="an3svangeel@hotmail.com"/>
        <s v="beelen.benny@telenet.be"/>
        <s v="beer.stephens@skynet.be"/>
        <s v="bellybouncer@gmail.com"/>
        <s v="boey.wegge@live.be"/>
        <s v="carlos.de.bakker@telenet.be"/>
        <s v="casimir.raaymakers@telenet.be"/>
        <s v="covanast@hotmail.com"/>
        <s v="crischorens@gmail.com"/>
        <s v="djeezes.dirk@pandora.be"/>
        <s v="eddy_bollansee@hotmail.com"/>
        <s v="erik.kalingart@skynet.be"/>
        <s v="ernadebruyn@hotmail.com"/>
        <s v="esaw007@telenet.be"/>
        <s v="freddy.jacobs001@telenet.be"/>
        <s v="gerard.lhost@nilowebdesign.be"/>
        <s v="j.boucqueau@skynet.be"/>
        <s v="jac45jac45@hotmail.com"/>
        <s v="jan.peeters@j-j.be"/>
        <s v="jean-pierre.bayens@telenet.be"/>
        <s v="jef.philipoom@telenet.be"/>
        <s v="jefkoi@telenet.be"/>
        <s v="joannes.franssen@telenet.be"/>
        <s v="john.deboeck@skynet.be"/>
        <s v="johnnysacre@yahoo.com"/>
        <s v="Jozef.vaneester@telenet.be"/>
        <s v="l.dujardin@telenet.be"/>
        <s v="luc.gysens@telenet.be"/>
        <s v="marita.johan@skynet.be"/>
        <s v="mvgoetkint@Yahoo.com"/>
        <s v="nicolas_lhost@hotmail.com"/>
        <s v="paul.groenen@telenet.be"/>
        <s v="ratinckxcharles@gmail.com"/>
        <s v="renaat.kalingart@gmail.com"/>
        <s v="rené.wittockx@skynet.be"/>
        <s v="roland.colman@telenet.be"/>
        <s v="roland.van.hoof@telenet.be"/>
        <s v="ronny.rouffa@skynet.be"/>
        <s v="ronny.stephens@telenet.be"/>
        <s v="rosed@telenet.be"/>
        <s v="sade@scarlet.be"/>
        <s v="sonjadonportocarero@gmail.com"/>
        <s v="staff.jan@gmail.com"/>
        <s v="steve.perree1@telenet."/>
        <s v="studio.1@skynet.be"/>
        <s v="tjanssens@altermate.be"/>
        <s v="willem.23@live.be"/>
        <s v="wils.roger@skynet.be"/>
        <s v="zinneke51@hotmail.com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21" createdVersion="3">
  <cacheSource type="worksheet">
    <worksheetSource ref="C2:E23" sheet="Mixte"/>
  </cacheSource>
  <cacheFields count="3">
    <cacheField name="région" numFmtId="0">
      <sharedItems count="6">
        <s v="2FL"/>
        <s v="A"/>
        <s v="BT"/>
        <s v="H-Nr"/>
        <s v="Lbg"/>
        <s v="LL"/>
      </sharedItems>
    </cacheField>
    <cacheField name="club" numFmtId="0">
      <sharedItems count="21">
        <s v="aa15"/>
        <s v="al21"/>
        <s v="al40"/>
        <s v="at63"/>
        <s v="bb24"/>
        <s v="bb42"/>
        <s v="bl28"/>
        <s v="he40"/>
        <s v="he41"/>
        <s v="ho28"/>
        <s v="lc10"/>
        <s v="lll91"/>
        <s v="lln24"/>
        <s v="lm30"/>
        <s v="vd13"/>
        <s v="vg11"/>
        <s v="vg13"/>
        <s v="vg19"/>
        <s v="vk05"/>
        <s v="vk08"/>
        <s v="vs18"/>
      </sharedItems>
    </cacheField>
    <cacheField name="joueurs" numFmtId="0">
      <sharedItems containsSemiMixedTypes="0" containsString="0" containsNumber="1" containsInteger="1" minValue="3" maxValue="3" count="1">
        <n v="3"/>
      </sharedItems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cordCount="7" createdVersion="3">
  <cacheSource type="worksheet">
    <worksheetSource ref="H27:J34" sheet="Mixte"/>
  </cacheSource>
  <cacheFields count="3">
    <cacheField name="Région" numFmtId="0">
      <sharedItems count="7">
        <s v="A"/>
        <s v="B"/>
        <s v="Eindtotaal"/>
        <s v="H"/>
        <s v="L"/>
        <s v="LL"/>
        <s v="V"/>
      </sharedItems>
    </cacheField>
    <cacheField name="Equipes INTM" numFmtId="0">
      <sharedItems containsSemiMixedTypes="0" containsString="0" containsNumber="1" containsInteger="1" minValue="4" maxValue="143" count="6">
        <n v="4"/>
        <n v="6"/>
        <n v="8"/>
        <n v="42"/>
        <n v="75"/>
        <n v="143"/>
      </sharedItems>
    </cacheField>
    <cacheField name="joueurs" numFmtId="0">
      <sharedItems containsSemiMixedTypes="0" containsString="0" containsNumber="1" containsInteger="1" minValue="16" maxValue="572" count="6">
        <n v="16"/>
        <n v="24"/>
        <n v="32"/>
        <n v="168"/>
        <n v="300"/>
        <n v="572"/>
      </sharedItems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cordCount="1133" createdVersion="3">
  <cacheSource type="worksheet">
    <worksheetSource ref="A1:K1134" sheet="DPCache_Antw Blad1"/>
  </cacheSource>
  <cacheFields count="11">
    <cacheField name="NatNr." numFmtId="0">
      <sharedItems containsMixedTypes="1" containsNumber="1" containsInteger="1" minValue="1" maxValue="9978" count="1133">
        <n v="1"/>
        <n v="6"/>
        <n v="12"/>
        <n v="17"/>
        <n v="18"/>
        <n v="24"/>
        <n v="34"/>
        <n v="36"/>
        <n v="40"/>
        <n v="42"/>
        <n v="56"/>
        <n v="58"/>
        <n v="61"/>
        <n v="77"/>
        <n v="82"/>
        <n v="146"/>
        <n v="176"/>
        <n v="177"/>
        <n v="179"/>
        <n v="207"/>
        <n v="249"/>
        <n v="255"/>
        <n v="275"/>
        <n v="312"/>
        <n v="313"/>
        <n v="322"/>
        <n v="330"/>
        <n v="335"/>
        <n v="336"/>
        <n v="339"/>
        <n v="377"/>
        <n v="429"/>
        <n v="442"/>
        <n v="443"/>
        <n v="448"/>
        <n v="451"/>
        <n v="452"/>
        <n v="453"/>
        <n v="454"/>
        <n v="456"/>
        <n v="459"/>
        <n v="460"/>
        <n v="463"/>
        <n v="466"/>
        <n v="469"/>
        <n v="473"/>
        <n v="476"/>
        <n v="497"/>
        <n v="498"/>
        <n v="526"/>
        <n v="544"/>
        <n v="558"/>
        <n v="567"/>
        <n v="568"/>
        <n v="585"/>
        <n v="586"/>
        <n v="597"/>
        <n v="599"/>
        <n v="609"/>
        <n v="610"/>
        <n v="614"/>
        <n v="615"/>
        <n v="618"/>
        <n v="620"/>
        <n v="624"/>
        <n v="626"/>
        <n v="628"/>
        <n v="631"/>
        <n v="638"/>
        <n v="641"/>
        <n v="655"/>
        <n v="658"/>
        <n v="662"/>
        <n v="663"/>
        <n v="670"/>
        <n v="672"/>
        <n v="687"/>
        <n v="688"/>
        <n v="693"/>
        <n v="695"/>
        <n v="702"/>
        <n v="703"/>
        <n v="717"/>
        <n v="724"/>
        <n v="725"/>
        <n v="726"/>
        <n v="742"/>
        <n v="744"/>
        <n v="762"/>
        <n v="764"/>
        <n v="765"/>
        <n v="766"/>
        <n v="767"/>
        <n v="768"/>
        <n v="773"/>
        <n v="774"/>
        <n v="779"/>
        <n v="782"/>
        <n v="802"/>
        <n v="804"/>
        <n v="819"/>
        <n v="820"/>
        <n v="824"/>
        <n v="826"/>
        <n v="842"/>
        <n v="846"/>
        <n v="893"/>
        <n v="895"/>
        <n v="938"/>
        <n v="941"/>
        <n v="961"/>
        <n v="966"/>
        <n v="971"/>
        <n v="1004"/>
        <n v="1007"/>
        <n v="1008"/>
        <n v="1009"/>
        <n v="1017"/>
        <n v="1018"/>
        <n v="1019"/>
        <n v="1021"/>
        <n v="1023"/>
        <n v="1025"/>
        <n v="1028"/>
        <n v="1031"/>
        <n v="1034"/>
        <n v="1035"/>
        <n v="1038"/>
        <n v="1043"/>
        <n v="1047"/>
        <n v="1051"/>
        <n v="1052"/>
        <n v="1064"/>
        <n v="1065"/>
        <n v="1074"/>
        <n v="1085"/>
        <n v="1087"/>
        <n v="1090"/>
        <n v="1092"/>
        <n v="1101"/>
        <n v="1107"/>
        <n v="1125"/>
        <n v="1129"/>
        <n v="1130"/>
        <n v="1139"/>
        <n v="1151"/>
        <n v="1171"/>
        <n v="1172"/>
        <n v="1173"/>
        <n v="1175"/>
        <n v="1176"/>
        <n v="1178"/>
        <n v="1180"/>
        <n v="1181"/>
        <n v="1188"/>
        <n v="1189"/>
        <n v="1190"/>
        <n v="1194"/>
        <n v="1197"/>
        <n v="1202"/>
        <n v="1203"/>
        <n v="1204"/>
        <n v="1210"/>
        <n v="1211"/>
        <n v="1212"/>
        <n v="1213"/>
        <n v="1218"/>
        <n v="1224"/>
        <n v="1237"/>
        <n v="1239"/>
        <n v="1240"/>
        <n v="1244"/>
        <n v="1245"/>
        <n v="1247"/>
        <n v="1253"/>
        <n v="1260"/>
        <n v="1265"/>
        <n v="1272"/>
        <n v="1277"/>
        <n v="1280"/>
        <n v="1281"/>
        <n v="1284"/>
        <n v="1287"/>
        <n v="1288"/>
        <n v="1289"/>
        <n v="1290"/>
        <n v="1303"/>
        <n v="1304"/>
        <n v="1305"/>
        <n v="1308"/>
        <n v="1310"/>
        <n v="1312"/>
        <n v="1313"/>
        <n v="1318"/>
        <n v="1319"/>
        <n v="1320"/>
        <n v="1321"/>
        <n v="1323"/>
        <n v="1324"/>
        <n v="1326"/>
        <n v="1329"/>
        <n v="1330"/>
        <n v="1334"/>
        <n v="1339"/>
        <n v="1340"/>
        <n v="1344"/>
        <n v="1357"/>
        <n v="1359"/>
        <n v="1361"/>
        <n v="1362"/>
        <n v="1363"/>
        <n v="1366"/>
        <n v="1367"/>
        <n v="1368"/>
        <n v="1369"/>
        <n v="1381"/>
        <n v="1387"/>
        <n v="1392"/>
        <n v="1397"/>
        <n v="1398"/>
        <n v="1409"/>
        <n v="1415"/>
        <n v="1418"/>
        <n v="1421"/>
        <n v="1425"/>
        <n v="1433"/>
        <n v="1436"/>
        <n v="1443"/>
        <n v="1445"/>
        <n v="1447"/>
        <n v="1451"/>
        <n v="1452"/>
        <n v="1453"/>
        <n v="1459"/>
        <n v="1461"/>
        <n v="1480"/>
        <n v="1505"/>
        <n v="1510"/>
        <n v="1523"/>
        <n v="1524"/>
        <n v="1525"/>
        <n v="1528"/>
        <n v="1533"/>
        <n v="1534"/>
        <n v="1535"/>
        <n v="1538"/>
        <n v="1542"/>
        <n v="1551"/>
        <n v="1555"/>
        <n v="1565"/>
        <n v="1566"/>
        <n v="1576"/>
        <n v="1594"/>
        <n v="1595"/>
        <n v="1596"/>
        <n v="1606"/>
        <n v="1608"/>
        <n v="1613"/>
        <n v="1628"/>
        <n v="1632"/>
        <n v="1639"/>
        <n v="1646"/>
        <n v="1648"/>
        <n v="1653"/>
        <n v="1667"/>
        <n v="1668"/>
        <n v="1670"/>
        <n v="1672"/>
        <n v="1682"/>
        <n v="1684"/>
        <n v="1693"/>
        <n v="1703"/>
        <n v="1706"/>
        <n v="1707"/>
        <n v="1710"/>
        <n v="1712"/>
        <n v="1714"/>
        <n v="1715"/>
        <n v="1717"/>
        <n v="1749"/>
        <n v="1753"/>
        <n v="1755"/>
        <n v="1760"/>
        <n v="1761"/>
        <n v="1766"/>
        <n v="1769"/>
        <n v="1788"/>
        <n v="1794"/>
        <n v="1799"/>
        <n v="1800"/>
        <n v="1812"/>
        <n v="1815"/>
        <n v="1817"/>
        <n v="1818"/>
        <n v="1821"/>
        <n v="1822"/>
        <n v="1825"/>
        <n v="1826"/>
        <n v="1836"/>
        <n v="1856"/>
        <n v="1858"/>
        <n v="1859"/>
        <n v="1861"/>
        <n v="1872"/>
        <n v="1875"/>
        <n v="1877"/>
        <n v="1885"/>
        <n v="1886"/>
        <n v="1889"/>
        <n v="1890"/>
        <n v="1892"/>
        <n v="1893"/>
        <n v="1895"/>
        <n v="1897"/>
        <n v="1914"/>
        <n v="1916"/>
        <n v="1919"/>
        <n v="1923"/>
        <n v="1930"/>
        <n v="1932"/>
        <n v="1935"/>
        <n v="1937"/>
        <n v="1938"/>
        <n v="1943"/>
        <n v="1945"/>
        <n v="1949"/>
        <n v="1950"/>
        <n v="1960"/>
        <n v="1963"/>
        <n v="1965"/>
        <n v="1966"/>
        <n v="1968"/>
        <n v="1969"/>
        <n v="1974"/>
        <n v="1976"/>
        <n v="1985"/>
        <n v="1986"/>
        <n v="1988"/>
        <n v="1989"/>
        <n v="1990"/>
        <n v="1991"/>
        <n v="1995"/>
        <n v="1997"/>
        <n v="2003"/>
        <n v="2005"/>
        <n v="2007"/>
        <n v="2009"/>
        <n v="2020"/>
        <n v="2206"/>
        <n v="2208"/>
        <n v="2320"/>
        <n v="2321"/>
        <n v="2348"/>
        <n v="2378"/>
        <n v="2502"/>
        <n v="2550"/>
        <n v="2571"/>
        <n v="2578"/>
        <n v="2643"/>
        <n v="2656"/>
        <n v="2741"/>
        <n v="2842"/>
        <n v="2859"/>
        <n v="2876"/>
        <n v="2945"/>
        <n v="2961"/>
        <n v="3067"/>
        <n v="3075"/>
        <n v="3076"/>
        <n v="3079"/>
        <n v="3096"/>
        <n v="3102"/>
        <n v="3117"/>
        <n v="3120"/>
        <n v="3130"/>
        <n v="3168"/>
        <n v="3177"/>
        <n v="3200"/>
        <n v="3218"/>
        <n v="3239"/>
        <n v="3240"/>
        <n v="3243"/>
        <n v="3450"/>
        <n v="3698"/>
        <n v="3809"/>
        <n v="4248"/>
        <n v="4284"/>
        <n v="4528"/>
        <n v="4630"/>
        <n v="4640"/>
        <n v="4650"/>
        <n v="4980"/>
        <n v="4998"/>
        <n v="5006"/>
        <n v="5008"/>
        <n v="5018"/>
        <n v="5030"/>
        <n v="5034"/>
        <n v="5050"/>
        <n v="5054"/>
        <n v="5055"/>
        <n v="5056"/>
        <n v="5060"/>
        <n v="5064"/>
        <n v="5068"/>
        <n v="5071"/>
        <n v="5072"/>
        <n v="5076"/>
        <n v="5079"/>
        <n v="5093"/>
        <n v="5096"/>
        <n v="5097"/>
        <n v="5100"/>
        <n v="5105"/>
        <n v="5441"/>
        <n v="5446"/>
        <n v="5462"/>
        <n v="5467"/>
        <n v="5469"/>
        <n v="5470"/>
        <n v="5502"/>
        <n v="5504"/>
        <n v="5512"/>
        <n v="5514"/>
        <n v="5523"/>
        <n v="5529"/>
        <n v="5535"/>
        <n v="5540"/>
        <n v="5571"/>
        <n v="5591"/>
        <n v="5736"/>
        <n v="5738"/>
        <n v="5770"/>
        <n v="5810"/>
        <n v="5830"/>
        <n v="5832"/>
        <n v="5835"/>
        <n v="5836"/>
        <n v="5838"/>
        <n v="5840"/>
        <n v="5848"/>
        <n v="5851"/>
        <n v="5852"/>
        <n v="5856"/>
        <n v="5861"/>
        <n v="5863"/>
        <n v="5869"/>
        <n v="5870"/>
        <n v="5875"/>
        <n v="5889"/>
        <n v="5894"/>
        <n v="5897"/>
        <n v="5898"/>
        <n v="5903"/>
        <n v="5912"/>
        <n v="5913"/>
        <n v="5914"/>
        <n v="5920"/>
        <n v="5926"/>
        <n v="5928"/>
        <n v="5933"/>
        <n v="5934"/>
        <n v="6129"/>
        <n v="6136"/>
        <n v="6177"/>
        <n v="6254"/>
        <n v="6255"/>
        <n v="6259"/>
        <n v="6297"/>
        <n v="6303"/>
        <n v="6304"/>
        <n v="6306"/>
        <n v="6311"/>
        <n v="6318"/>
        <n v="6329"/>
        <n v="6330"/>
        <n v="6332"/>
        <n v="6333"/>
        <n v="6337"/>
        <n v="6339"/>
        <n v="6346"/>
        <n v="6350"/>
        <n v="6467"/>
        <n v="6501"/>
        <n v="6538"/>
        <n v="6542"/>
        <n v="6549"/>
        <n v="6553"/>
        <n v="6554"/>
        <n v="6569"/>
        <n v="6573"/>
        <n v="6605"/>
        <n v="6613"/>
        <n v="6615"/>
        <n v="6632"/>
        <n v="6636"/>
        <n v="6687"/>
        <n v="6744"/>
        <n v="6787"/>
        <n v="6788"/>
        <n v="6809"/>
        <n v="6823"/>
        <n v="6838"/>
        <n v="6840"/>
        <n v="6841"/>
        <n v="6842"/>
        <n v="6844"/>
        <n v="6846"/>
        <n v="6847"/>
        <n v="6848"/>
        <n v="6851"/>
        <n v="6852"/>
        <n v="6854"/>
        <n v="6857"/>
        <n v="6863"/>
        <n v="6865"/>
        <n v="6875"/>
        <n v="6876"/>
        <n v="6880"/>
        <n v="6895"/>
        <n v="6901"/>
        <n v="6903"/>
        <n v="6906"/>
        <n v="6909"/>
        <n v="6916"/>
        <n v="6919"/>
        <n v="7063"/>
        <n v="7095"/>
        <n v="7110"/>
        <n v="7112"/>
        <n v="7136"/>
        <n v="7161"/>
        <n v="7163"/>
        <n v="7170"/>
        <n v="7184"/>
        <n v="7326"/>
        <n v="7329"/>
        <n v="7331"/>
        <n v="7335"/>
        <n v="7344"/>
        <n v="7351"/>
        <n v="7365"/>
        <n v="7366"/>
        <n v="7367"/>
        <n v="7443"/>
        <n v="7483"/>
        <n v="7488"/>
        <n v="7518"/>
        <n v="7520"/>
        <n v="7543"/>
        <n v="7548"/>
        <n v="7558"/>
        <n v="7563"/>
        <n v="7566"/>
        <n v="7568"/>
        <n v="7575"/>
        <n v="7576"/>
        <n v="7578"/>
        <n v="7585"/>
        <n v="7586"/>
        <n v="7588"/>
        <n v="7591"/>
        <n v="7595"/>
        <n v="7602"/>
        <n v="7608"/>
        <n v="7614"/>
        <n v="7615"/>
        <n v="7616"/>
        <n v="7623"/>
        <n v="7725"/>
        <n v="7729"/>
        <n v="7732"/>
        <n v="7733"/>
        <n v="7734"/>
        <n v="7739"/>
        <n v="7746"/>
        <n v="7747"/>
        <n v="7748"/>
        <n v="7750"/>
        <n v="7751"/>
        <n v="7752"/>
        <n v="7753"/>
        <n v="7755"/>
        <n v="7757"/>
        <n v="7758"/>
        <n v="7766"/>
        <n v="7768"/>
        <n v="7805"/>
        <n v="7809"/>
        <n v="7839"/>
        <n v="7878"/>
        <n v="7895"/>
        <n v="7931"/>
        <n v="7938"/>
        <n v="7939"/>
        <n v="7941"/>
        <n v="7944"/>
        <n v="7946"/>
        <n v="7947"/>
        <n v="7949"/>
        <n v="7950"/>
        <n v="7953"/>
        <n v="7954"/>
        <n v="7955"/>
        <n v="7957"/>
        <n v="7963"/>
        <n v="7966"/>
        <n v="7975"/>
        <n v="7976"/>
        <n v="7991"/>
        <n v="7993"/>
        <n v="8000"/>
        <n v="8005"/>
        <n v="8010"/>
        <n v="8011"/>
        <n v="8012"/>
        <n v="8014"/>
        <n v="8015"/>
        <n v="8018"/>
        <n v="8025"/>
        <n v="8026"/>
        <n v="8028"/>
        <n v="8050"/>
        <n v="8052"/>
        <n v="8053"/>
        <n v="8055"/>
        <n v="8056"/>
        <n v="8060"/>
        <n v="8061"/>
        <n v="8065"/>
        <n v="8069"/>
        <n v="8071"/>
        <n v="8072"/>
        <n v="8074"/>
        <n v="8075"/>
        <n v="8114"/>
        <n v="8132"/>
        <n v="8143"/>
        <n v="8152"/>
        <n v="8160"/>
        <n v="8170"/>
        <n v="8171"/>
        <n v="8173"/>
        <n v="8174"/>
        <n v="8176"/>
        <n v="8177"/>
        <n v="8178"/>
        <n v="8179"/>
        <n v="8181"/>
        <n v="8185"/>
        <n v="8190"/>
        <n v="8195"/>
        <n v="8199"/>
        <n v="8204"/>
        <n v="8205"/>
        <n v="8206"/>
        <n v="8213"/>
        <n v="8215"/>
        <n v="8218"/>
        <n v="8220"/>
        <n v="8221"/>
        <n v="8222"/>
        <n v="8223"/>
        <n v="8234"/>
        <n v="8236"/>
        <n v="8250"/>
        <n v="8251"/>
        <n v="8252"/>
        <n v="8253"/>
        <n v="8255"/>
        <n v="8257"/>
        <n v="8262"/>
        <n v="8264"/>
        <n v="8266"/>
        <n v="8268"/>
        <n v="8270"/>
        <n v="8271"/>
        <n v="8279"/>
        <n v="8281"/>
        <n v="8283"/>
        <n v="8284"/>
        <n v="8290"/>
        <n v="8294"/>
        <n v="8295"/>
        <n v="8297"/>
        <n v="8298"/>
        <n v="8299"/>
        <n v="8303"/>
        <n v="8304"/>
        <n v="8306"/>
        <n v="8308"/>
        <n v="8309"/>
        <n v="8315"/>
        <n v="8324"/>
        <n v="8326"/>
        <n v="8327"/>
        <n v="8329"/>
        <n v="8330"/>
        <n v="8333"/>
        <n v="8334"/>
        <n v="8335"/>
        <n v="8339"/>
        <n v="8342"/>
        <n v="8343"/>
        <n v="8351"/>
        <n v="8354"/>
        <n v="8355"/>
        <n v="8356"/>
        <n v="8358"/>
        <n v="8364"/>
        <n v="8365"/>
        <n v="8366"/>
        <n v="8367"/>
        <n v="8372"/>
        <n v="8379"/>
        <n v="8380"/>
        <n v="8381"/>
        <n v="8386"/>
        <n v="8390"/>
        <n v="8391"/>
        <n v="8392"/>
        <n v="8394"/>
        <n v="8395"/>
        <n v="8396"/>
        <n v="8397"/>
        <n v="8399"/>
        <n v="8400"/>
        <n v="8401"/>
        <n v="8405"/>
        <n v="8408"/>
        <n v="8413"/>
        <n v="8420"/>
        <n v="8428"/>
        <n v="8431"/>
        <n v="8432"/>
        <n v="8433"/>
        <n v="8437"/>
        <n v="8439"/>
        <n v="8440"/>
        <n v="8441"/>
        <n v="8442"/>
        <n v="8448"/>
        <n v="8450"/>
        <n v="8453"/>
        <n v="8457"/>
        <n v="8460"/>
        <n v="8462"/>
        <n v="8474"/>
        <n v="8476"/>
        <n v="8477"/>
        <n v="8483"/>
        <n v="8491"/>
        <n v="8495"/>
        <n v="8496"/>
        <n v="8497"/>
        <n v="8509"/>
        <n v="8512"/>
        <n v="8522"/>
        <n v="8534"/>
        <n v="8563"/>
        <n v="8583"/>
        <n v="8585"/>
        <n v="8588"/>
        <n v="8591"/>
        <n v="8592"/>
        <n v="8593"/>
        <n v="8594"/>
        <n v="8595"/>
        <n v="8598"/>
        <n v="8599"/>
        <n v="8601"/>
        <n v="8602"/>
        <n v="8606"/>
        <n v="8607"/>
        <n v="8615"/>
        <n v="8616"/>
        <n v="8617"/>
        <n v="8619"/>
        <n v="8620"/>
        <n v="8625"/>
        <n v="8626"/>
        <n v="8627"/>
        <n v="8630"/>
        <n v="8631"/>
        <n v="8632"/>
        <n v="8635"/>
        <n v="8641"/>
        <n v="8644"/>
        <n v="8679"/>
        <n v="8701"/>
        <n v="8707"/>
        <n v="8713"/>
        <n v="8716"/>
        <n v="8718"/>
        <n v="8720"/>
        <n v="8725"/>
        <n v="8726"/>
        <n v="8728"/>
        <n v="8730"/>
        <n v="8737"/>
        <n v="8739"/>
        <n v="8740"/>
        <n v="8742"/>
        <n v="8745"/>
        <n v="8747"/>
        <n v="8752"/>
        <n v="8753"/>
        <n v="8754"/>
        <n v="8755"/>
        <n v="8757"/>
        <n v="8759"/>
        <n v="8762"/>
        <n v="8763"/>
        <n v="8765"/>
        <n v="8768"/>
        <n v="8772"/>
        <n v="8773"/>
        <n v="8777"/>
        <n v="8782"/>
        <n v="8784"/>
        <n v="8788"/>
        <n v="8789"/>
        <n v="8790"/>
        <n v="8795"/>
        <n v="8801"/>
        <n v="8804"/>
        <n v="8810"/>
        <n v="8814"/>
        <n v="8815"/>
        <n v="8818"/>
        <n v="8821"/>
        <n v="8823"/>
        <n v="8827"/>
        <n v="8828"/>
        <n v="8830"/>
        <n v="8833"/>
        <n v="8840"/>
        <n v="8852"/>
        <n v="8855"/>
        <n v="8876"/>
        <n v="8878"/>
        <n v="8879"/>
        <n v="8880"/>
        <n v="8882"/>
        <n v="8884"/>
        <n v="8892"/>
        <n v="8893"/>
        <n v="8894"/>
        <n v="8899"/>
        <n v="8901"/>
        <n v="8905"/>
        <n v="8919"/>
        <n v="8924"/>
        <n v="8926"/>
        <n v="8928"/>
        <n v="8929"/>
        <n v="8930"/>
        <n v="8932"/>
        <n v="8942"/>
        <n v="8945"/>
        <n v="8949"/>
        <n v="8950"/>
        <n v="8952"/>
        <n v="8957"/>
        <n v="8958"/>
        <n v="8959"/>
        <n v="8960"/>
        <n v="8963"/>
        <n v="8973"/>
        <n v="8974"/>
        <n v="8977"/>
        <n v="8979"/>
        <n v="8981"/>
        <n v="8983"/>
        <n v="8986"/>
        <n v="8987"/>
        <n v="8992"/>
        <n v="8994"/>
        <n v="8997"/>
        <n v="8999"/>
        <n v="9000"/>
        <n v="9001"/>
        <n v="9002"/>
        <n v="9004"/>
        <n v="9010"/>
        <n v="9011"/>
        <n v="9012"/>
        <n v="9014"/>
        <n v="9019"/>
        <n v="9020"/>
        <n v="9026"/>
        <n v="9029"/>
        <n v="9030"/>
        <n v="9031"/>
        <n v="9032"/>
        <n v="9041"/>
        <n v="9049"/>
        <n v="9050"/>
        <n v="9053"/>
        <n v="9058"/>
        <n v="9060"/>
        <n v="9061"/>
        <n v="9065"/>
        <n v="9081"/>
        <n v="9092"/>
        <n v="9101"/>
        <n v="9102"/>
        <n v="9103"/>
        <n v="9104"/>
        <n v="9106"/>
        <n v="9112"/>
        <n v="9119"/>
        <n v="9125"/>
        <n v="9130"/>
        <n v="9139"/>
        <n v="9145"/>
        <n v="9150"/>
        <n v="9155"/>
        <n v="9159"/>
        <n v="9163"/>
        <n v="9164"/>
        <n v="9166"/>
        <n v="9167"/>
        <n v="9171"/>
        <n v="9175"/>
        <n v="9176"/>
        <n v="9178"/>
        <n v="9179"/>
        <n v="9181"/>
        <n v="9182"/>
        <n v="9183"/>
        <n v="9184"/>
        <n v="9187"/>
        <n v="9191"/>
        <n v="9194"/>
        <n v="9195"/>
        <n v="9202"/>
        <n v="9203"/>
        <n v="9209"/>
        <n v="9233"/>
        <n v="9234"/>
        <n v="9239"/>
        <n v="9240"/>
        <n v="9251"/>
        <n v="9252"/>
        <n v="9255"/>
        <n v="9281"/>
        <n v="9295"/>
        <n v="9299"/>
        <n v="9308"/>
        <n v="9314"/>
        <n v="9319"/>
        <n v="9320"/>
        <n v="9336"/>
        <n v="9341"/>
        <n v="9342"/>
        <n v="9343"/>
        <n v="9344"/>
        <n v="9345"/>
        <n v="9346"/>
        <n v="9347"/>
        <n v="9353"/>
        <n v="9355"/>
        <n v="9356"/>
        <n v="9359"/>
        <n v="9360"/>
        <n v="9363"/>
        <n v="9367"/>
        <n v="9368"/>
        <n v="9369"/>
        <n v="9371"/>
        <n v="9372"/>
        <n v="9374"/>
        <n v="9375"/>
        <n v="9377"/>
        <n v="9378"/>
        <n v="9381"/>
        <n v="9383"/>
        <n v="9385"/>
        <n v="9387"/>
        <n v="9389"/>
        <n v="9392"/>
        <n v="9397"/>
        <n v="9398"/>
        <n v="9402"/>
        <n v="9403"/>
        <n v="9404"/>
        <n v="9405"/>
        <n v="9406"/>
        <n v="9409"/>
        <n v="9412"/>
        <n v="9422"/>
        <n v="9444"/>
        <n v="9454"/>
        <n v="9455"/>
        <n v="9456"/>
        <n v="9460"/>
        <n v="9463"/>
        <n v="9479"/>
        <n v="9481"/>
        <n v="9482"/>
        <n v="9491"/>
        <n v="9492"/>
        <n v="9506"/>
        <n v="9535"/>
        <n v="9538"/>
        <n v="9539"/>
        <n v="9542"/>
        <n v="9543"/>
        <n v="9544"/>
        <n v="9548"/>
        <n v="9549"/>
        <n v="9550"/>
        <n v="9551"/>
        <n v="9552"/>
        <n v="9554"/>
        <n v="9555"/>
        <n v="9558"/>
        <n v="9559"/>
        <n v="9562"/>
        <n v="9563"/>
        <n v="9565"/>
        <n v="9568"/>
        <n v="9571"/>
        <n v="9572"/>
        <n v="9578"/>
        <n v="9579"/>
        <n v="9580"/>
        <n v="9581"/>
        <n v="9583"/>
        <n v="9584"/>
        <n v="9585"/>
        <n v="9588"/>
        <n v="9589"/>
        <n v="9590"/>
        <n v="9633"/>
        <n v="9634"/>
        <n v="9636"/>
        <n v="9637"/>
        <n v="9642"/>
        <n v="9656"/>
        <n v="9659"/>
        <n v="9661"/>
        <n v="9662"/>
        <n v="9664"/>
        <n v="9665"/>
        <n v="9666"/>
        <n v="9668"/>
        <n v="9670"/>
        <n v="9672"/>
        <n v="9673"/>
        <n v="9674"/>
        <n v="9676"/>
        <n v="9678"/>
        <n v="9679"/>
        <n v="9680"/>
        <n v="9681"/>
        <n v="9683"/>
        <n v="9685"/>
        <n v="9687"/>
        <n v="9688"/>
        <n v="9689"/>
        <n v="9690"/>
        <n v="9691"/>
        <n v="9692"/>
        <n v="9693"/>
        <n v="9694"/>
        <n v="9695"/>
        <n v="9696"/>
        <n v="9697"/>
        <n v="9698"/>
        <n v="9711"/>
        <n v="9773"/>
        <n v="9792"/>
        <n v="9796"/>
        <n v="9844"/>
        <n v="9845"/>
        <n v="9846"/>
        <n v="9847"/>
        <n v="9848"/>
        <n v="9851"/>
        <n v="9853"/>
        <n v="9861"/>
        <n v="9864"/>
        <n v="9870"/>
        <n v="9871"/>
        <n v="9872"/>
        <n v="9873"/>
        <n v="9875"/>
        <n v="9876"/>
        <n v="9877"/>
        <n v="9878"/>
        <n v="9879"/>
        <n v="9880"/>
        <n v="9881"/>
        <n v="9884"/>
        <n v="9885"/>
        <n v="9891"/>
        <n v="9894"/>
        <n v="9896"/>
        <n v="9897"/>
        <n v="9898"/>
        <n v="9900"/>
        <n v="9901"/>
        <n v="9902"/>
        <n v="9903"/>
        <n v="9905"/>
        <n v="9908"/>
        <n v="9910"/>
        <n v="9912"/>
        <n v="9913"/>
        <n v="9915"/>
        <n v="9916"/>
        <n v="9918"/>
        <n v="9953"/>
        <n v="9976"/>
        <n v="9978"/>
        <s v="1064B"/>
        <s v="1204B"/>
        <s v="1289B"/>
        <s v="1369B"/>
        <s v="1594B"/>
        <s v="1613B"/>
        <s v="1886B"/>
        <s v="2009B"/>
        <s v="2626B"/>
        <s v="2945B"/>
        <s v="4247B"/>
        <s v="5535B"/>
        <s v="7750B"/>
        <s v="8754B"/>
        <s v="8823B"/>
        <s v="9029B"/>
      </sharedItems>
    </cacheField>
    <cacheField name="Naam" numFmtId="0">
      <sharedItems count="1050">
        <s v="ACHTEN Guido"/>
        <s v="ACKER John"/>
        <s v="ADAMS Patrick"/>
        <s v="ADRIAENSEN Karel"/>
        <s v="AERNOUTS Johan"/>
        <s v="AERTS Eddy"/>
        <s v="AERTS Gerard"/>
        <s v="AERTS Luc"/>
        <s v="ALLEMAN Mark"/>
        <s v="ANDRIES Jan"/>
        <s v="ANTONIS Rob"/>
        <s v="ARAS Noel"/>
        <s v="ARNOUTS Louis"/>
        <s v="AUGUSTINUS Paul"/>
        <s v="BACOT Ronny"/>
        <s v="BAELUS Eddy"/>
        <s v="BAETENS Jan"/>
        <s v="BAEYENS Alfons"/>
        <s v="BAEYENS Eric"/>
        <s v="BASTIAENS Rene"/>
        <s v="BAUWENS Fonne"/>
        <s v="BAUWENS Rudi"/>
        <s v="BAX Roger"/>
        <s v="BECKERS Robert"/>
        <s v="BEELAERTS Jurgen"/>
        <s v="BELLEKENS Frans"/>
        <s v="BELLENS Ludwig"/>
        <s v="BELLENS Peter"/>
        <s v="BENIEST Ronald"/>
        <s v="BEQUET Roger"/>
        <s v="BERGHS Werner"/>
        <s v="BERTH Dirk"/>
        <s v="BEUTELS Patrick"/>
        <s v="BEYENS Chris"/>
        <s v="BISCHOP Ben"/>
        <s v="BLANCQUAERT Gerry"/>
        <s v="BLOCKX Leo"/>
        <s v="BODART Bart"/>
        <s v="BODART Gilbert"/>
        <s v="BOECKXSTAENS Stefaan"/>
        <s v="BOELS Bjorn"/>
        <s v="BOELS Patrick"/>
        <s v="BOENDERS Henry"/>
        <s v="BOEREN Rini"/>
        <s v="BOERMANS Frans"/>
        <s v="BOEY Lucas"/>
        <s v="BOEYKENS Marc"/>
        <s v="BOLDERS Roger"/>
        <s v="BOLLANSEE Eddy"/>
        <s v="BOLS Herman"/>
        <s v="BONNE Paul"/>
        <s v="BOOGERS Johan"/>
        <s v="BORBURGH Ab"/>
        <s v="BORGHGRAEF Marcel"/>
        <s v="BORGMANS Kurt"/>
        <s v="BORNY Franky"/>
        <s v="BORREMANS Joannes"/>
        <s v="BORREMANS Mario"/>
        <s v="BOSCH Luc"/>
        <s v="BOSMANS Luc"/>
        <s v="BOSSAERTS Steve"/>
        <s v="BOSSAERTS Walter"/>
        <s v="BRANDS Ronnie"/>
        <s v="BRANTS Luc"/>
        <s v="BREES Jozef"/>
        <s v="BREUGELMANS Rudy"/>
        <s v="BROSENS John"/>
        <s v="BROSENS Lucas"/>
        <s v="BRUIJSTENS Paul"/>
        <s v="BRUNEEL Paul"/>
        <s v="BRUYNDONCKX Koen"/>
        <s v="BRUYNINCKX Alfons"/>
        <s v="BUELENS Jaimie"/>
        <s v="BUELENS Steven"/>
        <s v="BUERSSENS Eddy"/>
        <s v="BURGELMAN Johan"/>
        <s v="BURMENSKY Igor"/>
        <s v="CAERS Freddy"/>
        <s v="CAILLIAU Glenn"/>
        <s v="CAMBRE Prosper"/>
        <s v="CARENS Frans"/>
        <s v="CASLO Freddy"/>
        <s v="CASTELIJNS Jozef"/>
        <s v="CASTERMANS Bran"/>
        <s v="CATRY Jan"/>
        <s v="CAUDRON Frédéric"/>
        <s v="CAYENBERGHS Jean"/>
        <s v="CEELEN Marc"/>
        <s v="CELEN Marc"/>
        <s v="CELIS Emiel"/>
        <s v="CETIN Volkan"/>
        <s v="CEULEMANS Bart"/>
        <s v="CEULEMANS Jan"/>
        <s v="CEULEMANS Koen"/>
        <s v="CEULEMANS Kurt"/>
        <s v="CEULEMANS Marc"/>
        <s v="CEULEMANS Peter"/>
        <s v="CEULEMANS Raymond"/>
        <s v="CEUPPENS Emiel"/>
        <s v="CHRISTIAENSEN Marcel"/>
        <s v="CLAES Achille"/>
        <s v="CLAES Luc (AA18)"/>
        <s v="CLAES Martin"/>
        <s v="CLAES Roger"/>
        <s v="CLAES Willy"/>
        <s v="CLAESEN Dirk"/>
        <s v="CLAESEN Nathan"/>
        <s v="CLAISSE Jean Paul"/>
        <s v="CLAPDORP Freddy"/>
        <s v="CLARYS Pierre"/>
        <s v="CLESSENS Albert"/>
        <s v="CLEYMANS Jelle"/>
        <s v="CLOOTS Johan"/>
        <s v="CLOOTS Ludovicus"/>
        <s v="COECKELBERGS Nino"/>
        <s v="COENEN Philip"/>
        <s v="COLMAN Roland"/>
        <s v="COLOMBEEN Marc"/>
        <s v="COLPIJN Danny"/>
        <s v="COOLS Alex"/>
        <s v="COOLS August"/>
        <s v="COOLS Nico"/>
        <s v="COOMANS Micheline"/>
        <s v="CORLUY Marcel"/>
        <s v="CORLUY Rudi"/>
        <s v="CORNELIS Jozef"/>
        <s v="CORNELIS Kris"/>
        <s v="CORNELIS Ludo"/>
        <s v="CORNELIS Wim"/>
        <s v="CRAANE Ludovicus"/>
        <s v="CRIEL Tony"/>
        <s v="CROLS Hugo"/>
        <s v="CROON Wim"/>
        <s v="CROONEN Julien"/>
        <s v="CRUZ Antonio"/>
        <s v="CUYPERS Jean-Paul"/>
        <s v="CUYPERS Jozef"/>
        <s v="CUYPERS Luc"/>
        <s v="CUYPERS Michel"/>
        <s v="D ´HEEM Tommy"/>
        <s v="D HOOG Maria"/>
        <s v="DAELEMANS August"/>
        <s v="DAELMANS Patrick"/>
        <s v="DAEMEN Frank"/>
        <s v="DAEMS Jan"/>
        <s v="DAMEN Willie"/>
        <s v="DANEELS Louis"/>
        <s v="DANIELS Guido"/>
        <s v="DANIELS Ronald"/>
        <s v="DE BACKER Peter"/>
        <s v="DE BAKKER Charles"/>
        <s v="DE BAL Michel"/>
        <s v="DE BELDER John"/>
        <s v="DE BIE Francois"/>
        <s v="DE BIE Petrus"/>
        <s v="DE BIE Willy"/>
        <s v="DE BODE Adrianus"/>
        <s v="DE BOLSTER Jean - Claude"/>
        <s v="DE BONDT Gilbert"/>
        <s v="DE BONDT Rudi"/>
        <s v="DE BONDT Vivant"/>
        <s v="DE BRUIN Richard"/>
        <s v="DE BRUYN Peter"/>
        <s v="DE BUSSER Eric"/>
        <s v="DE CAE Luc"/>
        <s v="DE CEUSTER Jozef"/>
        <s v="DE CLEEN Joeri"/>
        <s v="DE CLEEN Sylvain"/>
        <s v="DE CNODDER Andre"/>
        <s v="DE COMMINES Philippe jr"/>
        <s v="DE COMMINES Philippe sr"/>
        <s v="DE GREEF Ludwig"/>
        <s v="DE GREEF Tony"/>
        <s v="DE GROOF Frank"/>
        <s v="DE GROOF Luc"/>
        <s v="DE GRUYTER Ludo"/>
        <s v="DE GRUYTER Rik"/>
        <s v="DE HAES Tom"/>
        <s v="DE HERDT Kevin"/>
        <s v="DE HOUWER Willy"/>
        <s v="DE JAEGER Wesley"/>
        <s v="DE JONCK Patrick"/>
        <s v="DE JONGH Adriaan"/>
        <s v="DE JONGH Eddy"/>
        <s v="DE KEERSMAEKER Alexander"/>
        <s v="DE KEYSER Sonia"/>
        <s v="DE KINDER Staf"/>
        <s v="DE KOCK Johan"/>
        <s v="DE KOK Joey"/>
        <s v="DE KONINCK Rudy"/>
        <s v="DE LAET Alain"/>
        <s v="DE LAET Johan"/>
        <s v="DE LAET Jozef"/>
        <s v="DE LAET Marc"/>
        <s v="DE LAET Wim"/>
        <s v="DE LEERSNIJDER Christ"/>
        <s v="DE MAESSCHALCK Albert"/>
        <s v="DE MAEYER Marie-Joseé"/>
        <s v="DE MAEYER Martin"/>
        <s v="DE MEYER Jan"/>
        <s v="DE MOL Freddy"/>
        <s v="DE MOL Nico"/>
        <s v="DE PRETER Joseph"/>
        <s v="DE PUYSSELEIR Dirk"/>
        <s v="DE RIDDER Stijn"/>
        <s v="DE ROOVER Frans"/>
        <s v="DE RYCK Danny"/>
        <s v="DE SMET Kenny"/>
        <s v="de SMET Willem"/>
        <s v="de SMET Wim"/>
        <s v="DE SOBRIE Erik"/>
        <s v="DE SWAENE Walter"/>
        <s v="DE SWERDT Jules"/>
        <s v="DE VET Joannes"/>
        <s v="DE VILLE Freddy"/>
        <s v="DE VISSCHER Gert"/>
        <s v="DE VOOGHT Jef"/>
        <s v="DE VOS Sander"/>
        <s v="DE VRIES Hugo"/>
        <s v="DE WEERDT Luc"/>
        <s v="DE WOLF Leo"/>
        <s v="DE ZWART Kay"/>
        <s v="DEBAERE Jerome"/>
        <s v="DEBIE Louis"/>
        <s v="DEBLOCK Marc"/>
        <s v="DECKX Amelie"/>
        <s v="DECKX Guido"/>
        <s v="DEIJNCKENS Paul"/>
        <s v="DEJAEGHER Rudy"/>
        <s v="DEL CARMEN OSPINO PERDOMO Adrea"/>
        <s v="DELAET René"/>
        <s v="DELMEZ Dirk"/>
        <s v="DEMEYER Hubert"/>
        <s v="DEMOLDER Jaak"/>
        <s v="DEMUYNCK Wim"/>
        <s v="DENISSEN Ivo"/>
        <s v="DENS Robby"/>
        <s v="DEPOOTER Luc"/>
        <s v="DESMEDT Jan"/>
        <s v="DEVOGHT Tony"/>
        <s v="DEWACHTER Danny"/>
        <s v="DEWACHTER Nicky"/>
        <s v="DICTUS Wesley"/>
        <s v="DIELIS Ludo"/>
        <s v="DIELTJENS Dirk"/>
        <s v="DIERCKX Ken"/>
        <s v="DIERCKX Roger"/>
        <s v="DILLEN Frank"/>
        <s v="DILLEN Guido"/>
        <s v="DILLEN Paul"/>
        <s v="DOGAN Yilmaz"/>
        <s v="DOM Davy"/>
        <s v="DOM Marc"/>
        <s v="DOM Philippe"/>
        <s v="DOM Walter"/>
        <s v="DONKERS Henri"/>
        <s v="DONKERS Ludo"/>
        <s v="DONVIL Marc"/>
        <s v="DRESSELAERTS Geoffrey"/>
        <s v="DUJARDIN Maurice"/>
        <s v="DUKERS Irene"/>
        <s v="DUKERS Michele"/>
        <s v="DUMEZ Frans"/>
        <s v="DUPONT Dave"/>
        <s v="DURWAEL Mik"/>
        <s v="EBEN Gerard"/>
        <s v="EELEN Bryan"/>
        <s v="EELEN Patrick"/>
        <s v="EESTERMANS Eric"/>
        <s v="EMBRECHTS Walter"/>
        <s v="ENGELS Jimmy"/>
        <s v="EUGENE Christiaan"/>
        <s v="EUGENE Vincent"/>
        <s v="EVERAERT Etienne"/>
        <s v="EVERAERT Roger"/>
        <s v="EVERS Chris"/>
        <s v="EYCKMANS Danny"/>
        <s v="EYCKMANS Kevin"/>
        <s v="EYKENS Johnny"/>
        <s v="EYSERMANS Dirk"/>
        <s v="EYSERMANS Jozef"/>
        <s v="FAES Ivo"/>
        <s v="FOURGNY Ronald"/>
        <s v="FRANSEN Herman"/>
        <s v="FRIJTERS Hans"/>
        <s v="FYNAERTS Andre"/>
        <s v="GARITTE Gustaaf"/>
        <s v="GEENEN Ludo"/>
        <s v="GEENTJENS Gust"/>
        <s v="GEERAERTS Georges"/>
        <s v="GEERAERTS Gustaaf"/>
        <s v="GEERAERTS Wendy"/>
        <s v="GEERINCKX Jules"/>
        <s v="GEERS Dirk"/>
        <s v="GEERTS Steven"/>
        <s v="GERRITSEN Rudy"/>
        <s v="GEUDENS Ludo"/>
        <s v="GEVERS Nick"/>
        <s v="GEYPEN Vital"/>
        <s v="GEYSEN Danny"/>
        <s v="GEYSEN Ken"/>
        <s v="GIJS Freddy"/>
        <s v="GIJS Jozef"/>
        <s v="GIJSELS Jozef"/>
        <s v="GIJSEMANS Peter"/>
        <s v="GILOPS Philip"/>
        <s v="GODDEFROY Guido"/>
        <s v="GOETKINT Martine"/>
        <s v="GOETSCHALCKX Guido"/>
        <s v="GOLDBERG Robert"/>
        <s v="GONÇALVES Jorge"/>
        <s v="GONZALEZ Pedro"/>
        <s v="GOORMANS Kim"/>
        <s v="GOOSSENS Gommaar"/>
        <s v="GOOSSENS Vincent"/>
        <s v="GOOSSENS Walter"/>
        <s v="GORREBEECK Tim"/>
        <s v="GOYSENS Eddy"/>
        <s v="GOYVAERTS Francois"/>
        <s v="GOYVAERTS Frans"/>
        <s v="GOYVAERTS Louis"/>
        <s v="GOYVAERTS Marc"/>
        <s v="GOYVAERTS Roger"/>
        <s v="GRIELENS Jan"/>
        <s v="GROENEN Paul"/>
        <s v="GUGLIELMELLI Raf"/>
        <s v="GULDENTOPS Dirk"/>
        <s v="GULICKX Jan"/>
        <s v="GULLENTOPS Walter"/>
        <s v="GUYOT Rik"/>
        <s v="HAEZAERT Ronny"/>
        <s v="HAGENDIJK Carlo"/>
        <s v="HANNOSET Karel"/>
        <s v="HAUTMAN Kyra"/>
        <s v="HAUTMAN Mark"/>
        <s v="HAVERMANS Jos"/>
        <s v="HECTORS Hugo"/>
        <s v="HELLEMANS Peter"/>
        <s v="HELLINCKX Hubert"/>
        <s v="HENDERICKX Werner"/>
        <s v="HENDERIX Michael"/>
        <s v="HENDRICKX Arthur"/>
        <s v="HENDRICKX Eddy"/>
        <s v="HENDRICKX Eric"/>
        <s v="HENDRICKX Frans"/>
        <s v="HENDRICKX Koen"/>
        <s v="HENDRICKX Louis"/>
        <s v="HENDRICKX Luc"/>
        <s v="HENDRICKX Rudi"/>
        <s v="HENDRIKS Jan"/>
        <s v="HENS Erwin"/>
        <s v="HENS Herman"/>
        <s v="HEREMANS Frans"/>
        <s v="HERMANS Arie"/>
        <s v="HERMANS Dirk"/>
        <s v="HERMANS Elza"/>
        <s v="HERMANS Jerry"/>
        <s v="HERREMANS Eric"/>
        <s v="HERREWEGHE Victor"/>
        <s v="HEYLEN Alfons"/>
        <s v="HEYLEN Ludo"/>
        <s v="HEYLEN Marc"/>
        <s v="HOEKMAN Jaap"/>
        <s v="HOES Dieter"/>
        <s v="HOFMAN Glenn"/>
        <s v="HOLEMANS Danny"/>
        <s v="HOMMERING Frank"/>
        <s v="HOREMANS Jan"/>
        <s v="HOREMANS Peter"/>
        <s v="HORN Martin"/>
        <s v="HOSTENS Stefaan"/>
        <s v="HUIJBREGTS Andre"/>
        <s v="HULTERMANS Bart"/>
        <s v="HUTSEBOUT Kim"/>
        <s v="HUYBENS Daniel"/>
        <s v="HUYBRECHTS Corry"/>
        <s v="HUYLEBROECK Luc"/>
        <s v="HUYSMANS Willy"/>
        <s v="JACOBS Dave"/>
        <s v="JACOBS Johan"/>
        <s v="JACOBS Michel"/>
        <s v="JACOBS Willy"/>
        <s v="JACOBS Yves"/>
        <s v="JAGERS Dirk"/>
        <s v="JANSEN Louis"/>
        <s v="JANSEN Luc"/>
        <s v="JANSEN Pascal"/>
        <s v="JANSEN Paul"/>
        <s v="JANSENS jos"/>
        <s v="JANSENS Willy"/>
        <s v="JANSSEN Guy"/>
        <s v="JANSSEN Marc"/>
        <s v="JANSSEN Marco"/>
        <s v="JANSSEN Ronny"/>
        <s v="JANSSENS Alain"/>
        <s v="JANSSENS Jan - Baptist"/>
        <s v="JANSSENS Kurt"/>
        <s v="JANSSENS Ludo"/>
        <s v="JANSSENS Philip"/>
        <s v="JANSSENS Roger"/>
        <s v="JANSSENS Tony"/>
        <s v="JÄSCHKE Dustin"/>
        <s v="JENNEN Ludo"/>
        <s v="JEZIORSKI Eddy"/>
        <s v="JOOSSENS Maria"/>
        <s v="JORDENS Freddy"/>
        <s v="JORENS Louis"/>
        <s v="JOSSON Dirk"/>
        <s v="KENNIS Clement"/>
        <s v="KERCKHOFS Guy"/>
        <s v="KERKHOFS Luc"/>
        <s v="KERKHOFS Mark"/>
        <s v="KERREMANS Louis"/>
        <s v="KERREMANS Roland"/>
        <s v="KLAASSEN Arno"/>
        <s v="KLEIJNEN Virginie"/>
        <s v="KLINKHAMERS Paul"/>
        <s v="KLOMPENHOUWER Therese"/>
        <s v="KOEVOETS Patrick"/>
        <s v="KOK Eric"/>
        <s v="KOKS John"/>
        <s v="KOKS Piet"/>
        <s v="KOOLS Ludo"/>
        <s v="KOOREVAAR Ad"/>
        <s v="KOYEN Louis"/>
        <s v="KRIJNEN Anjo"/>
        <s v="KUHN Karel"/>
        <s v="KUHN Werner"/>
        <s v="KUYKEN Willy"/>
        <s v="LAERMANS Alfons"/>
        <s v="LAI Terry Kit"/>
        <s v="LAMBRECHTS Jos"/>
        <s v="LAMBREGTS Lisette"/>
        <s v="LAMEIR Marcel"/>
        <s v="LANGMANS François"/>
        <s v="LAUMANS Patrick"/>
        <s v="LAUREYSSENS Ludo"/>
        <s v="LAURIJSSEN Bart"/>
        <s v="LAUWERIJS Daniël"/>
        <s v="LAUWERS Mark"/>
        <s v="LE BRUYN Danielle"/>
        <s v="LE BRUYN Luc"/>
        <s v="LEEMANS Ivo"/>
        <s v="LEEMANS Patrick"/>
        <s v="LEEMANS Werner"/>
        <s v="LEJON August"/>
        <s v="LEMAIRE Alex"/>
        <s v="LEMMENS Luc"/>
        <s v="LENAERS Hubert"/>
        <s v="LENAERTS Danny"/>
        <s v="LENAERTS Eric"/>
        <s v="LENAERTS Paul"/>
        <s v="LENDERS Frans"/>
        <s v="LEPPENS Eddy"/>
        <s v="LEYNEN Gustaaf"/>
        <s v="LEYS André"/>
        <s v="LEYS Erik"/>
        <s v="LEYS Herman"/>
        <s v="LEYS Johan"/>
        <s v="LEYSEN Raymond"/>
        <s v="LEYSSENS Joseph"/>
        <s v="LIECKENS Theo"/>
        <s v="LIEKENS Eric"/>
        <s v="LIESENBORGHS Eric"/>
        <s v="LINDEMAN Ronny"/>
        <s v="LOMMELEN Michel"/>
        <s v="LONCELLE Johan"/>
        <s v="LOODTS Diede"/>
        <s v="LOOS Eric"/>
        <s v="LOOS Johan"/>
        <s v="LOOS Marc"/>
        <s v="LOOTS Ludo"/>
        <s v="LOOYMANS Davy"/>
        <s v="LOOYMANS Marcel"/>
        <s v="LORNOY Walter"/>
        <s v="LOYAERTS Norbert"/>
        <s v="LUPU Cornelia"/>
        <s v="LUYCKX Joseph"/>
        <s v="LUYTEN Eddy"/>
        <s v="MACHIELSE Tilo"/>
        <s v="MACHIELSEN Frans"/>
        <s v="MAES Jean-Pierre"/>
        <s v="MAES Jef"/>
        <s v="MAES Johnny"/>
        <s v="MAES Jozef"/>
        <s v="MAGDELYNS Alfons"/>
        <s v="MAMPAEY Kim"/>
        <s v="MAMPAEY Marc"/>
        <s v="MAMPUYS Dirk"/>
        <s v="MARTENS Frank"/>
        <s v="MARTENS Jacques"/>
        <s v="MARYNISSEN Eddy"/>
        <s v="MASSON Louis"/>
        <s v="MAST Peter"/>
        <s v="MATHIJS Maggy"/>
        <s v="MATHYSEN Josephus"/>
        <s v="MATHYSEN Ronny"/>
        <s v="MATHYSEN Wesley"/>
        <s v="MATTHIEU Werner"/>
        <s v="MATTHYS Karel"/>
        <s v="MAX Filip"/>
        <s v="MEEL Hartwig"/>
        <s v="MEERSMAN Peter"/>
        <s v="MEES Rik"/>
        <s v="MEESSEMAN Patrick"/>
        <s v="MEEUSEN Jan"/>
        <s v="MEEUWESEN Ad"/>
        <s v="MEINERTZHAGEN Henri"/>
        <s v="MELIS Hervé"/>
        <s v="MELIS Marcel"/>
        <s v="MENNES Ludo"/>
        <s v="MENS Achiel"/>
        <s v="MENS Albert"/>
        <s v="MENS Michel"/>
        <s v="MERCKX Eddy"/>
        <s v="MERTENS Eddy"/>
        <s v="MERTENS Gommaar"/>
        <s v="MERTENS Herman"/>
        <s v="MERTENS Ludo"/>
        <s v="MEULDERS Guido"/>
        <s v="MEULEN Marc"/>
        <s v="MEYLEMANS Geert"/>
        <s v="MICHIELSEN Willy"/>
        <s v="MINTJENS Nicolas"/>
        <s v="MINTJENS Patrik"/>
        <s v="MISPOULIER frans"/>
        <s v="MOELANS Frans"/>
        <s v="MOLS Denis"/>
        <s v="MOLS Franciscus"/>
        <s v="MONDELAERS Marc"/>
        <s v="MOONEN Eddy"/>
        <s v="MORTELMANS Louis"/>
        <s v="MORTIER Eddy"/>
        <s v="MURAT Kosar"/>
        <s v="MURRATH François"/>
        <s v="NACKAERTS Luc"/>
        <s v="NAGELS Luc"/>
        <s v="NEUHARD Guido"/>
        <s v="NEYENS Glen"/>
        <s v="NEYENS Paul"/>
        <s v="NEYENS Stefan"/>
        <s v="NEYENS Tom"/>
        <s v="NEYT Raymond"/>
        <s v="NICOLAI Frank"/>
        <s v="NIELSEN Frederik"/>
        <s v="NIJS Rudi"/>
        <s v="NUYENS Marvin"/>
        <s v="NUYENS Roger"/>
        <s v="NUYENS Ronny"/>
        <s v="NUYTS Bruno"/>
        <s v="NUYTS Frank"/>
        <s v="OLBRECHTS Svend"/>
        <s v="OLISLAEGERS Alain"/>
        <s v="OOIJEN Werner"/>
        <s v="OOMS Erik"/>
        <s v="OOMS herman"/>
        <s v="OORTS Emil"/>
        <s v="OP de BEECK Dirk"/>
        <s v="OTJENS Bianca"/>
        <s v="OUDERMANS Kim"/>
        <s v="OVERHEYDEN Ronald"/>
        <s v="OZDEN Aykut"/>
        <s v="PALINCKX Marc"/>
        <s v="PATTHEEUW Jean"/>
        <s v="PATTYN Guillaume"/>
        <s v="PAUWELS François"/>
        <s v="PAUWELS Guy"/>
        <s v="PEERS Willy"/>
        <s v="PEETERS Albert"/>
        <s v="PEETERS Geert"/>
        <s v="PEETERS Jan"/>
        <s v="PEETERS Jef"/>
        <s v="PEETERS Jurgen"/>
        <s v="PEETERS Kenneth"/>
        <s v="PEETERS Leo"/>
        <s v="PEETERS Luc (AA92)"/>
        <s v="PEETERS Luc (AL21)"/>
        <s v="PEETERS Raymond"/>
        <s v="PEETERS Roger"/>
        <s v="PEETERS Roland"/>
        <s v="PEETERS Rudy"/>
        <s v="PEETERS Yannick"/>
        <s v="PELCKMANS Fonny"/>
        <s v="PELDERS Wim"/>
        <s v="PELGRIMS Sven"/>
        <s v="PERSIJN Tom"/>
        <s v="PERSYN Rudy"/>
        <s v="PETIT Henricus"/>
        <s v="PHILIPOOM Jozef"/>
        <s v="PHILIPOOM Luca"/>
        <s v="PIESSENS Eduard"/>
        <s v="PIJNENBORG Henricus"/>
        <s v="PIJNENBORG Mario"/>
        <s v="PLASMANS Jan"/>
        <s v="PLEYSIER Luc"/>
        <s v="POELS Kris"/>
        <s v="POLS Adrie"/>
        <s v="PROOST Eddy"/>
        <s v="PROOST Herman"/>
        <s v="PROOST Luc"/>
        <s v="PROOST Ronny"/>
        <s v="PROVINCIAEL Constant"/>
        <s v="PUNNEWAERT Kurt"/>
        <s v="QUETS Christof"/>
        <s v="QUIRYNEN Roger"/>
        <s v="RAVACHE Jean"/>
        <s v="RENDERS Leo"/>
        <s v="REUNIS John"/>
        <s v="RIJKEN Bert"/>
        <s v="ROBIJN Ben"/>
        <s v="ROEFS Roger"/>
        <s v="ROEKENS Martine"/>
        <s v="ROELANS Henri"/>
        <s v="ROMBOUTS Marcel"/>
        <s v="ROOFTHOOFT Marc"/>
        <s v="ROOMAN Etienne"/>
        <s v="ROOMS Marc"/>
        <s v="ROOSEMONT Bert"/>
        <s v="ROSSAU Ludo"/>
        <s v="ROTTENBOURG Lea"/>
        <s v="ROYBERGHS Luc"/>
        <s v="RUCCIONE Thomas"/>
        <s v="RUDOLPH Christian"/>
        <s v="RUTS Achil"/>
        <s v="RYPENS Eugene"/>
        <s v="RYS Daniel"/>
        <s v="SAERENS Charles"/>
        <s v="SAERENS Marc"/>
        <s v="SALVO Luc"/>
        <s v="SAS Kevin"/>
        <s v="SCHAERLAEKEN Karel"/>
        <s v="SCHELLEKENS Francois"/>
        <s v="SCHELLENS Mark"/>
        <s v="SCHENK André"/>
        <s v="SCHEURWEGHS David"/>
        <s v="SCHODTS Edouard"/>
        <s v="SCHOETERS Willy"/>
        <s v="SCHOLTIS Vic"/>
        <s v="SCHRAUWEN Lennart"/>
        <s v="SCHULD Jean"/>
        <s v="SCHULLER Willly"/>
        <s v="SCHURMANN Jack"/>
        <s v="SCHYVINCK Ludovicus"/>
        <s v="SEBREGHTS Lucas"/>
        <s v="SEGERS Rogier"/>
        <s v="SELLESLAGH Nikky"/>
        <s v="SELS Marie Louise"/>
        <s v="SEVENANTS Yannick"/>
        <s v="SEYMUS Erwin"/>
        <s v="SILLIS Willy"/>
        <s v="SIMONS Marcel"/>
        <s v="SINNAEVE Chris"/>
        <s v="SINNAEVE Thierry"/>
        <s v="SLUYTS Patrik"/>
        <s v="SMEETS Marc"/>
        <s v="SMEETS Willy"/>
        <s v="SMET Jan"/>
        <s v="SMET Nick"/>
        <s v="SMETS Johan"/>
        <s v="SMETS Jozef (AA90)"/>
        <s v="SMEYERS René"/>
        <s v="SMITS Linda"/>
        <s v="SMITS Wim"/>
        <s v="SMOLDERS Ad"/>
        <s v="SMOLDERS Leon"/>
        <s v="SMOLDERS Wim"/>
        <s v="SNIJERS Herman"/>
        <s v="SNOECKX Jos"/>
        <s v="SOETEWYE Michel"/>
        <s v="SOMERS Eric"/>
        <s v="SOMERS Rudi"/>
        <s v="SOMMEN Andre"/>
        <s v="SOMMEN Jan"/>
        <s v="SOUFFRIAU Eli"/>
        <s v="SPIJKERS Roger"/>
        <s v="SPOORMANS Martin"/>
        <s v="SPRENGERS Alois"/>
        <s v="STAAL Marc"/>
        <s v="STAPPERS Kevin"/>
        <s v="STAPPERS Ronald"/>
        <s v="STEURS Filip"/>
        <s v="STITSCHINSKY Ivan"/>
        <s v="STOCK Kris"/>
        <s v="STOCK Tim"/>
        <s v="STOOP Marc"/>
        <s v="STOOPS Eddy"/>
        <s v="STOOPS Jean"/>
        <s v="STROOP Johannes"/>
        <s v="STRUYF Benny"/>
        <s v="STRUYF Mike"/>
        <s v="STRZELECKI Richard"/>
        <s v="STUIVER Peter"/>
        <s v="SWAANS Wilfried"/>
        <s v="SWINNEN Antoinne"/>
        <s v="SYSMANS Frans"/>
        <s v="TAELEMANS Danny"/>
        <s v="TAKX Patrick"/>
        <s v="TEMEL Caner"/>
        <s v="TEUGHELS Lizy"/>
        <s v="TEUNEN Leon"/>
        <s v="THYS Eric"/>
        <s v="THYS Erwin"/>
        <s v="TIJSSENS John"/>
        <s v="TIMMERMANS Gregory"/>
        <s v="TOCH Freddy"/>
        <s v="TOELEN Eddy"/>
        <s v="TOPS Walter"/>
        <s v="TOUSSAINT Pierre"/>
        <s v="TRUYTS Peter"/>
        <s v="TUERLINCKX Bart"/>
        <s v="TÜRKBEN Murat"/>
        <s v="UIJTDEWILLEGEN Roland"/>
        <s v="VALENTIJN Gerwin"/>
        <s v="VAN AART Jack"/>
        <s v="VAN AELST Jozef"/>
        <s v="VAN AGTMAEL Roger"/>
        <s v="VAN APEREN Cis"/>
        <s v="VAN APEREN Jul"/>
        <s v="VAN APEREN Thomas"/>
        <s v="VAN APERS Wesley"/>
        <s v="VAN ASPERT Rick"/>
        <s v="VAN BAEL Bjorn"/>
        <s v="VAN BAREL Josephine"/>
        <s v="VAN BASTELAER Luc"/>
        <s v="VAN BAVEL Jef"/>
        <s v="VAN BEERS Barry"/>
        <s v="VAN BOSSCHE Ivan"/>
        <s v="VAN BOVEN Vanessa"/>
        <s v="VAN BRANDT Staf"/>
        <s v="VAN BROECKHOVEN Ludo"/>
        <s v="VAN CALSTER Glenn"/>
        <s v="VAN CAMP Edmond"/>
        <s v="VAN CAMP Freddy (AL20)"/>
        <s v="VAN CAMP Freddy (AL21)"/>
        <s v="VAN CAMP Koen"/>
        <s v="VAN COTHEM Ronny"/>
        <s v="VAN CRIEKINGE Francois"/>
        <s v="VAN CROMVOIRT Wim"/>
        <s v="VAN CUYCK Alfons"/>
        <s v="VAN DAEL Fred"/>
        <s v="VAN DAMME Marcel"/>
        <s v="VAN DAMME Pierre"/>
        <s v="VAN DE CRUYS Marcel"/>
        <s v="VAN DE CRUYS Paul"/>
        <s v="VAN DE PAER Hans"/>
        <s v="VAN DE POEL Marc"/>
        <s v="VAN DE SANDE Tim"/>
        <s v="VAN DE VEN Roger"/>
        <s v="VAN DE VOORDE Freddy"/>
        <s v="VAN DE WALLE Walter"/>
        <s v="VAN DE WIEL Mari"/>
        <s v="VAN DEN ACKERVEKEN Jozef"/>
        <s v="VAN DEN BERG Alfons"/>
        <s v="VAN DEN BERGH Albert"/>
        <s v="VAN DEN BERGH Frans"/>
        <s v="VAN DEN BERGH Jacques"/>
        <s v="VAN DEN BERGH Leo"/>
        <s v="VAN DEN BERGH Patrick"/>
        <s v="VAN DEN BERGH Ruddy"/>
        <s v="VAN DEN BERGHE Emiel"/>
        <s v="van den BOOM Marc"/>
        <s v="VAN DEN BOSCH David"/>
        <s v="VAN DEN BOSCH Gerard"/>
        <s v="VAN DEN BOSSCHE Eddy"/>
        <s v="VAN DEN BRANDE Constant"/>
        <s v="VAN DEN BRANDE Jean"/>
        <s v="VAN DEN BROECK Daniel"/>
        <s v="VAN DEN BROECK Gustaaf"/>
        <s v="VAN DEN BROECK Ivan"/>
        <s v="VAN DEN BROECK Jozef"/>
        <s v="VAN DEN BROECK Koen"/>
        <s v="VAN DEN BROECK Suzy"/>
        <s v="VAN DEN BULCK Bart"/>
        <s v="VAN DEN DRIESSCHE Robert"/>
        <s v="VAN DEN EYNDE Gustaaf"/>
        <s v="VAN DEN HEUVEL Frank"/>
        <s v="VAN DEN HEUVEL Lieven"/>
        <s v="VAN DEN HEUVEL Willy"/>
        <s v="VAN den HURK Anton"/>
        <s v="VAN DEN KERKHOF Rony"/>
        <s v="VAN DEN MAEGDENBERGH Ludo"/>
        <s v="VAN DEN OUWELANT Jan"/>
        <s v="VAN DEN VONDER Ronald"/>
        <s v="VAN DEN WOUWER Hugo"/>
        <s v="VAN DEN WOUWER Joppe"/>
        <s v="VAN DER AA François"/>
        <s v="VAN DER AUWERA François"/>
        <s v="VAN DER AUWERA Ivan"/>
        <s v="VAN DER FLAAS Gustaaf"/>
        <s v="VAN DER HAEGHEN Jeannine"/>
        <s v="VAN DER LOGT René"/>
        <s v="VAN DER MEIREN Ludo"/>
        <s v="VAN DER SANDE Jos"/>
        <s v="VAN DER SANDEN Roland"/>
        <s v="VAN DER SLOTEN René"/>
        <s v="VAN DER VLIET René"/>
        <s v="VAN DERCRUYSSEN Luc"/>
        <s v="VAN DESSEL Sven"/>
        <s v="VAN DEUREN Jan"/>
        <s v="VAN DIJCK Rudy"/>
        <s v="VAN DIJCK Wim"/>
        <s v="VAN DOOREN Dirk"/>
        <s v="VAN DOOREN Ludwig"/>
        <s v="VAN DOOREN Maurice"/>
        <s v="VAN DUIVENVOORDE Fons"/>
        <s v="VAN DUN Corneel"/>
        <s v="VAN DUN Marcel"/>
        <s v="VAN DUNNEGEM Patrick"/>
        <s v="VAN DYCK Louis"/>
        <s v="VAN DYCK Luc"/>
        <s v="VAN EESTER Jozef"/>
        <s v="VAN ERP Jean"/>
        <s v="VAN EYCKEN Michael"/>
        <s v="VAN GASTEL Roger"/>
        <s v="VAN GASTEL Walter"/>
        <s v="VAN GENECHTEN Gustaaf"/>
        <s v="VAN GESTEL Emiel"/>
        <s v="VAN GESTEL Hans"/>
        <s v="VAN GEYT Ronald"/>
        <s v="VAN GILS Paul"/>
        <s v="VAN GINDEREN Marc"/>
        <s v="VAN GINNEKEN Ivo"/>
        <s v="VAN GRIEKEN Wilfried"/>
        <s v="VAN HAL Gilbert"/>
        <s v="VAN HANEGEM Nico"/>
        <s v="VAN HAVERE Davy"/>
        <s v="VAN HECKE André"/>
        <s v="VAN HECKE Leo"/>
        <s v="VAN HEES Kevin"/>
        <s v="VAN HEES Peter"/>
        <s v="VAN HEES Stef"/>
        <s v="VAN HERCK Bart"/>
        <s v="VAN HEURCK Frank"/>
        <s v="VAN HOECK Erwin"/>
        <s v="VAN HOECK Tim"/>
        <s v="VAN HOOF André"/>
        <s v="VAN HOOF Roland"/>
        <s v="VAN HOOF Rudi"/>
        <s v="VAN HOOL Marc"/>
        <s v="VAN HOUDT Eddy"/>
        <s v="VAN HOUT Jozef"/>
        <s v="VAN HOUT Ludo"/>
        <s v="VAN HOVE Bart"/>
        <s v="VAN HOYE René"/>
        <s v="VAN HOYE Ronan"/>
        <s v="VAN INGELGEM Luc"/>
        <s v="VAN KUYK Frans"/>
        <s v="VAN LAARHOVEN Ronny"/>
        <s v="VAN LAERE Glenn"/>
        <s v="VAN LEEKWIJCK Marc"/>
        <s v="VAN LIEROP Hans"/>
        <s v="VAN LITSENBORG Danny"/>
        <s v="VAN LITSENBORG Guy"/>
        <s v="VAN LOO Eddy"/>
        <s v="VAN LOOCK Angela"/>
        <s v="VAN LOON Eddy"/>
        <s v="VAN LOON Peter"/>
        <s v="VAN LOON René"/>
        <s v="VAN LOOVEREN Guido"/>
        <s v="VAN LOOVEREN Peter"/>
        <s v="VAN LOOY Guy"/>
        <s v="VAN LOOY Koen"/>
        <s v="VAN LOY Jozef"/>
        <s v="VAN MECHELEN Arnold"/>
        <s v="VAN MECHELEN René"/>
        <s v="VAN MENSEL Marcel"/>
        <s v="VAN NEYEN Leslie"/>
        <s v="VAN NIJNATTEN Jeffrey"/>
        <s v="VAN NOOTEN Marcel"/>
        <s v="VAN NOPPEN Gilbert"/>
        <s v="VAN NUETEN Jan"/>
        <s v="VAN NUETEN Marc"/>
        <s v="VAN OOSTERHOUT Jan"/>
        <s v="VAN PEER Jack"/>
        <s v="VAN PUYENBROECK Tom"/>
        <s v="VAN RAAK Peter"/>
        <s v="VAN REET Roger"/>
        <s v="VAN REETH Bart"/>
        <s v="VAN REETH Reginald"/>
        <s v="VAN REMOORTERE Freddy"/>
        <s v="VAN REMOORTERE Johnny"/>
        <s v="VAN RETHY François"/>
        <s v="VAN RIEL Koen"/>
        <s v="VAN ROMPAEY Daniel"/>
        <s v="VAN ROMPAEY Kathy"/>
        <s v="VAN ROOIJ Arnoud"/>
        <s v="VAN ROOSBROECK Bjorn"/>
        <s v="VAN ROOSBROECK Robert"/>
        <s v="VAN ROY Geert"/>
        <s v="VAN RUMST Stephan"/>
        <s v="VAN SCHIL Willy"/>
        <s v="VAN SPRENGEL Paul"/>
        <s v="VAN STAPPEN Luc"/>
        <s v="VAN STEYVOORT Marcel"/>
        <s v="VAN THIELEN André"/>
        <s v="VAN TILBORGH Jerry"/>
        <s v="VAN TILBURG Ludo"/>
        <s v="VAN TONGERLOO Jean"/>
        <s v="VAN VELTHOVEN Yvan"/>
        <s v="VAN VENROOY Nicky"/>
        <s v="VAN WAUWE Karel"/>
        <s v="VAN WELDE Rene"/>
        <s v="VANDAMME Stefan"/>
        <s v="VANDEN BUSSCHE Albert"/>
        <s v="VANDENACKERVECKEN Rob"/>
        <s v="VANDENBERGHE John"/>
        <s v="VANDENBRUAENE Greta"/>
        <s v="VANDERCAPPELLEN Koen"/>
        <s v="VANDERHALLEN Frank"/>
        <s v="VANDERHENST Guy"/>
        <s v="VANDERZANDE Patrick"/>
        <s v="VANDEVELDE Kurt"/>
        <s v="VANDINGELEN Louis"/>
        <s v="VANGEEL Andries"/>
        <s v="VANGENECHTEN Bryan"/>
        <s v="VANHOUT Aldo"/>
        <s v="VANHOUT Dino"/>
        <s v="VANSTALLE Olivier"/>
        <s v="VANTOURNHOUT Jef"/>
        <s v="VANWESENBEECK Emiel"/>
        <s v="VEECKMANS Karel"/>
        <s v="VERACHTERT Herman"/>
        <s v="VERBEECK Karel"/>
        <s v="VERBEEK Cyriel"/>
        <s v="VERBEEK Marc"/>
        <s v="VERBERCKT Luc"/>
        <s v="VERBINNEN Francois"/>
        <s v="VERBINNEN William"/>
        <s v="VERBINNEN Wim"/>
        <s v="VERBOVEN Jozef"/>
        <s v="VERBRUGGEN Frans"/>
        <s v="VERBRUGGEN Robbie"/>
        <s v="VERBRUGGEN Ronny"/>
        <s v="VERBUNT Kurt"/>
        <s v="VERBUNT Lucas"/>
        <s v="VERCAIGNE Edward"/>
        <s v="VERCALSTEREN Luc"/>
        <s v="VERCALSTEREN Tom"/>
        <s v="VERCAMMEN Jozef"/>
        <s v="VERCAMMEN René"/>
        <s v="VERDICKT Eddy"/>
        <s v="VERDULT Johannes"/>
        <s v="VERELLEN Guy"/>
        <s v="VERELST François"/>
        <s v="VERELST Frank"/>
        <s v="VERELST Paul"/>
        <s v="VERELST Rudi"/>
        <s v="VERELST Steven"/>
        <s v="VERELST Willy"/>
        <s v="VERGAUWEN Wesley"/>
        <s v="VERHAEGEN Constant"/>
        <s v="VERHAEGEN Danny"/>
        <s v="VERHAEGEN Kris"/>
        <s v="VERHAEGEN Lars"/>
        <s v="VERHAEGEN Marc"/>
        <s v="VERHAEGEN Niels"/>
        <s v="VERHAERT Eric"/>
        <s v="VERHAGEN Erna"/>
        <s v="VERHEIJEN Stan"/>
        <s v="VERHERSTRAETEN August"/>
        <s v="VERHESEN Walter"/>
        <s v="VERHOEVEN Dirk"/>
        <s v="VERHULST Jan"/>
        <s v="VERHULST Thomas"/>
        <s v="VERKURINGEN Luc"/>
        <s v="VERLACKT Patrick"/>
        <s v="VERLINDEN Dirk"/>
        <s v="VERLINDEN Staf"/>
        <s v="VERMEESCH Luc"/>
        <s v="VERMEIREN Frans"/>
        <s v="VERMEULEN Jos"/>
        <s v="VERREYDE Peter"/>
        <s v="VERSCHUREN Marc"/>
        <s v="VERSONNEN Luc"/>
        <s v="VERSTRAELEN Els"/>
        <s v="VERSTRAELEN Leen"/>
        <s v="VERSTRAELEN Wim"/>
        <s v="VERSTRAETEN Liesje"/>
        <s v="VERSWIJVEL Patrick"/>
        <s v="VERTOMMEN Guy"/>
        <s v="VERVAECK Marcel"/>
        <s v="VERVECKEN Kris"/>
        <s v="VERVLIET Erik"/>
        <s v="VERVLOET Michel"/>
        <s v="VERVLOET Steven"/>
        <s v="VERVOORT Alfons"/>
        <s v="VERVOORT Frank"/>
        <s v="VERVOORT Louis"/>
        <s v="VERVOORT Philip"/>
        <s v="VERWILT Henri"/>
        <s v="VINCK Guy"/>
        <s v="VINCK Michel"/>
        <s v="VINDEVOGEL Amber"/>
        <s v="VINDEVOGEL Yannick"/>
        <s v="VISSERS Andre"/>
        <s v="VISSERS François"/>
        <s v="VLOEBERGHS Maria"/>
        <s v="VLOEMANS Patrick"/>
        <s v="VOET Alfons"/>
        <s v="VOET Rob"/>
        <s v="VOETS Alex"/>
        <s v="VOGELAERE Filip"/>
        <s v="VOLDERS Mario"/>
        <s v="VOSSENBERG Eric"/>
        <s v="VRANCKX Dirk"/>
        <s v="VRANCX Ludo"/>
        <s v="VROEMANS Frans"/>
        <s v="VROEMANS Geert"/>
        <s v="VROEMANS Koen"/>
        <s v="VUEGHS Karel"/>
        <s v="WAEM Hilda"/>
        <s v="WAGEMANS Frank"/>
        <s v="WALBERS Daniel"/>
        <s v="WAUMANS Florent"/>
        <s v="WEEREMANS Dirk"/>
        <s v="WELLESSEN Wim"/>
        <s v="WEYERS Alfons"/>
        <s v="WEYMANS Rene"/>
        <s v="WEYNS Ludo"/>
        <s v="WIJNANTS Jan"/>
        <s v="WIJNEN Jaak"/>
        <s v="WIJNS Daniel"/>
        <s v="WIJNS Herman"/>
        <s v="WILKOWSKI Huub"/>
        <s v="WILKOWSKI Monique"/>
        <s v="WILLEMS Alois"/>
        <s v="WILLEMS Eddy"/>
        <s v="WILLEMS Eddy (J)"/>
        <s v="WILLEMS Esme"/>
        <s v="WILLEMS Michel"/>
        <s v="WILLEMSEN Peter"/>
        <s v="WILMS Paul"/>
        <s v="WILMS Steve"/>
        <s v="WILRYCX Donald"/>
        <s v="WILS Jos"/>
        <s v="WINCKELMANS Gerry"/>
        <s v="WITTEMANS Dimitri"/>
        <s v="WITTENBERG Frank"/>
        <s v="WOESTENBURG Frans"/>
        <s v="WOUTERS Jos"/>
        <s v="WOUTERS Louis-Jean"/>
        <s v="WOUTERS Marc(AT87)"/>
        <s v="WOUTERS Michel"/>
        <s v="WOUTERS Roger"/>
        <s v="WUYTS Danny"/>
        <s v="WUYTS Francois"/>
        <s v="WUYTS Roger"/>
        <s v="WYCKMANS Walter"/>
        <s v="YASIN Ismail"/>
        <s v="ZAGERS Rony"/>
      </sharedItems>
    </cacheField>
    <cacheField name="Club" numFmtId="0">
      <sharedItems count="53">
        <s v="B.C. 'T KRUISHUIS"/>
        <s v="B.C. ARENA"/>
        <s v="B.C. AVENUE"/>
        <s v="B.C. BILJART EXPRESS"/>
        <s v="B.C. BILJART-WORLD"/>
        <s v="B.C. DAF"/>
        <s v="B.C. DE COECK Federatie"/>
        <s v="B.C. DE DEKEN"/>
        <s v="B.C. DE KEMPEN"/>
        <s v="B.C. DE KERN"/>
        <s v="B.C. DE LEUG"/>
        <s v="B.C. DE MIDDEL"/>
        <s v="B.C. DE NOORDERKEMPEN"/>
        <s v="B.C. DE PLAKKERS"/>
        <s v="B.C. DE PLOEG"/>
        <s v="B.C. DE STER"/>
        <s v="B.C. DEN TOERIST"/>
        <s v="B.C. DEURNE"/>
        <s v="B.C. DUFFEL OOST"/>
        <s v="B.C. EBA"/>
        <s v="B.C. EXCELSIOR"/>
        <s v="B.C. FANTASTIKA"/>
        <s v="B.C. HEMIKSEM"/>
        <s v="B.C. HERENTALS"/>
        <s v="B.C. K.O.T. - MEER"/>
        <s v="B.C. KAPELSE"/>
        <s v="B.C. LUGO"/>
        <s v="B.C. MISTER 100 LIER"/>
        <s v="B.C. MOEDIG &amp; VRIJ"/>
        <s v="B.C. NOOIT VOLLEERD"/>
        <s v="B.C. OP DE MEIR"/>
        <s v="B.C. SCHIL-DORP"/>
        <s v="B.C. Sint MARGARETHA"/>
        <s v="B.C. St. JOZEF"/>
        <s v="B.C. VIROMA"/>
        <s v="B.C. WESTSIDE"/>
        <s v="B.C. ZEVENBERGEN"/>
        <s v="BILLIARD PROMOTION TEAM"/>
        <s v="D.B.C. DE LEUG"/>
        <s v="D.B.C. FIGUUR 2600"/>
        <s v="GROBBENDONKSE B.C."/>
        <s v="K.B.C. BILJARTVRIENDEN/TU"/>
        <s v="K.B.C. CARAMBOL"/>
        <s v="K.B.C. COLOMA"/>
        <s v="K.B.C. DE GOEIE QUEUE"/>
        <s v="K.B.C. K.O.T. GOOR"/>
        <s v="K.B.C. K.O.T. KEERBERGEN"/>
        <s v="K.B.C. REAL"/>
        <s v="KWB DEURNE B.C."/>
        <s v="MASTERS"/>
        <s v="MEERLESE BILJARTCLUB"/>
        <s v="MERKSEM DRIEBAND CLUB"/>
        <s v="T.B.A. - BILJARTPALACE"/>
      </sharedItems>
    </cacheField>
    <cacheField name="VK" numFmtId="0">
      <sharedItems containsMixedTypes="1" containsNumber="1" containsInteger="1" minValue="22" maxValue="300" count="11">
        <n v="22"/>
        <n v="30"/>
        <n v="40"/>
        <n v="55"/>
        <n v="70"/>
        <n v="90"/>
        <n v="120"/>
        <n v="160"/>
        <n v="210"/>
        <n v="300"/>
        <s v="-"/>
      </sharedItems>
    </cacheField>
    <cacheField name="VM" numFmtId="0">
      <sharedItems containsBlank="1" containsMixedTypes="1" containsNumber="1" containsInteger="1" minValue="60" maxValue="120" count="5">
        <n v="60"/>
        <n v="90"/>
        <n v="120"/>
        <s v="-"/>
        <m/>
      </sharedItems>
    </cacheField>
    <cacheField name="BK" numFmtId="0">
      <sharedItems containsBlank="1" containsMixedTypes="1" containsNumber="1" containsInteger="1" minValue="20" maxValue="150" count="9">
        <n v="20"/>
        <n v="30"/>
        <n v="40"/>
        <n v="55"/>
        <n v="80"/>
        <n v="110"/>
        <n v="150"/>
        <s v="-"/>
        <m/>
      </sharedItems>
    </cacheField>
    <cacheField name="BM" numFmtId="0">
      <sharedItems containsBlank="1" containsMixedTypes="1" containsNumber="1" containsInteger="1" minValue="30" maxValue="90" count="7">
        <n v="30"/>
        <n v="40"/>
        <n v="55"/>
        <n v="70"/>
        <n v="90"/>
        <s v="-"/>
        <m/>
      </sharedItems>
    </cacheField>
    <cacheField name="KK" numFmtId="0">
      <sharedItems containsBlank="1" containsMixedTypes="1" containsNumber="1" containsInteger="1" minValue="60" maxValue="300" count="8">
        <n v="60"/>
        <n v="90"/>
        <n v="120"/>
        <n v="160"/>
        <n v="220"/>
        <n v="300"/>
        <s v="-"/>
        <m/>
      </sharedItems>
    </cacheField>
    <cacheField name="KM" numFmtId="0">
      <sharedItems containsBlank="1" containsMixedTypes="1" containsNumber="1" containsInteger="1" minValue="50" maxValue="300" count="9">
        <n v="50"/>
        <n v="70"/>
        <n v="90"/>
        <n v="120"/>
        <n v="160"/>
        <n v="200"/>
        <n v="300"/>
        <s v="-"/>
        <m/>
      </sharedItems>
    </cacheField>
    <cacheField name="DK" numFmtId="0">
      <sharedItems containsBlank="1" containsMixedTypes="1" containsNumber="1" containsInteger="1" minValue="15" maxValue="50" count="9">
        <n v="15"/>
        <n v="18"/>
        <n v="22"/>
        <n v="27"/>
        <n v="34"/>
        <n v="42"/>
        <n v="50"/>
        <s v="-"/>
        <m/>
      </sharedItems>
    </cacheField>
    <cacheField name="DM" numFmtId="0">
      <sharedItems containsBlank="1" containsMixedTypes="1" containsNumber="1" containsInteger="1" minValue="15" maxValue="60" count="10">
        <n v="15"/>
        <n v="18"/>
        <n v="22"/>
        <n v="27"/>
        <n v="34"/>
        <n v="42"/>
        <n v="50"/>
        <n v="60"/>
        <s v="-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  <x v="7"/>
  </r>
  <r>
    <x v="3"/>
    <x v="20"/>
    <x v="15"/>
  </r>
  <r>
    <x v="0"/>
    <x v="1"/>
    <x v="4"/>
  </r>
  <r>
    <x v="3"/>
    <x v="20"/>
    <x v="15"/>
  </r>
  <r>
    <x v="0"/>
    <x v="2"/>
    <x v="2"/>
  </r>
  <r>
    <x v="3"/>
    <x v="20"/>
    <x v="15"/>
  </r>
  <r>
    <x v="0"/>
    <x v="3"/>
    <x v="6"/>
  </r>
  <r>
    <x v="3"/>
    <x v="20"/>
    <x v="15"/>
  </r>
  <r>
    <x v="0"/>
    <x v="4"/>
    <x v="3"/>
  </r>
  <r>
    <x v="3"/>
    <x v="20"/>
    <x v="15"/>
  </r>
  <r>
    <x v="0"/>
    <x v="5"/>
    <x v="2"/>
  </r>
  <r>
    <x v="3"/>
    <x v="20"/>
    <x v="15"/>
  </r>
  <r>
    <x v="0"/>
    <x v="6"/>
    <x v="9"/>
  </r>
  <r>
    <x v="3"/>
    <x v="20"/>
    <x v="15"/>
  </r>
  <r>
    <x v="0"/>
    <x v="7"/>
    <x v="8"/>
  </r>
  <r>
    <x v="3"/>
    <x v="20"/>
    <x v="15"/>
  </r>
  <r>
    <x v="1"/>
    <x v="8"/>
    <x v="11"/>
  </r>
  <r>
    <x v="3"/>
    <x v="20"/>
    <x v="15"/>
  </r>
  <r>
    <x v="1"/>
    <x v="9"/>
    <x v="12"/>
  </r>
  <r>
    <x v="3"/>
    <x v="20"/>
    <x v="15"/>
  </r>
  <r>
    <x v="1"/>
    <x v="10"/>
    <x v="13"/>
  </r>
  <r>
    <x v="3"/>
    <x v="20"/>
    <x v="15"/>
  </r>
  <r>
    <x v="1"/>
    <x v="11"/>
    <x v="14"/>
  </r>
  <r>
    <x v="3"/>
    <x v="20"/>
    <x v="15"/>
  </r>
  <r>
    <x v="1"/>
    <x v="12"/>
    <x v="1"/>
  </r>
  <r>
    <x v="3"/>
    <x v="20"/>
    <x v="15"/>
  </r>
  <r>
    <x v="1"/>
    <x v="13"/>
    <x v="7"/>
  </r>
  <r>
    <x v="3"/>
    <x v="20"/>
    <x v="15"/>
  </r>
  <r>
    <x v="1"/>
    <x v="14"/>
    <x v="5"/>
  </r>
  <r>
    <x v="3"/>
    <x v="20"/>
    <x v="15"/>
  </r>
  <r>
    <x v="1"/>
    <x v="15"/>
    <x v="12"/>
  </r>
  <r>
    <x v="3"/>
    <x v="20"/>
    <x v="15"/>
  </r>
  <r>
    <x v="2"/>
    <x v="16"/>
    <x v="0"/>
  </r>
  <r>
    <x v="3"/>
    <x v="20"/>
    <x v="15"/>
  </r>
  <r>
    <x v="2"/>
    <x v="17"/>
    <x v="10"/>
  </r>
  <r>
    <x v="3"/>
    <x v="20"/>
    <x v="15"/>
  </r>
  <r>
    <x v="2"/>
    <x v="18"/>
    <x v="7"/>
  </r>
  <r>
    <x v="3"/>
    <x v="20"/>
    <x v="15"/>
  </r>
  <r>
    <x v="2"/>
    <x v="19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5">
  <r>
    <x v="10"/>
    <x v="0"/>
    <x v="1"/>
    <x v="43"/>
    <x v="32"/>
  </r>
  <r>
    <x v="12"/>
    <x v="0"/>
    <x v="1"/>
    <x v="12"/>
    <x v="15"/>
  </r>
  <r>
    <x v="21"/>
    <x v="0"/>
    <x v="1"/>
    <x v="7"/>
    <x v="36"/>
  </r>
  <r>
    <x v="35"/>
    <x v="0"/>
    <x v="1"/>
    <x v="43"/>
    <x v="12"/>
  </r>
  <r>
    <x v="39"/>
    <x v="0"/>
    <x v="1"/>
    <x v="43"/>
    <x v="112"/>
  </r>
  <r>
    <x v="44"/>
    <x v="0"/>
    <x v="1"/>
    <x v="43"/>
    <x v="118"/>
  </r>
  <r>
    <x v="67"/>
    <x v="0"/>
    <x v="1"/>
    <x v="43"/>
    <x v="108"/>
  </r>
  <r>
    <x v="68"/>
    <x v="0"/>
    <x v="1"/>
    <x v="3"/>
    <x v="57"/>
  </r>
  <r>
    <x v="69"/>
    <x v="0"/>
    <x v="1"/>
    <x v="43"/>
    <x v="71"/>
  </r>
  <r>
    <x v="74"/>
    <x v="0"/>
    <x v="1"/>
    <x v="43"/>
    <x v="130"/>
  </r>
  <r>
    <x v="77"/>
    <x v="0"/>
    <x v="1"/>
    <x v="43"/>
    <x v="32"/>
  </r>
  <r>
    <x v="82"/>
    <x v="0"/>
    <x v="1"/>
    <x v="43"/>
    <x v="64"/>
  </r>
  <r>
    <x v="88"/>
    <x v="0"/>
    <x v="1"/>
    <x v="43"/>
    <x v="52"/>
  </r>
  <r>
    <x v="90"/>
    <x v="0"/>
    <x v="1"/>
    <x v="43"/>
    <x v="101"/>
  </r>
  <r>
    <x v="91"/>
    <x v="0"/>
    <x v="1"/>
    <x v="43"/>
    <x v="30"/>
  </r>
  <r>
    <x v="99"/>
    <x v="0"/>
    <x v="1"/>
    <x v="43"/>
    <x v="32"/>
  </r>
  <r>
    <x v="106"/>
    <x v="0"/>
    <x v="1"/>
    <x v="43"/>
    <x v="32"/>
  </r>
  <r>
    <x v="107"/>
    <x v="0"/>
    <x v="1"/>
    <x v="8"/>
    <x v="104"/>
  </r>
  <r>
    <x v="109"/>
    <x v="0"/>
    <x v="1"/>
    <x v="43"/>
    <x v="32"/>
  </r>
  <r>
    <x v="114"/>
    <x v="0"/>
    <x v="1"/>
    <x v="43"/>
    <x v="26"/>
  </r>
  <r>
    <x v="118"/>
    <x v="0"/>
    <x v="1"/>
    <x v="43"/>
    <x v="25"/>
  </r>
  <r>
    <x v="120"/>
    <x v="0"/>
    <x v="1"/>
    <x v="29"/>
    <x v="66"/>
  </r>
  <r>
    <x v="123"/>
    <x v="0"/>
    <x v="1"/>
    <x v="43"/>
    <x v="32"/>
  </r>
  <r>
    <x v="125"/>
    <x v="0"/>
    <x v="1"/>
    <x v="43"/>
    <x v="78"/>
  </r>
  <r>
    <x v="143"/>
    <x v="0"/>
    <x v="1"/>
    <x v="32"/>
    <x v="107"/>
  </r>
  <r>
    <x v="18"/>
    <x v="0"/>
    <x v="1"/>
    <x v="4"/>
    <x v="116"/>
  </r>
  <r>
    <x v="4"/>
    <x v="1"/>
    <x v="0"/>
    <x v="43"/>
    <x v="90"/>
  </r>
  <r>
    <x v="17"/>
    <x v="1"/>
    <x v="0"/>
    <x v="43"/>
    <x v="31"/>
  </r>
  <r>
    <x v="27"/>
    <x v="1"/>
    <x v="0"/>
    <x v="43"/>
    <x v="88"/>
  </r>
  <r>
    <x v="29"/>
    <x v="1"/>
    <x v="0"/>
    <x v="43"/>
    <x v="117"/>
  </r>
  <r>
    <x v="34"/>
    <x v="1"/>
    <x v="0"/>
    <x v="24"/>
    <x v="41"/>
  </r>
  <r>
    <x v="47"/>
    <x v="1"/>
    <x v="0"/>
    <x v="21"/>
    <x v="89"/>
  </r>
  <r>
    <x v="49"/>
    <x v="1"/>
    <x v="0"/>
    <x v="23"/>
    <x v="103"/>
  </r>
  <r>
    <x v="53"/>
    <x v="1"/>
    <x v="0"/>
    <x v="43"/>
    <x v="39"/>
  </r>
  <r>
    <x v="54"/>
    <x v="1"/>
    <x v="0"/>
    <x v="43"/>
    <x v="7"/>
  </r>
  <r>
    <x v="55"/>
    <x v="1"/>
    <x v="0"/>
    <x v="28"/>
    <x v="19"/>
  </r>
  <r>
    <x v="56"/>
    <x v="1"/>
    <x v="0"/>
    <x v="41"/>
    <x v="74"/>
  </r>
  <r>
    <x v="64"/>
    <x v="1"/>
    <x v="0"/>
    <x v="42"/>
    <x v="24"/>
  </r>
  <r>
    <x v="66"/>
    <x v="1"/>
    <x v="0"/>
    <x v="43"/>
    <x v="134"/>
  </r>
  <r>
    <x v="83"/>
    <x v="1"/>
    <x v="0"/>
    <x v="43"/>
    <x v="28"/>
  </r>
  <r>
    <x v="84"/>
    <x v="1"/>
    <x v="0"/>
    <x v="43"/>
    <x v="94"/>
  </r>
  <r>
    <x v="87"/>
    <x v="1"/>
    <x v="0"/>
    <x v="25"/>
    <x v="38"/>
  </r>
  <r>
    <x v="96"/>
    <x v="1"/>
    <x v="0"/>
    <x v="43"/>
    <x v="98"/>
  </r>
  <r>
    <x v="97"/>
    <x v="1"/>
    <x v="0"/>
    <x v="43"/>
    <x v="21"/>
  </r>
  <r>
    <x v="102"/>
    <x v="1"/>
    <x v="0"/>
    <x v="43"/>
    <x v="91"/>
  </r>
  <r>
    <x v="108"/>
    <x v="1"/>
    <x v="0"/>
    <x v="43"/>
    <x v="100"/>
  </r>
  <r>
    <x v="113"/>
    <x v="1"/>
    <x v="0"/>
    <x v="43"/>
    <x v="49"/>
  </r>
  <r>
    <x v="115"/>
    <x v="1"/>
    <x v="0"/>
    <x v="43"/>
    <x v="121"/>
  </r>
  <r>
    <x v="116"/>
    <x v="1"/>
    <x v="0"/>
    <x v="43"/>
    <x v="96"/>
  </r>
  <r>
    <x v="139"/>
    <x v="1"/>
    <x v="0"/>
    <x v="43"/>
    <x v="88"/>
  </r>
  <r>
    <x v="142"/>
    <x v="1"/>
    <x v="0"/>
    <x v="43"/>
    <x v="129"/>
  </r>
  <r>
    <x v="144"/>
    <x v="1"/>
    <x v="0"/>
    <x v="43"/>
    <x v="83"/>
  </r>
  <r>
    <x v="41"/>
    <x v="2"/>
    <x v="0"/>
    <x v="11"/>
    <x v="124"/>
  </r>
  <r>
    <x v="42"/>
    <x v="2"/>
    <x v="0"/>
    <x v="10"/>
    <x v="123"/>
  </r>
  <r>
    <x v="43"/>
    <x v="2"/>
    <x v="0"/>
    <x v="10"/>
    <x v="81"/>
  </r>
  <r>
    <x v="45"/>
    <x v="2"/>
    <x v="0"/>
    <x v="43"/>
    <x v="10"/>
  </r>
  <r>
    <x v="76"/>
    <x v="2"/>
    <x v="0"/>
    <x v="43"/>
    <x v="92"/>
  </r>
  <r>
    <x v="78"/>
    <x v="2"/>
    <x v="0"/>
    <x v="43"/>
    <x v="0"/>
  </r>
  <r>
    <x v="79"/>
    <x v="2"/>
    <x v="0"/>
    <x v="13"/>
    <x v="115"/>
  </r>
  <r>
    <x v="80"/>
    <x v="2"/>
    <x v="0"/>
    <x v="43"/>
    <x v="93"/>
  </r>
  <r>
    <x v="85"/>
    <x v="2"/>
    <x v="0"/>
    <x v="43"/>
    <x v="95"/>
  </r>
  <r>
    <x v="98"/>
    <x v="2"/>
    <x v="0"/>
    <x v="43"/>
    <x v="67"/>
  </r>
  <r>
    <x v="111"/>
    <x v="2"/>
    <x v="0"/>
    <x v="43"/>
    <x v="62"/>
  </r>
  <r>
    <x v="112"/>
    <x v="2"/>
    <x v="0"/>
    <x v="43"/>
    <x v="68"/>
  </r>
  <r>
    <x v="0"/>
    <x v="2"/>
    <x v="0"/>
    <x v="9"/>
    <x v="44"/>
  </r>
  <r>
    <x v="5"/>
    <x v="3"/>
    <x v="0"/>
    <x v="43"/>
    <x v="63"/>
  </r>
  <r>
    <x v="14"/>
    <x v="3"/>
    <x v="0"/>
    <x v="43"/>
    <x v="77"/>
  </r>
  <r>
    <x v="32"/>
    <x v="3"/>
    <x v="0"/>
    <x v="40"/>
    <x v="58"/>
  </r>
  <r>
    <x v="51"/>
    <x v="3"/>
    <x v="0"/>
    <x v="35"/>
    <x v="125"/>
  </r>
  <r>
    <x v="52"/>
    <x v="3"/>
    <x v="0"/>
    <x v="34"/>
    <x v="99"/>
  </r>
  <r>
    <x v="57"/>
    <x v="3"/>
    <x v="0"/>
    <x v="43"/>
    <x v="18"/>
  </r>
  <r>
    <x v="58"/>
    <x v="3"/>
    <x v="0"/>
    <x v="39"/>
    <x v="97"/>
  </r>
  <r>
    <x v="59"/>
    <x v="3"/>
    <x v="0"/>
    <x v="39"/>
    <x v="17"/>
  </r>
  <r>
    <x v="70"/>
    <x v="3"/>
    <x v="0"/>
    <x v="43"/>
    <x v="43"/>
  </r>
  <r>
    <x v="73"/>
    <x v="3"/>
    <x v="0"/>
    <x v="36"/>
    <x v="48"/>
  </r>
  <r>
    <x v="100"/>
    <x v="3"/>
    <x v="0"/>
    <x v="38"/>
    <x v="113"/>
  </r>
  <r>
    <x v="122"/>
    <x v="3"/>
    <x v="0"/>
    <x v="31"/>
    <x v="127"/>
  </r>
  <r>
    <x v="124"/>
    <x v="3"/>
    <x v="0"/>
    <x v="37"/>
    <x v="119"/>
  </r>
  <r>
    <x v="128"/>
    <x v="3"/>
    <x v="0"/>
    <x v="43"/>
    <x v="114"/>
  </r>
  <r>
    <x v="130"/>
    <x v="3"/>
    <x v="0"/>
    <x v="43"/>
    <x v="43"/>
  </r>
  <r>
    <x v="138"/>
    <x v="3"/>
    <x v="0"/>
    <x v="43"/>
    <x v="61"/>
  </r>
  <r>
    <x v="1"/>
    <x v="3"/>
    <x v="0"/>
    <x v="43"/>
    <x v="51"/>
  </r>
  <r>
    <x v="2"/>
    <x v="4"/>
    <x v="0"/>
    <x v="1"/>
    <x v="72"/>
  </r>
  <r>
    <x v="7"/>
    <x v="4"/>
    <x v="0"/>
    <x v="43"/>
    <x v="84"/>
  </r>
  <r>
    <x v="8"/>
    <x v="4"/>
    <x v="0"/>
    <x v="43"/>
    <x v="46"/>
  </r>
  <r>
    <x v="9"/>
    <x v="4"/>
    <x v="0"/>
    <x v="43"/>
    <x v="45"/>
  </r>
  <r>
    <x v="19"/>
    <x v="4"/>
    <x v="0"/>
    <x v="43"/>
    <x v="16"/>
  </r>
  <r>
    <x v="20"/>
    <x v="4"/>
    <x v="0"/>
    <x v="33"/>
    <x v="122"/>
  </r>
  <r>
    <x v="23"/>
    <x v="4"/>
    <x v="0"/>
    <x v="19"/>
    <x v="120"/>
  </r>
  <r>
    <x v="26"/>
    <x v="4"/>
    <x v="0"/>
    <x v="43"/>
    <x v="76"/>
  </r>
  <r>
    <x v="36"/>
    <x v="4"/>
    <x v="0"/>
    <x v="43"/>
    <x v="55"/>
  </r>
  <r>
    <x v="37"/>
    <x v="4"/>
    <x v="0"/>
    <x v="43"/>
    <x v="33"/>
  </r>
  <r>
    <x v="50"/>
    <x v="4"/>
    <x v="0"/>
    <x v="43"/>
    <x v="42"/>
  </r>
  <r>
    <x v="61"/>
    <x v="4"/>
    <x v="0"/>
    <x v="43"/>
    <x v="35"/>
  </r>
  <r>
    <x v="65"/>
    <x v="4"/>
    <x v="0"/>
    <x v="15"/>
    <x v="69"/>
  </r>
  <r>
    <x v="71"/>
    <x v="4"/>
    <x v="0"/>
    <x v="43"/>
    <x v="79"/>
  </r>
  <r>
    <x v="81"/>
    <x v="4"/>
    <x v="0"/>
    <x v="43"/>
    <x v="85"/>
  </r>
  <r>
    <x v="86"/>
    <x v="4"/>
    <x v="0"/>
    <x v="43"/>
    <x v="53"/>
  </r>
  <r>
    <x v="93"/>
    <x v="4"/>
    <x v="0"/>
    <x v="43"/>
    <x v="86"/>
  </r>
  <r>
    <x v="94"/>
    <x v="4"/>
    <x v="0"/>
    <x v="43"/>
    <x v="126"/>
  </r>
  <r>
    <x v="101"/>
    <x v="4"/>
    <x v="0"/>
    <x v="16"/>
    <x v="59"/>
  </r>
  <r>
    <x v="103"/>
    <x v="4"/>
    <x v="0"/>
    <x v="43"/>
    <x v="29"/>
  </r>
  <r>
    <x v="110"/>
    <x v="4"/>
    <x v="0"/>
    <x v="43"/>
    <x v="87"/>
  </r>
  <r>
    <x v="117"/>
    <x v="4"/>
    <x v="0"/>
    <x v="5"/>
    <x v="109"/>
  </r>
  <r>
    <x v="119"/>
    <x v="4"/>
    <x v="0"/>
    <x v="43"/>
    <x v="131"/>
  </r>
  <r>
    <x v="126"/>
    <x v="4"/>
    <x v="0"/>
    <x v="43"/>
    <x v="40"/>
  </r>
  <r>
    <x v="127"/>
    <x v="4"/>
    <x v="0"/>
    <x v="43"/>
    <x v="80"/>
  </r>
  <r>
    <x v="129"/>
    <x v="4"/>
    <x v="0"/>
    <x v="43"/>
    <x v="6"/>
  </r>
  <r>
    <x v="131"/>
    <x v="4"/>
    <x v="0"/>
    <x v="43"/>
    <x v="54"/>
  </r>
  <r>
    <x v="13"/>
    <x v="4"/>
    <x v="0"/>
    <x v="17"/>
    <x v="134"/>
  </r>
  <r>
    <x v="11"/>
    <x v="4"/>
    <x v="0"/>
    <x v="14"/>
    <x v="134"/>
  </r>
  <r>
    <x v="3"/>
    <x v="5"/>
    <x v="1"/>
    <x v="43"/>
    <x v="128"/>
  </r>
  <r>
    <x v="15"/>
    <x v="5"/>
    <x v="1"/>
    <x v="43"/>
    <x v="133"/>
  </r>
  <r>
    <x v="22"/>
    <x v="5"/>
    <x v="1"/>
    <x v="43"/>
    <x v="9"/>
  </r>
  <r>
    <x v="24"/>
    <x v="5"/>
    <x v="1"/>
    <x v="19"/>
    <x v="120"/>
  </r>
  <r>
    <x v="25"/>
    <x v="5"/>
    <x v="1"/>
    <x v="43"/>
    <x v="34"/>
  </r>
  <r>
    <x v="40"/>
    <x v="5"/>
    <x v="1"/>
    <x v="43"/>
    <x v="23"/>
  </r>
  <r>
    <x v="46"/>
    <x v="5"/>
    <x v="1"/>
    <x v="43"/>
    <x v="132"/>
  </r>
  <r>
    <x v="48"/>
    <x v="5"/>
    <x v="1"/>
    <x v="43"/>
    <x v="1"/>
  </r>
  <r>
    <x v="60"/>
    <x v="5"/>
    <x v="1"/>
    <x v="43"/>
    <x v="2"/>
  </r>
  <r>
    <x v="75"/>
    <x v="5"/>
    <x v="1"/>
    <x v="20"/>
    <x v="110"/>
  </r>
  <r>
    <x v="89"/>
    <x v="5"/>
    <x v="1"/>
    <x v="43"/>
    <x v="4"/>
  </r>
  <r>
    <x v="95"/>
    <x v="5"/>
    <x v="1"/>
    <x v="0"/>
    <x v="20"/>
  </r>
  <r>
    <x v="134"/>
    <x v="5"/>
    <x v="1"/>
    <x v="43"/>
    <x v="11"/>
  </r>
  <r>
    <x v="137"/>
    <x v="5"/>
    <x v="1"/>
    <x v="43"/>
    <x v="3"/>
  </r>
  <r>
    <x v="33"/>
    <x v="6"/>
    <x v="1"/>
    <x v="43"/>
    <x v="47"/>
  </r>
  <r>
    <x v="72"/>
    <x v="6"/>
    <x v="1"/>
    <x v="43"/>
    <x v="75"/>
  </r>
  <r>
    <x v="92"/>
    <x v="6"/>
    <x v="1"/>
    <x v="18"/>
    <x v="82"/>
  </r>
  <r>
    <x v="6"/>
    <x v="7"/>
    <x v="0"/>
    <x v="43"/>
    <x v="13"/>
  </r>
  <r>
    <x v="16"/>
    <x v="7"/>
    <x v="0"/>
    <x v="22"/>
    <x v="50"/>
  </r>
  <r>
    <x v="28"/>
    <x v="7"/>
    <x v="0"/>
    <x v="43"/>
    <x v="60"/>
  </r>
  <r>
    <x v="30"/>
    <x v="7"/>
    <x v="0"/>
    <x v="30"/>
    <x v="73"/>
  </r>
  <r>
    <x v="31"/>
    <x v="7"/>
    <x v="0"/>
    <x v="43"/>
    <x v="5"/>
  </r>
  <r>
    <x v="38"/>
    <x v="7"/>
    <x v="0"/>
    <x v="43"/>
    <x v="106"/>
  </r>
  <r>
    <x v="62"/>
    <x v="7"/>
    <x v="0"/>
    <x v="26"/>
    <x v="8"/>
  </r>
  <r>
    <x v="63"/>
    <x v="7"/>
    <x v="0"/>
    <x v="26"/>
    <x v="22"/>
  </r>
  <r>
    <x v="105"/>
    <x v="7"/>
    <x v="0"/>
    <x v="43"/>
    <x v="70"/>
  </r>
  <r>
    <x v="121"/>
    <x v="7"/>
    <x v="0"/>
    <x v="43"/>
    <x v="27"/>
  </r>
  <r>
    <x v="132"/>
    <x v="7"/>
    <x v="0"/>
    <x v="43"/>
    <x v="65"/>
  </r>
  <r>
    <x v="133"/>
    <x v="7"/>
    <x v="0"/>
    <x v="2"/>
    <x v="14"/>
  </r>
  <r>
    <x v="140"/>
    <x v="7"/>
    <x v="0"/>
    <x v="27"/>
    <x v="56"/>
  </r>
  <r>
    <x v="104"/>
    <x v="8"/>
    <x v="1"/>
    <x v="6"/>
    <x v="105"/>
  </r>
  <r>
    <x v="135"/>
    <x v="8"/>
    <x v="1"/>
    <x v="43"/>
    <x v="37"/>
  </r>
  <r>
    <x v="136"/>
    <x v="8"/>
    <x v="1"/>
    <x v="43"/>
    <x v="111"/>
  </r>
  <r>
    <x v="141"/>
    <x v="8"/>
    <x v="1"/>
    <x v="43"/>
    <x v="1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0"/>
    <x v="7"/>
    <x v="47"/>
    <x v="2"/>
  </r>
  <r>
    <x v="1"/>
    <x v="9"/>
    <x v="19"/>
    <x v="0"/>
  </r>
  <r>
    <x v="2"/>
    <x v="20"/>
    <x v="4"/>
    <x v="0"/>
  </r>
  <r>
    <x v="3"/>
    <x v="25"/>
    <x v="49"/>
    <x v="2"/>
  </r>
  <r>
    <x v="4"/>
    <x v="29"/>
    <x v="33"/>
    <x v="2"/>
  </r>
  <r>
    <x v="5"/>
    <x v="6"/>
    <x v="37"/>
    <x v="2"/>
  </r>
  <r>
    <x v="6"/>
    <x v="24"/>
    <x v="45"/>
    <x v="2"/>
  </r>
  <r>
    <x v="7"/>
    <x v="17"/>
    <x v="13"/>
    <x v="0"/>
  </r>
  <r>
    <x v="8"/>
    <x v="1"/>
    <x v="40"/>
    <x v="2"/>
  </r>
  <r>
    <x v="9"/>
    <x v="8"/>
    <x v="9"/>
    <x v="0"/>
  </r>
  <r>
    <x v="10"/>
    <x v="19"/>
    <x v="7"/>
    <x v="0"/>
  </r>
  <r>
    <x v="11"/>
    <x v="21"/>
    <x v="16"/>
    <x v="0"/>
  </r>
  <r>
    <x v="12"/>
    <x v="16"/>
    <x v="18"/>
    <x v="0"/>
  </r>
  <r>
    <x v="13"/>
    <x v="5"/>
    <x v="29"/>
    <x v="1"/>
  </r>
  <r>
    <x v="14"/>
    <x v="32"/>
    <x v="14"/>
    <x v="0"/>
  </r>
  <r>
    <x v="15"/>
    <x v="2"/>
    <x v="50"/>
    <x v="2"/>
  </r>
  <r>
    <x v="16"/>
    <x v="12"/>
    <x v="36"/>
    <x v="2"/>
  </r>
  <r>
    <x v="17"/>
    <x v="14"/>
    <x v="2"/>
    <x v="0"/>
  </r>
  <r>
    <x v="18"/>
    <x v="3"/>
    <x v="31"/>
    <x v="1"/>
  </r>
  <r>
    <x v="19"/>
    <x v="0"/>
    <x v="26"/>
    <x v="1"/>
  </r>
  <r>
    <x v="20"/>
    <x v="8"/>
    <x v="34"/>
    <x v="2"/>
  </r>
  <r>
    <x v="21"/>
    <x v="4"/>
    <x v="5"/>
    <x v="0"/>
  </r>
  <r>
    <x v="22"/>
    <x v="6"/>
    <x v="17"/>
    <x v="0"/>
  </r>
  <r>
    <x v="23"/>
    <x v="30"/>
    <x v="38"/>
    <x v="2"/>
  </r>
  <r>
    <x v="24"/>
    <x v="15"/>
    <x v="44"/>
    <x v="2"/>
  </r>
  <r>
    <x v="25"/>
    <x v="9"/>
    <x v="6"/>
    <x v="0"/>
  </r>
  <r>
    <x v="26"/>
    <x v="26"/>
    <x v="12"/>
    <x v="0"/>
  </r>
  <r>
    <x v="27"/>
    <x v="28"/>
    <x v="23"/>
    <x v="1"/>
  </r>
  <r>
    <x v="28"/>
    <x v="3"/>
    <x v="41"/>
    <x v="2"/>
  </r>
  <r>
    <x v="29"/>
    <x v="14"/>
    <x v="35"/>
    <x v="2"/>
  </r>
  <r>
    <x v="30"/>
    <x v="31"/>
    <x v="24"/>
    <x v="1"/>
  </r>
  <r>
    <x v="31"/>
    <x v="12"/>
    <x v="20"/>
    <x v="1"/>
  </r>
  <r>
    <x v="32"/>
    <x v="0"/>
    <x v="21"/>
    <x v="1"/>
  </r>
  <r>
    <x v="33"/>
    <x v="9"/>
    <x v="48"/>
    <x v="2"/>
  </r>
  <r>
    <x v="34"/>
    <x v="10"/>
    <x v="39"/>
    <x v="2"/>
  </r>
  <r>
    <x v="35"/>
    <x v="7"/>
    <x v="11"/>
    <x v="0"/>
  </r>
  <r>
    <x v="36"/>
    <x v="8"/>
    <x v="28"/>
    <x v="1"/>
  </r>
  <r>
    <x v="37"/>
    <x v="11"/>
    <x v="3"/>
    <x v="0"/>
  </r>
  <r>
    <x v="38"/>
    <x v="23"/>
    <x v="10"/>
    <x v="0"/>
  </r>
  <r>
    <x v="39"/>
    <x v="14"/>
    <x v="8"/>
    <x v="0"/>
  </r>
  <r>
    <x v="41"/>
    <x v="14"/>
    <x v="25"/>
    <x v="1"/>
  </r>
  <r>
    <x v="42"/>
    <x v="22"/>
    <x v="43"/>
    <x v="2"/>
  </r>
  <r>
    <x v="43"/>
    <x v="6"/>
    <x v="32"/>
    <x v="1"/>
  </r>
  <r>
    <x v="44"/>
    <x v="18"/>
    <x v="30"/>
    <x v="1"/>
  </r>
  <r>
    <x v="45"/>
    <x v="15"/>
    <x v="15"/>
    <x v="0"/>
  </r>
  <r>
    <x v="46"/>
    <x v="1"/>
    <x v="22"/>
    <x v="1"/>
  </r>
  <r>
    <x v="47"/>
    <x v="10"/>
    <x v="20"/>
    <x v="1"/>
  </r>
  <r>
    <x v="48"/>
    <x v="13"/>
    <x v="27"/>
    <x v="1"/>
  </r>
  <r>
    <x v="49"/>
    <x v="0"/>
    <x v="0"/>
    <x v="0"/>
  </r>
  <r>
    <x v="50"/>
    <x v="10"/>
    <x v="42"/>
    <x v="2"/>
  </r>
  <r>
    <x v="51"/>
    <x v="12"/>
    <x v="49"/>
    <x v="2"/>
  </r>
  <r>
    <x v="52"/>
    <x v="6"/>
    <x v="1"/>
    <x v="0"/>
  </r>
  <r>
    <x v="53"/>
    <x v="27"/>
    <x v="46"/>
    <x v="2"/>
  </r>
  <r>
    <x v="40"/>
    <x v="33"/>
    <x v="51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64">
  <r>
    <x v="1"/>
    <x v="30"/>
    <x v="1"/>
    <x v="96"/>
  </r>
  <r>
    <x v="1"/>
    <x v="30"/>
    <x v="1"/>
    <x v="130"/>
  </r>
  <r>
    <x v="1"/>
    <x v="30"/>
    <x v="1"/>
    <x v="146"/>
  </r>
  <r>
    <x v="1"/>
    <x v="30"/>
    <x v="1"/>
    <x v="268"/>
  </r>
  <r>
    <x v="1"/>
    <x v="30"/>
    <x v="1"/>
    <x v="359"/>
  </r>
  <r>
    <x v="1"/>
    <x v="30"/>
    <x v="1"/>
    <x v="394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"/>
    <x v="2"/>
    <x v="1"/>
    <x v="45"/>
  </r>
  <r>
    <x v="2"/>
    <x v="2"/>
    <x v="1"/>
    <x v="156"/>
  </r>
  <r>
    <x v="2"/>
    <x v="2"/>
    <x v="1"/>
    <x v="214"/>
  </r>
  <r>
    <x v="2"/>
    <x v="2"/>
    <x v="1"/>
    <x v="258"/>
  </r>
  <r>
    <x v="2"/>
    <x v="2"/>
    <x v="1"/>
    <x v="276"/>
  </r>
  <r>
    <x v="2"/>
    <x v="2"/>
    <x v="1"/>
    <x v="326"/>
  </r>
  <r>
    <x v="2"/>
    <x v="2"/>
    <x v="1"/>
    <x v="413"/>
  </r>
  <r>
    <x v="2"/>
    <x v="2"/>
    <x v="1"/>
    <x v="426"/>
  </r>
  <r>
    <x v="2"/>
    <x v="2"/>
    <x v="1"/>
    <x v="428"/>
  </r>
  <r>
    <x v="2"/>
    <x v="2"/>
    <x v="1"/>
    <x v="447"/>
  </r>
  <r>
    <x v="2"/>
    <x v="2"/>
    <x v="1"/>
    <x v="464"/>
  </r>
  <r>
    <x v="35"/>
    <x v="34"/>
    <x v="6"/>
    <x v="473"/>
  </r>
  <r>
    <x v="35"/>
    <x v="34"/>
    <x v="6"/>
    <x v="473"/>
  </r>
  <r>
    <x v="3"/>
    <x v="27"/>
    <x v="1"/>
    <x v="11"/>
  </r>
  <r>
    <x v="3"/>
    <x v="27"/>
    <x v="1"/>
    <x v="46"/>
  </r>
  <r>
    <x v="3"/>
    <x v="27"/>
    <x v="1"/>
    <x v="140"/>
  </r>
  <r>
    <x v="3"/>
    <x v="27"/>
    <x v="1"/>
    <x v="417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4"/>
    <x v="6"/>
    <x v="1"/>
    <x v="166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5"/>
    <x v="28"/>
    <x v="1"/>
    <x v="15"/>
  </r>
  <r>
    <x v="5"/>
    <x v="28"/>
    <x v="1"/>
    <x v="23"/>
  </r>
  <r>
    <x v="5"/>
    <x v="28"/>
    <x v="1"/>
    <x v="26"/>
  </r>
  <r>
    <x v="5"/>
    <x v="28"/>
    <x v="1"/>
    <x v="55"/>
  </r>
  <r>
    <x v="5"/>
    <x v="28"/>
    <x v="1"/>
    <x v="74"/>
  </r>
  <r>
    <x v="5"/>
    <x v="28"/>
    <x v="1"/>
    <x v="80"/>
  </r>
  <r>
    <x v="5"/>
    <x v="28"/>
    <x v="1"/>
    <x v="81"/>
  </r>
  <r>
    <x v="5"/>
    <x v="28"/>
    <x v="1"/>
    <x v="83"/>
  </r>
  <r>
    <x v="5"/>
    <x v="28"/>
    <x v="1"/>
    <x v="84"/>
  </r>
  <r>
    <x v="5"/>
    <x v="28"/>
    <x v="1"/>
    <x v="92"/>
  </r>
  <r>
    <x v="5"/>
    <x v="28"/>
    <x v="1"/>
    <x v="93"/>
  </r>
  <r>
    <x v="5"/>
    <x v="28"/>
    <x v="1"/>
    <x v="99"/>
  </r>
  <r>
    <x v="5"/>
    <x v="28"/>
    <x v="1"/>
    <x v="106"/>
  </r>
  <r>
    <x v="5"/>
    <x v="28"/>
    <x v="1"/>
    <x v="157"/>
  </r>
  <r>
    <x v="5"/>
    <x v="28"/>
    <x v="1"/>
    <x v="175"/>
  </r>
  <r>
    <x v="5"/>
    <x v="28"/>
    <x v="1"/>
    <x v="187"/>
  </r>
  <r>
    <x v="5"/>
    <x v="28"/>
    <x v="1"/>
    <x v="201"/>
  </r>
  <r>
    <x v="5"/>
    <x v="28"/>
    <x v="1"/>
    <x v="251"/>
  </r>
  <r>
    <x v="5"/>
    <x v="28"/>
    <x v="1"/>
    <x v="265"/>
  </r>
  <r>
    <x v="5"/>
    <x v="28"/>
    <x v="1"/>
    <x v="272"/>
  </r>
  <r>
    <x v="5"/>
    <x v="28"/>
    <x v="1"/>
    <x v="277"/>
  </r>
  <r>
    <x v="5"/>
    <x v="28"/>
    <x v="1"/>
    <x v="279"/>
  </r>
  <r>
    <x v="5"/>
    <x v="28"/>
    <x v="1"/>
    <x v="286"/>
  </r>
  <r>
    <x v="5"/>
    <x v="28"/>
    <x v="1"/>
    <x v="287"/>
  </r>
  <r>
    <x v="5"/>
    <x v="28"/>
    <x v="1"/>
    <x v="290"/>
  </r>
  <r>
    <x v="5"/>
    <x v="28"/>
    <x v="1"/>
    <x v="291"/>
  </r>
  <r>
    <x v="5"/>
    <x v="28"/>
    <x v="1"/>
    <x v="292"/>
  </r>
  <r>
    <x v="5"/>
    <x v="28"/>
    <x v="1"/>
    <x v="315"/>
  </r>
  <r>
    <x v="5"/>
    <x v="28"/>
    <x v="1"/>
    <x v="318"/>
  </r>
  <r>
    <x v="5"/>
    <x v="28"/>
    <x v="1"/>
    <x v="319"/>
  </r>
  <r>
    <x v="5"/>
    <x v="28"/>
    <x v="1"/>
    <x v="321"/>
  </r>
  <r>
    <x v="5"/>
    <x v="28"/>
    <x v="1"/>
    <x v="322"/>
  </r>
  <r>
    <x v="5"/>
    <x v="28"/>
    <x v="1"/>
    <x v="323"/>
  </r>
  <r>
    <x v="5"/>
    <x v="28"/>
    <x v="1"/>
    <x v="338"/>
  </r>
  <r>
    <x v="5"/>
    <x v="28"/>
    <x v="1"/>
    <x v="345"/>
  </r>
  <r>
    <x v="5"/>
    <x v="28"/>
    <x v="1"/>
    <x v="348"/>
  </r>
  <r>
    <x v="5"/>
    <x v="28"/>
    <x v="1"/>
    <x v="427"/>
  </r>
  <r>
    <x v="5"/>
    <x v="28"/>
    <x v="1"/>
    <x v="440"/>
  </r>
  <r>
    <x v="5"/>
    <x v="28"/>
    <x v="1"/>
    <x v="449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6"/>
    <x v="33"/>
    <x v="1"/>
    <x v="4"/>
  </r>
  <r>
    <x v="6"/>
    <x v="33"/>
    <x v="1"/>
    <x v="28"/>
  </r>
  <r>
    <x v="6"/>
    <x v="33"/>
    <x v="1"/>
    <x v="32"/>
  </r>
  <r>
    <x v="6"/>
    <x v="33"/>
    <x v="1"/>
    <x v="33"/>
  </r>
  <r>
    <x v="6"/>
    <x v="33"/>
    <x v="1"/>
    <x v="37"/>
  </r>
  <r>
    <x v="6"/>
    <x v="33"/>
    <x v="1"/>
    <x v="40"/>
  </r>
  <r>
    <x v="6"/>
    <x v="33"/>
    <x v="1"/>
    <x v="65"/>
  </r>
  <r>
    <x v="6"/>
    <x v="33"/>
    <x v="1"/>
    <x v="145"/>
  </r>
  <r>
    <x v="6"/>
    <x v="33"/>
    <x v="1"/>
    <x v="160"/>
  </r>
  <r>
    <x v="6"/>
    <x v="33"/>
    <x v="1"/>
    <x v="171"/>
  </r>
  <r>
    <x v="6"/>
    <x v="33"/>
    <x v="1"/>
    <x v="182"/>
  </r>
  <r>
    <x v="6"/>
    <x v="33"/>
    <x v="1"/>
    <x v="183"/>
  </r>
  <r>
    <x v="6"/>
    <x v="33"/>
    <x v="1"/>
    <x v="193"/>
  </r>
  <r>
    <x v="6"/>
    <x v="33"/>
    <x v="1"/>
    <x v="194"/>
  </r>
  <r>
    <x v="6"/>
    <x v="33"/>
    <x v="1"/>
    <x v="204"/>
  </r>
  <r>
    <x v="6"/>
    <x v="33"/>
    <x v="1"/>
    <x v="209"/>
  </r>
  <r>
    <x v="6"/>
    <x v="33"/>
    <x v="1"/>
    <x v="212"/>
  </r>
  <r>
    <x v="6"/>
    <x v="33"/>
    <x v="1"/>
    <x v="218"/>
  </r>
  <r>
    <x v="6"/>
    <x v="33"/>
    <x v="1"/>
    <x v="252"/>
  </r>
  <r>
    <x v="6"/>
    <x v="33"/>
    <x v="1"/>
    <x v="270"/>
  </r>
  <r>
    <x v="6"/>
    <x v="33"/>
    <x v="1"/>
    <x v="288"/>
  </r>
  <r>
    <x v="6"/>
    <x v="33"/>
    <x v="1"/>
    <x v="297"/>
  </r>
  <r>
    <x v="6"/>
    <x v="33"/>
    <x v="1"/>
    <x v="301"/>
  </r>
  <r>
    <x v="6"/>
    <x v="33"/>
    <x v="1"/>
    <x v="317"/>
  </r>
  <r>
    <x v="6"/>
    <x v="33"/>
    <x v="1"/>
    <x v="327"/>
  </r>
  <r>
    <x v="6"/>
    <x v="33"/>
    <x v="1"/>
    <x v="329"/>
  </r>
  <r>
    <x v="6"/>
    <x v="33"/>
    <x v="1"/>
    <x v="349"/>
  </r>
  <r>
    <x v="6"/>
    <x v="33"/>
    <x v="1"/>
    <x v="350"/>
  </r>
  <r>
    <x v="6"/>
    <x v="33"/>
    <x v="1"/>
    <x v="358"/>
  </r>
  <r>
    <x v="6"/>
    <x v="33"/>
    <x v="1"/>
    <x v="381"/>
  </r>
  <r>
    <x v="6"/>
    <x v="33"/>
    <x v="1"/>
    <x v="409"/>
  </r>
  <r>
    <x v="6"/>
    <x v="33"/>
    <x v="1"/>
    <x v="418"/>
  </r>
  <r>
    <x v="6"/>
    <x v="33"/>
    <x v="1"/>
    <x v="430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7"/>
    <x v="25"/>
    <x v="2"/>
    <x v="68"/>
  </r>
  <r>
    <x v="7"/>
    <x v="25"/>
    <x v="2"/>
    <x v="263"/>
  </r>
  <r>
    <x v="7"/>
    <x v="25"/>
    <x v="2"/>
    <x v="305"/>
  </r>
  <r>
    <x v="7"/>
    <x v="25"/>
    <x v="2"/>
    <x v="336"/>
  </r>
  <r>
    <x v="7"/>
    <x v="25"/>
    <x v="2"/>
    <x v="340"/>
  </r>
  <r>
    <x v="7"/>
    <x v="25"/>
    <x v="2"/>
    <x v="367"/>
  </r>
  <r>
    <x v="7"/>
    <x v="25"/>
    <x v="2"/>
    <x v="369"/>
  </r>
  <r>
    <x v="7"/>
    <x v="25"/>
    <x v="2"/>
    <x v="370"/>
  </r>
  <r>
    <x v="7"/>
    <x v="25"/>
    <x v="2"/>
    <x v="412"/>
  </r>
  <r>
    <x v="7"/>
    <x v="25"/>
    <x v="2"/>
    <x v="444"/>
  </r>
  <r>
    <x v="7"/>
    <x v="25"/>
    <x v="2"/>
    <x v="368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8"/>
    <x v="17"/>
    <x v="2"/>
    <x v="342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9"/>
    <x v="17"/>
    <x v="2"/>
    <x v="101"/>
  </r>
  <r>
    <x v="9"/>
    <x v="24"/>
    <x v="2"/>
    <x v="39"/>
  </r>
  <r>
    <x v="9"/>
    <x v="24"/>
    <x v="2"/>
    <x v="103"/>
  </r>
  <r>
    <x v="9"/>
    <x v="24"/>
    <x v="2"/>
    <x v="104"/>
  </r>
  <r>
    <x v="9"/>
    <x v="24"/>
    <x v="2"/>
    <x v="111"/>
  </r>
  <r>
    <x v="9"/>
    <x v="24"/>
    <x v="2"/>
    <x v="134"/>
  </r>
  <r>
    <x v="9"/>
    <x v="24"/>
    <x v="2"/>
    <x v="198"/>
  </r>
  <r>
    <x v="9"/>
    <x v="24"/>
    <x v="2"/>
    <x v="203"/>
  </r>
  <r>
    <x v="9"/>
    <x v="24"/>
    <x v="2"/>
    <x v="253"/>
  </r>
  <r>
    <x v="9"/>
    <x v="24"/>
    <x v="2"/>
    <x v="260"/>
  </r>
  <r>
    <x v="9"/>
    <x v="24"/>
    <x v="2"/>
    <x v="262"/>
  </r>
  <r>
    <x v="9"/>
    <x v="24"/>
    <x v="2"/>
    <x v="264"/>
  </r>
  <r>
    <x v="9"/>
    <x v="24"/>
    <x v="2"/>
    <x v="343"/>
  </r>
  <r>
    <x v="9"/>
    <x v="24"/>
    <x v="2"/>
    <x v="375"/>
  </r>
  <r>
    <x v="9"/>
    <x v="24"/>
    <x v="2"/>
    <x v="392"/>
  </r>
  <r>
    <x v="9"/>
    <x v="24"/>
    <x v="2"/>
    <x v="396"/>
  </r>
  <r>
    <x v="9"/>
    <x v="24"/>
    <x v="2"/>
    <x v="398"/>
  </r>
  <r>
    <x v="9"/>
    <x v="24"/>
    <x v="2"/>
    <x v="421"/>
  </r>
  <r>
    <x v="9"/>
    <x v="24"/>
    <x v="2"/>
    <x v="438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9"/>
    <x v="24"/>
    <x v="2"/>
    <x v="133"/>
  </r>
  <r>
    <x v="10"/>
    <x v="4"/>
    <x v="3"/>
    <x v="7"/>
  </r>
  <r>
    <x v="10"/>
    <x v="4"/>
    <x v="3"/>
    <x v="36"/>
  </r>
  <r>
    <x v="10"/>
    <x v="4"/>
    <x v="3"/>
    <x v="41"/>
  </r>
  <r>
    <x v="10"/>
    <x v="4"/>
    <x v="3"/>
    <x v="63"/>
  </r>
  <r>
    <x v="10"/>
    <x v="4"/>
    <x v="3"/>
    <x v="73"/>
  </r>
  <r>
    <x v="10"/>
    <x v="4"/>
    <x v="3"/>
    <x v="123"/>
  </r>
  <r>
    <x v="10"/>
    <x v="4"/>
    <x v="3"/>
    <x v="132"/>
  </r>
  <r>
    <x v="10"/>
    <x v="4"/>
    <x v="3"/>
    <x v="143"/>
  </r>
  <r>
    <x v="10"/>
    <x v="4"/>
    <x v="3"/>
    <x v="147"/>
  </r>
  <r>
    <x v="10"/>
    <x v="4"/>
    <x v="3"/>
    <x v="149"/>
  </r>
  <r>
    <x v="10"/>
    <x v="4"/>
    <x v="3"/>
    <x v="386"/>
  </r>
  <r>
    <x v="10"/>
    <x v="4"/>
    <x v="3"/>
    <x v="452"/>
  </r>
  <r>
    <x v="10"/>
    <x v="4"/>
    <x v="3"/>
    <x v="453"/>
  </r>
  <r>
    <x v="10"/>
    <x v="4"/>
    <x v="3"/>
    <x v="472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1"/>
    <x v="19"/>
    <x v="3"/>
    <x v="10"/>
  </r>
  <r>
    <x v="11"/>
    <x v="19"/>
    <x v="3"/>
    <x v="43"/>
  </r>
  <r>
    <x v="11"/>
    <x v="19"/>
    <x v="3"/>
    <x v="67"/>
  </r>
  <r>
    <x v="11"/>
    <x v="19"/>
    <x v="3"/>
    <x v="85"/>
  </r>
  <r>
    <x v="11"/>
    <x v="19"/>
    <x v="3"/>
    <x v="94"/>
  </r>
  <r>
    <x v="11"/>
    <x v="19"/>
    <x v="3"/>
    <x v="109"/>
  </r>
  <r>
    <x v="11"/>
    <x v="19"/>
    <x v="3"/>
    <x v="190"/>
  </r>
  <r>
    <x v="11"/>
    <x v="19"/>
    <x v="3"/>
    <x v="195"/>
  </r>
  <r>
    <x v="11"/>
    <x v="19"/>
    <x v="3"/>
    <x v="199"/>
  </r>
  <r>
    <x v="11"/>
    <x v="19"/>
    <x v="3"/>
    <x v="226"/>
  </r>
  <r>
    <x v="11"/>
    <x v="19"/>
    <x v="3"/>
    <x v="227"/>
  </r>
  <r>
    <x v="11"/>
    <x v="19"/>
    <x v="3"/>
    <x v="324"/>
  </r>
  <r>
    <x v="11"/>
    <x v="19"/>
    <x v="3"/>
    <x v="432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2"/>
    <x v="4"/>
    <x v="3"/>
    <x v="347"/>
  </r>
  <r>
    <x v="35"/>
    <x v="34"/>
    <x v="6"/>
    <x v="473"/>
  </r>
  <r>
    <x v="35"/>
    <x v="34"/>
    <x v="6"/>
    <x v="473"/>
  </r>
  <r>
    <x v="13"/>
    <x v="8"/>
    <x v="3"/>
    <x v="76"/>
  </r>
  <r>
    <x v="13"/>
    <x v="8"/>
    <x v="3"/>
    <x v="164"/>
  </r>
  <r>
    <x v="13"/>
    <x v="8"/>
    <x v="3"/>
    <x v="170"/>
  </r>
  <r>
    <x v="13"/>
    <x v="8"/>
    <x v="3"/>
    <x v="215"/>
  </r>
  <r>
    <x v="13"/>
    <x v="8"/>
    <x v="3"/>
    <x v="219"/>
  </r>
  <r>
    <x v="13"/>
    <x v="8"/>
    <x v="3"/>
    <x v="296"/>
  </r>
  <r>
    <x v="13"/>
    <x v="8"/>
    <x v="3"/>
    <x v="325"/>
  </r>
  <r>
    <x v="13"/>
    <x v="8"/>
    <x v="3"/>
    <x v="360"/>
  </r>
  <r>
    <x v="13"/>
    <x v="8"/>
    <x v="3"/>
    <x v="406"/>
  </r>
  <r>
    <x v="13"/>
    <x v="8"/>
    <x v="3"/>
    <x v="415"/>
  </r>
  <r>
    <x v="13"/>
    <x v="8"/>
    <x v="3"/>
    <x v="465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4"/>
    <x v="16"/>
    <x v="3"/>
    <x v="3"/>
  </r>
  <r>
    <x v="14"/>
    <x v="16"/>
    <x v="3"/>
    <x v="58"/>
  </r>
  <r>
    <x v="14"/>
    <x v="16"/>
    <x v="3"/>
    <x v="71"/>
  </r>
  <r>
    <x v="14"/>
    <x v="16"/>
    <x v="3"/>
    <x v="95"/>
  </r>
  <r>
    <x v="14"/>
    <x v="16"/>
    <x v="3"/>
    <x v="100"/>
  </r>
  <r>
    <x v="14"/>
    <x v="16"/>
    <x v="3"/>
    <x v="124"/>
  </r>
  <r>
    <x v="14"/>
    <x v="16"/>
    <x v="3"/>
    <x v="192"/>
  </r>
  <r>
    <x v="14"/>
    <x v="16"/>
    <x v="3"/>
    <x v="208"/>
  </r>
  <r>
    <x v="14"/>
    <x v="16"/>
    <x v="3"/>
    <x v="231"/>
  </r>
  <r>
    <x v="14"/>
    <x v="16"/>
    <x v="3"/>
    <x v="239"/>
  </r>
  <r>
    <x v="14"/>
    <x v="16"/>
    <x v="3"/>
    <x v="335"/>
  </r>
  <r>
    <x v="14"/>
    <x v="16"/>
    <x v="3"/>
    <x v="337"/>
  </r>
  <r>
    <x v="14"/>
    <x v="16"/>
    <x v="3"/>
    <x v="351"/>
  </r>
  <r>
    <x v="14"/>
    <x v="16"/>
    <x v="3"/>
    <x v="352"/>
  </r>
  <r>
    <x v="14"/>
    <x v="16"/>
    <x v="3"/>
    <x v="353"/>
  </r>
  <r>
    <x v="14"/>
    <x v="16"/>
    <x v="3"/>
    <x v="356"/>
  </r>
  <r>
    <x v="14"/>
    <x v="16"/>
    <x v="3"/>
    <x v="364"/>
  </r>
  <r>
    <x v="14"/>
    <x v="16"/>
    <x v="3"/>
    <x v="377"/>
  </r>
  <r>
    <x v="14"/>
    <x v="16"/>
    <x v="3"/>
    <x v="385"/>
  </r>
  <r>
    <x v="14"/>
    <x v="16"/>
    <x v="3"/>
    <x v="411"/>
  </r>
  <r>
    <x v="14"/>
    <x v="16"/>
    <x v="3"/>
    <x v="468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5"/>
    <x v="12"/>
    <x v="3"/>
    <x v="60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6"/>
    <x v="1"/>
    <x v="3"/>
    <x v="5"/>
  </r>
  <r>
    <x v="16"/>
    <x v="1"/>
    <x v="3"/>
    <x v="20"/>
  </r>
  <r>
    <x v="16"/>
    <x v="1"/>
    <x v="3"/>
    <x v="98"/>
  </r>
  <r>
    <x v="16"/>
    <x v="1"/>
    <x v="3"/>
    <x v="112"/>
  </r>
  <r>
    <x v="16"/>
    <x v="1"/>
    <x v="3"/>
    <x v="116"/>
  </r>
  <r>
    <x v="16"/>
    <x v="1"/>
    <x v="3"/>
    <x v="119"/>
  </r>
  <r>
    <x v="16"/>
    <x v="1"/>
    <x v="3"/>
    <x v="174"/>
  </r>
  <r>
    <x v="16"/>
    <x v="1"/>
    <x v="3"/>
    <x v="191"/>
  </r>
  <r>
    <x v="16"/>
    <x v="1"/>
    <x v="3"/>
    <x v="197"/>
  </r>
  <r>
    <x v="16"/>
    <x v="1"/>
    <x v="3"/>
    <x v="269"/>
  </r>
  <r>
    <x v="16"/>
    <x v="1"/>
    <x v="3"/>
    <x v="328"/>
  </r>
  <r>
    <x v="16"/>
    <x v="1"/>
    <x v="3"/>
    <x v="383"/>
  </r>
  <r>
    <x v="16"/>
    <x v="1"/>
    <x v="3"/>
    <x v="404"/>
  </r>
  <r>
    <x v="16"/>
    <x v="1"/>
    <x v="3"/>
    <x v="467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7"/>
    <x v="7"/>
    <x v="3"/>
    <x v="87"/>
  </r>
  <r>
    <x v="17"/>
    <x v="7"/>
    <x v="3"/>
    <x v="152"/>
  </r>
  <r>
    <x v="17"/>
    <x v="7"/>
    <x v="3"/>
    <x v="162"/>
  </r>
  <r>
    <x v="17"/>
    <x v="7"/>
    <x v="3"/>
    <x v="185"/>
  </r>
  <r>
    <x v="17"/>
    <x v="7"/>
    <x v="3"/>
    <x v="186"/>
  </r>
  <r>
    <x v="17"/>
    <x v="7"/>
    <x v="3"/>
    <x v="256"/>
  </r>
  <r>
    <x v="17"/>
    <x v="7"/>
    <x v="3"/>
    <x v="298"/>
  </r>
  <r>
    <x v="17"/>
    <x v="7"/>
    <x v="3"/>
    <x v="302"/>
  </r>
  <r>
    <x v="17"/>
    <x v="7"/>
    <x v="3"/>
    <x v="313"/>
  </r>
  <r>
    <x v="17"/>
    <x v="7"/>
    <x v="3"/>
    <x v="362"/>
  </r>
  <r>
    <x v="17"/>
    <x v="7"/>
    <x v="3"/>
    <x v="393"/>
  </r>
  <r>
    <x v="17"/>
    <x v="7"/>
    <x v="3"/>
    <x v="446"/>
  </r>
  <r>
    <x v="17"/>
    <x v="7"/>
    <x v="3"/>
    <x v="19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8"/>
    <x v="29"/>
    <x v="3"/>
    <x v="9"/>
  </r>
  <r>
    <x v="18"/>
    <x v="29"/>
    <x v="3"/>
    <x v="22"/>
  </r>
  <r>
    <x v="18"/>
    <x v="29"/>
    <x v="3"/>
    <x v="24"/>
  </r>
  <r>
    <x v="18"/>
    <x v="29"/>
    <x v="3"/>
    <x v="29"/>
  </r>
  <r>
    <x v="18"/>
    <x v="29"/>
    <x v="3"/>
    <x v="57"/>
  </r>
  <r>
    <x v="18"/>
    <x v="29"/>
    <x v="3"/>
    <x v="86"/>
  </r>
  <r>
    <x v="18"/>
    <x v="29"/>
    <x v="3"/>
    <x v="91"/>
  </r>
  <r>
    <x v="18"/>
    <x v="29"/>
    <x v="3"/>
    <x v="108"/>
  </r>
  <r>
    <x v="18"/>
    <x v="29"/>
    <x v="3"/>
    <x v="114"/>
  </r>
  <r>
    <x v="18"/>
    <x v="29"/>
    <x v="3"/>
    <x v="115"/>
  </r>
  <r>
    <x v="18"/>
    <x v="29"/>
    <x v="3"/>
    <x v="121"/>
  </r>
  <r>
    <x v="18"/>
    <x v="29"/>
    <x v="3"/>
    <x v="200"/>
  </r>
  <r>
    <x v="18"/>
    <x v="29"/>
    <x v="3"/>
    <x v="205"/>
  </r>
  <r>
    <x v="18"/>
    <x v="29"/>
    <x v="3"/>
    <x v="223"/>
  </r>
  <r>
    <x v="18"/>
    <x v="29"/>
    <x v="3"/>
    <x v="232"/>
  </r>
  <r>
    <x v="18"/>
    <x v="29"/>
    <x v="3"/>
    <x v="266"/>
  </r>
  <r>
    <x v="18"/>
    <x v="29"/>
    <x v="3"/>
    <x v="273"/>
  </r>
  <r>
    <x v="18"/>
    <x v="29"/>
    <x v="3"/>
    <x v="330"/>
  </r>
  <r>
    <x v="18"/>
    <x v="29"/>
    <x v="3"/>
    <x v="332"/>
  </r>
  <r>
    <x v="18"/>
    <x v="29"/>
    <x v="3"/>
    <x v="353"/>
  </r>
  <r>
    <x v="18"/>
    <x v="29"/>
    <x v="3"/>
    <x v="355"/>
  </r>
  <r>
    <x v="18"/>
    <x v="29"/>
    <x v="3"/>
    <x v="363"/>
  </r>
  <r>
    <x v="18"/>
    <x v="29"/>
    <x v="3"/>
    <x v="365"/>
  </r>
  <r>
    <x v="18"/>
    <x v="29"/>
    <x v="3"/>
    <x v="372"/>
  </r>
  <r>
    <x v="18"/>
    <x v="29"/>
    <x v="3"/>
    <x v="459"/>
  </r>
  <r>
    <x v="18"/>
    <x v="29"/>
    <x v="3"/>
    <x v="46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19"/>
    <x v="15"/>
    <x v="3"/>
    <x v="82"/>
  </r>
  <r>
    <x v="19"/>
    <x v="15"/>
    <x v="3"/>
    <x v="113"/>
  </r>
  <r>
    <x v="19"/>
    <x v="15"/>
    <x v="3"/>
    <x v="161"/>
  </r>
  <r>
    <x v="19"/>
    <x v="15"/>
    <x v="3"/>
    <x v="169"/>
  </r>
  <r>
    <x v="19"/>
    <x v="15"/>
    <x v="3"/>
    <x v="180"/>
  </r>
  <r>
    <x v="19"/>
    <x v="15"/>
    <x v="3"/>
    <x v="184"/>
  </r>
  <r>
    <x v="19"/>
    <x v="15"/>
    <x v="3"/>
    <x v="247"/>
  </r>
  <r>
    <x v="19"/>
    <x v="15"/>
    <x v="3"/>
    <x v="248"/>
  </r>
  <r>
    <x v="19"/>
    <x v="15"/>
    <x v="3"/>
    <x v="387"/>
  </r>
  <r>
    <x v="19"/>
    <x v="15"/>
    <x v="3"/>
    <x v="451"/>
  </r>
  <r>
    <x v="19"/>
    <x v="15"/>
    <x v="3"/>
    <x v="454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0"/>
    <x v="22"/>
    <x v="3"/>
    <x v="102"/>
  </r>
  <r>
    <x v="20"/>
    <x v="22"/>
    <x v="3"/>
    <x v="172"/>
  </r>
  <r>
    <x v="20"/>
    <x v="22"/>
    <x v="3"/>
    <x v="222"/>
  </r>
  <r>
    <x v="20"/>
    <x v="22"/>
    <x v="3"/>
    <x v="234"/>
  </r>
  <r>
    <x v="20"/>
    <x v="22"/>
    <x v="3"/>
    <x v="304"/>
  </r>
  <r>
    <x v="20"/>
    <x v="22"/>
    <x v="3"/>
    <x v="354"/>
  </r>
  <r>
    <x v="35"/>
    <x v="34"/>
    <x v="6"/>
    <x v="473"/>
  </r>
  <r>
    <x v="21"/>
    <x v="23"/>
    <x v="3"/>
    <x v="52"/>
  </r>
  <r>
    <x v="21"/>
    <x v="23"/>
    <x v="3"/>
    <x v="53"/>
  </r>
  <r>
    <x v="21"/>
    <x v="23"/>
    <x v="3"/>
    <x v="122"/>
  </r>
  <r>
    <x v="21"/>
    <x v="23"/>
    <x v="3"/>
    <x v="129"/>
  </r>
  <r>
    <x v="21"/>
    <x v="23"/>
    <x v="3"/>
    <x v="178"/>
  </r>
  <r>
    <x v="21"/>
    <x v="23"/>
    <x v="3"/>
    <x v="224"/>
  </r>
  <r>
    <x v="21"/>
    <x v="23"/>
    <x v="3"/>
    <x v="225"/>
  </r>
  <r>
    <x v="21"/>
    <x v="23"/>
    <x v="3"/>
    <x v="235"/>
  </r>
  <r>
    <x v="21"/>
    <x v="23"/>
    <x v="3"/>
    <x v="242"/>
  </r>
  <r>
    <x v="21"/>
    <x v="23"/>
    <x v="3"/>
    <x v="249"/>
  </r>
  <r>
    <x v="21"/>
    <x v="23"/>
    <x v="3"/>
    <x v="261"/>
  </r>
  <r>
    <x v="21"/>
    <x v="23"/>
    <x v="3"/>
    <x v="267"/>
  </r>
  <r>
    <x v="21"/>
    <x v="23"/>
    <x v="3"/>
    <x v="294"/>
  </r>
  <r>
    <x v="21"/>
    <x v="23"/>
    <x v="3"/>
    <x v="310"/>
  </r>
  <r>
    <x v="21"/>
    <x v="23"/>
    <x v="3"/>
    <x v="311"/>
  </r>
  <r>
    <x v="21"/>
    <x v="23"/>
    <x v="3"/>
    <x v="333"/>
  </r>
  <r>
    <x v="21"/>
    <x v="23"/>
    <x v="3"/>
    <x v="341"/>
  </r>
  <r>
    <x v="21"/>
    <x v="23"/>
    <x v="3"/>
    <x v="366"/>
  </r>
  <r>
    <x v="21"/>
    <x v="23"/>
    <x v="3"/>
    <x v="425"/>
  </r>
  <r>
    <x v="21"/>
    <x v="23"/>
    <x v="3"/>
    <x v="442"/>
  </r>
  <r>
    <x v="21"/>
    <x v="23"/>
    <x v="3"/>
    <x v="450"/>
  </r>
  <r>
    <x v="21"/>
    <x v="23"/>
    <x v="3"/>
    <x v="471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2"/>
    <x v="26"/>
    <x v="4"/>
    <x v="0"/>
  </r>
  <r>
    <x v="22"/>
    <x v="26"/>
    <x v="4"/>
    <x v="16"/>
  </r>
  <r>
    <x v="22"/>
    <x v="26"/>
    <x v="4"/>
    <x v="72"/>
  </r>
  <r>
    <x v="22"/>
    <x v="26"/>
    <x v="4"/>
    <x v="77"/>
  </r>
  <r>
    <x v="22"/>
    <x v="26"/>
    <x v="4"/>
    <x v="151"/>
  </r>
  <r>
    <x v="22"/>
    <x v="26"/>
    <x v="4"/>
    <x v="158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3"/>
    <x v="11"/>
    <x v="4"/>
    <x v="12"/>
  </r>
  <r>
    <x v="23"/>
    <x v="11"/>
    <x v="4"/>
    <x v="14"/>
  </r>
  <r>
    <x v="23"/>
    <x v="11"/>
    <x v="4"/>
    <x v="150"/>
  </r>
  <r>
    <x v="23"/>
    <x v="11"/>
    <x v="4"/>
    <x v="188"/>
  </r>
  <r>
    <x v="23"/>
    <x v="11"/>
    <x v="4"/>
    <x v="211"/>
  </r>
  <r>
    <x v="23"/>
    <x v="11"/>
    <x v="4"/>
    <x v="414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4"/>
    <x v="31"/>
    <x v="4"/>
    <x v="13"/>
  </r>
  <r>
    <x v="24"/>
    <x v="31"/>
    <x v="4"/>
    <x v="17"/>
  </r>
  <r>
    <x v="24"/>
    <x v="31"/>
    <x v="4"/>
    <x v="38"/>
  </r>
  <r>
    <x v="24"/>
    <x v="31"/>
    <x v="4"/>
    <x v="49"/>
  </r>
  <r>
    <x v="24"/>
    <x v="31"/>
    <x v="4"/>
    <x v="56"/>
  </r>
  <r>
    <x v="24"/>
    <x v="31"/>
    <x v="4"/>
    <x v="62"/>
  </r>
  <r>
    <x v="24"/>
    <x v="31"/>
    <x v="4"/>
    <x v="69"/>
  </r>
  <r>
    <x v="24"/>
    <x v="31"/>
    <x v="4"/>
    <x v="127"/>
  </r>
  <r>
    <x v="24"/>
    <x v="31"/>
    <x v="4"/>
    <x v="154"/>
  </r>
  <r>
    <x v="24"/>
    <x v="31"/>
    <x v="4"/>
    <x v="155"/>
  </r>
  <r>
    <x v="24"/>
    <x v="31"/>
    <x v="4"/>
    <x v="240"/>
  </r>
  <r>
    <x v="24"/>
    <x v="31"/>
    <x v="4"/>
    <x v="243"/>
  </r>
  <r>
    <x v="24"/>
    <x v="31"/>
    <x v="4"/>
    <x v="254"/>
  </r>
  <r>
    <x v="24"/>
    <x v="31"/>
    <x v="4"/>
    <x v="271"/>
  </r>
  <r>
    <x v="24"/>
    <x v="31"/>
    <x v="4"/>
    <x v="275"/>
  </r>
  <r>
    <x v="24"/>
    <x v="31"/>
    <x v="4"/>
    <x v="281"/>
  </r>
  <r>
    <x v="24"/>
    <x v="31"/>
    <x v="4"/>
    <x v="295"/>
  </r>
  <r>
    <x v="24"/>
    <x v="31"/>
    <x v="4"/>
    <x v="300"/>
  </r>
  <r>
    <x v="24"/>
    <x v="31"/>
    <x v="4"/>
    <x v="303"/>
  </r>
  <r>
    <x v="24"/>
    <x v="31"/>
    <x v="4"/>
    <x v="314"/>
  </r>
  <r>
    <x v="24"/>
    <x v="31"/>
    <x v="4"/>
    <x v="361"/>
  </r>
  <r>
    <x v="24"/>
    <x v="31"/>
    <x v="4"/>
    <x v="371"/>
  </r>
  <r>
    <x v="24"/>
    <x v="31"/>
    <x v="4"/>
    <x v="390"/>
  </r>
  <r>
    <x v="24"/>
    <x v="31"/>
    <x v="4"/>
    <x v="420"/>
  </r>
  <r>
    <x v="24"/>
    <x v="31"/>
    <x v="4"/>
    <x v="422"/>
  </r>
  <r>
    <x v="24"/>
    <x v="31"/>
    <x v="4"/>
    <x v="424"/>
  </r>
  <r>
    <x v="24"/>
    <x v="31"/>
    <x v="4"/>
    <x v="439"/>
  </r>
  <r>
    <x v="24"/>
    <x v="31"/>
    <x v="4"/>
    <x v="445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5"/>
    <x v="13"/>
    <x v="4"/>
    <x v="391"/>
  </r>
  <r>
    <x v="35"/>
    <x v="34"/>
    <x v="6"/>
    <x v="473"/>
  </r>
  <r>
    <x v="26"/>
    <x v="18"/>
    <x v="4"/>
    <x v="44"/>
  </r>
  <r>
    <x v="26"/>
    <x v="18"/>
    <x v="4"/>
    <x v="138"/>
  </r>
  <r>
    <x v="26"/>
    <x v="18"/>
    <x v="4"/>
    <x v="144"/>
  </r>
  <r>
    <x v="26"/>
    <x v="18"/>
    <x v="4"/>
    <x v="159"/>
  </r>
  <r>
    <x v="26"/>
    <x v="18"/>
    <x v="4"/>
    <x v="179"/>
  </r>
  <r>
    <x v="26"/>
    <x v="18"/>
    <x v="4"/>
    <x v="196"/>
  </r>
  <r>
    <x v="26"/>
    <x v="18"/>
    <x v="4"/>
    <x v="202"/>
  </r>
  <r>
    <x v="26"/>
    <x v="18"/>
    <x v="4"/>
    <x v="229"/>
  </r>
  <r>
    <x v="26"/>
    <x v="18"/>
    <x v="4"/>
    <x v="250"/>
  </r>
  <r>
    <x v="26"/>
    <x v="18"/>
    <x v="4"/>
    <x v="423"/>
  </r>
  <r>
    <x v="26"/>
    <x v="18"/>
    <x v="4"/>
    <x v="429"/>
  </r>
  <r>
    <x v="26"/>
    <x v="18"/>
    <x v="4"/>
    <x v="462"/>
  </r>
  <r>
    <x v="26"/>
    <x v="18"/>
    <x v="4"/>
    <x v="466"/>
  </r>
  <r>
    <x v="26"/>
    <x v="18"/>
    <x v="4"/>
    <x v="469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7"/>
    <x v="20"/>
    <x v="4"/>
    <x v="8"/>
  </r>
  <r>
    <x v="27"/>
    <x v="20"/>
    <x v="4"/>
    <x v="35"/>
  </r>
  <r>
    <x v="27"/>
    <x v="20"/>
    <x v="4"/>
    <x v="47"/>
  </r>
  <r>
    <x v="27"/>
    <x v="20"/>
    <x v="4"/>
    <x v="48"/>
  </r>
  <r>
    <x v="27"/>
    <x v="20"/>
    <x v="4"/>
    <x v="78"/>
  </r>
  <r>
    <x v="27"/>
    <x v="20"/>
    <x v="4"/>
    <x v="117"/>
  </r>
  <r>
    <x v="27"/>
    <x v="20"/>
    <x v="4"/>
    <x v="118"/>
  </r>
  <r>
    <x v="27"/>
    <x v="20"/>
    <x v="4"/>
    <x v="139"/>
  </r>
  <r>
    <x v="27"/>
    <x v="20"/>
    <x v="4"/>
    <x v="141"/>
  </r>
  <r>
    <x v="27"/>
    <x v="20"/>
    <x v="4"/>
    <x v="142"/>
  </r>
  <r>
    <x v="27"/>
    <x v="20"/>
    <x v="4"/>
    <x v="153"/>
  </r>
  <r>
    <x v="27"/>
    <x v="20"/>
    <x v="4"/>
    <x v="163"/>
  </r>
  <r>
    <x v="27"/>
    <x v="20"/>
    <x v="4"/>
    <x v="165"/>
  </r>
  <r>
    <x v="27"/>
    <x v="20"/>
    <x v="4"/>
    <x v="167"/>
  </r>
  <r>
    <x v="27"/>
    <x v="20"/>
    <x v="4"/>
    <x v="173"/>
  </r>
  <r>
    <x v="27"/>
    <x v="20"/>
    <x v="4"/>
    <x v="176"/>
  </r>
  <r>
    <x v="27"/>
    <x v="20"/>
    <x v="4"/>
    <x v="206"/>
  </r>
  <r>
    <x v="27"/>
    <x v="20"/>
    <x v="4"/>
    <x v="220"/>
  </r>
  <r>
    <x v="27"/>
    <x v="20"/>
    <x v="4"/>
    <x v="228"/>
  </r>
  <r>
    <x v="27"/>
    <x v="20"/>
    <x v="4"/>
    <x v="236"/>
  </r>
  <r>
    <x v="27"/>
    <x v="20"/>
    <x v="4"/>
    <x v="244"/>
  </r>
  <r>
    <x v="27"/>
    <x v="20"/>
    <x v="4"/>
    <x v="255"/>
  </r>
  <r>
    <x v="27"/>
    <x v="20"/>
    <x v="4"/>
    <x v="282"/>
  </r>
  <r>
    <x v="27"/>
    <x v="20"/>
    <x v="4"/>
    <x v="289"/>
  </r>
  <r>
    <x v="27"/>
    <x v="20"/>
    <x v="4"/>
    <x v="299"/>
  </r>
  <r>
    <x v="27"/>
    <x v="20"/>
    <x v="4"/>
    <x v="306"/>
  </r>
  <r>
    <x v="27"/>
    <x v="20"/>
    <x v="4"/>
    <x v="331"/>
  </r>
  <r>
    <x v="27"/>
    <x v="20"/>
    <x v="4"/>
    <x v="416"/>
  </r>
  <r>
    <x v="27"/>
    <x v="20"/>
    <x v="4"/>
    <x v="433"/>
  </r>
  <r>
    <x v="27"/>
    <x v="20"/>
    <x v="4"/>
    <x v="434"/>
  </r>
  <r>
    <x v="27"/>
    <x v="20"/>
    <x v="4"/>
    <x v="435"/>
  </r>
  <r>
    <x v="27"/>
    <x v="20"/>
    <x v="4"/>
    <x v="436"/>
  </r>
  <r>
    <x v="27"/>
    <x v="20"/>
    <x v="4"/>
    <x v="455"/>
  </r>
  <r>
    <x v="27"/>
    <x v="20"/>
    <x v="4"/>
    <x v="456"/>
  </r>
  <r>
    <x v="27"/>
    <x v="20"/>
    <x v="4"/>
    <x v="457"/>
  </r>
  <r>
    <x v="27"/>
    <x v="20"/>
    <x v="4"/>
    <x v="460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8"/>
    <x v="14"/>
    <x v="4"/>
    <x v="51"/>
  </r>
  <r>
    <x v="28"/>
    <x v="14"/>
    <x v="4"/>
    <x v="131"/>
  </r>
  <r>
    <x v="28"/>
    <x v="14"/>
    <x v="4"/>
    <x v="274"/>
  </r>
  <r>
    <x v="28"/>
    <x v="14"/>
    <x v="4"/>
    <x v="419"/>
  </r>
  <r>
    <x v="28"/>
    <x v="14"/>
    <x v="4"/>
    <x v="437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9"/>
    <x v="9"/>
    <x v="4"/>
    <x v="148"/>
  </r>
  <r>
    <x v="29"/>
    <x v="9"/>
    <x v="4"/>
    <x v="210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24"/>
    <x v="31"/>
    <x v="4"/>
    <x v="18"/>
  </r>
  <r>
    <x v="24"/>
    <x v="31"/>
    <x v="4"/>
    <x v="241"/>
  </r>
  <r>
    <x v="24"/>
    <x v="31"/>
    <x v="4"/>
    <x v="284"/>
  </r>
  <r>
    <x v="30"/>
    <x v="3"/>
    <x v="5"/>
    <x v="2"/>
  </r>
  <r>
    <x v="30"/>
    <x v="3"/>
    <x v="5"/>
    <x v="27"/>
  </r>
  <r>
    <x v="30"/>
    <x v="3"/>
    <x v="5"/>
    <x v="79"/>
  </r>
  <r>
    <x v="30"/>
    <x v="3"/>
    <x v="5"/>
    <x v="90"/>
  </r>
  <r>
    <x v="30"/>
    <x v="3"/>
    <x v="5"/>
    <x v="107"/>
  </r>
  <r>
    <x v="30"/>
    <x v="3"/>
    <x v="5"/>
    <x v="135"/>
  </r>
  <r>
    <x v="30"/>
    <x v="3"/>
    <x v="5"/>
    <x v="136"/>
  </r>
  <r>
    <x v="30"/>
    <x v="3"/>
    <x v="5"/>
    <x v="233"/>
  </r>
  <r>
    <x v="30"/>
    <x v="3"/>
    <x v="5"/>
    <x v="307"/>
  </r>
  <r>
    <x v="30"/>
    <x v="3"/>
    <x v="5"/>
    <x v="308"/>
  </r>
  <r>
    <x v="30"/>
    <x v="3"/>
    <x v="5"/>
    <x v="309"/>
  </r>
  <r>
    <x v="30"/>
    <x v="3"/>
    <x v="5"/>
    <x v="346"/>
  </r>
  <r>
    <x v="30"/>
    <x v="3"/>
    <x v="5"/>
    <x v="378"/>
  </r>
  <r>
    <x v="30"/>
    <x v="3"/>
    <x v="5"/>
    <x v="441"/>
  </r>
  <r>
    <x v="30"/>
    <x v="3"/>
    <x v="5"/>
    <x v="470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1"/>
    <x v="21"/>
    <x v="5"/>
    <x v="1"/>
  </r>
  <r>
    <x v="31"/>
    <x v="21"/>
    <x v="5"/>
    <x v="105"/>
  </r>
  <r>
    <x v="31"/>
    <x v="21"/>
    <x v="5"/>
    <x v="110"/>
  </r>
  <r>
    <x v="31"/>
    <x v="21"/>
    <x v="5"/>
    <x v="213"/>
  </r>
  <r>
    <x v="31"/>
    <x v="21"/>
    <x v="5"/>
    <x v="246"/>
  </r>
  <r>
    <x v="31"/>
    <x v="21"/>
    <x v="5"/>
    <x v="283"/>
  </r>
  <r>
    <x v="31"/>
    <x v="21"/>
    <x v="5"/>
    <x v="285"/>
  </r>
  <r>
    <x v="31"/>
    <x v="21"/>
    <x v="5"/>
    <x v="320"/>
  </r>
  <r>
    <x v="31"/>
    <x v="21"/>
    <x v="5"/>
    <x v="357"/>
  </r>
  <r>
    <x v="31"/>
    <x v="21"/>
    <x v="5"/>
    <x v="380"/>
  </r>
  <r>
    <x v="31"/>
    <x v="21"/>
    <x v="5"/>
    <x v="400"/>
  </r>
  <r>
    <x v="31"/>
    <x v="21"/>
    <x v="5"/>
    <x v="407"/>
  </r>
  <r>
    <x v="31"/>
    <x v="21"/>
    <x v="5"/>
    <x v="408"/>
  </r>
  <r>
    <x v="31"/>
    <x v="21"/>
    <x v="5"/>
    <x v="461"/>
  </r>
  <r>
    <x v="35"/>
    <x v="34"/>
    <x v="6"/>
    <x v="473"/>
  </r>
  <r>
    <x v="35"/>
    <x v="34"/>
    <x v="6"/>
    <x v="473"/>
  </r>
  <r>
    <x v="32"/>
    <x v="5"/>
    <x v="5"/>
    <x v="42"/>
  </r>
  <r>
    <x v="32"/>
    <x v="5"/>
    <x v="5"/>
    <x v="59"/>
  </r>
  <r>
    <x v="32"/>
    <x v="5"/>
    <x v="5"/>
    <x v="66"/>
  </r>
  <r>
    <x v="32"/>
    <x v="5"/>
    <x v="5"/>
    <x v="137"/>
  </r>
  <r>
    <x v="32"/>
    <x v="5"/>
    <x v="5"/>
    <x v="168"/>
  </r>
  <r>
    <x v="32"/>
    <x v="5"/>
    <x v="5"/>
    <x v="189"/>
  </r>
  <r>
    <x v="32"/>
    <x v="5"/>
    <x v="5"/>
    <x v="278"/>
  </r>
  <r>
    <x v="32"/>
    <x v="5"/>
    <x v="5"/>
    <x v="316"/>
  </r>
  <r>
    <x v="32"/>
    <x v="5"/>
    <x v="5"/>
    <x v="334"/>
  </r>
  <r>
    <x v="32"/>
    <x v="5"/>
    <x v="5"/>
    <x v="339"/>
  </r>
  <r>
    <x v="32"/>
    <x v="5"/>
    <x v="5"/>
    <x v="376"/>
  </r>
  <r>
    <x v="32"/>
    <x v="5"/>
    <x v="5"/>
    <x v="379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3"/>
    <x v="32"/>
    <x v="5"/>
    <x v="34"/>
  </r>
  <r>
    <x v="33"/>
    <x v="32"/>
    <x v="5"/>
    <x v="61"/>
  </r>
  <r>
    <x v="33"/>
    <x v="32"/>
    <x v="5"/>
    <x v="70"/>
  </r>
  <r>
    <x v="33"/>
    <x v="32"/>
    <x v="5"/>
    <x v="75"/>
  </r>
  <r>
    <x v="33"/>
    <x v="32"/>
    <x v="5"/>
    <x v="125"/>
  </r>
  <r>
    <x v="33"/>
    <x v="32"/>
    <x v="5"/>
    <x v="126"/>
  </r>
  <r>
    <x v="33"/>
    <x v="32"/>
    <x v="5"/>
    <x v="207"/>
  </r>
  <r>
    <x v="33"/>
    <x v="32"/>
    <x v="5"/>
    <x v="216"/>
  </r>
  <r>
    <x v="33"/>
    <x v="32"/>
    <x v="5"/>
    <x v="217"/>
  </r>
  <r>
    <x v="33"/>
    <x v="32"/>
    <x v="5"/>
    <x v="230"/>
  </r>
  <r>
    <x v="33"/>
    <x v="32"/>
    <x v="5"/>
    <x v="245"/>
  </r>
  <r>
    <x v="33"/>
    <x v="32"/>
    <x v="5"/>
    <x v="257"/>
  </r>
  <r>
    <x v="33"/>
    <x v="32"/>
    <x v="5"/>
    <x v="259"/>
  </r>
  <r>
    <x v="33"/>
    <x v="32"/>
    <x v="5"/>
    <x v="280"/>
  </r>
  <r>
    <x v="33"/>
    <x v="32"/>
    <x v="5"/>
    <x v="373"/>
  </r>
  <r>
    <x v="33"/>
    <x v="32"/>
    <x v="5"/>
    <x v="388"/>
  </r>
  <r>
    <x v="33"/>
    <x v="32"/>
    <x v="5"/>
    <x v="397"/>
  </r>
  <r>
    <x v="33"/>
    <x v="32"/>
    <x v="5"/>
    <x v="399"/>
  </r>
  <r>
    <x v="33"/>
    <x v="32"/>
    <x v="5"/>
    <x v="403"/>
  </r>
  <r>
    <x v="33"/>
    <x v="32"/>
    <x v="5"/>
    <x v="405"/>
  </r>
  <r>
    <x v="33"/>
    <x v="32"/>
    <x v="5"/>
    <x v="443"/>
  </r>
  <r>
    <x v="33"/>
    <x v="32"/>
    <x v="5"/>
    <x v="448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4"/>
    <x v="10"/>
    <x v="5"/>
    <x v="6"/>
  </r>
  <r>
    <x v="34"/>
    <x v="10"/>
    <x v="5"/>
    <x v="25"/>
  </r>
  <r>
    <x v="34"/>
    <x v="10"/>
    <x v="5"/>
    <x v="30"/>
  </r>
  <r>
    <x v="34"/>
    <x v="10"/>
    <x v="5"/>
    <x v="31"/>
  </r>
  <r>
    <x v="34"/>
    <x v="10"/>
    <x v="5"/>
    <x v="50"/>
  </r>
  <r>
    <x v="34"/>
    <x v="10"/>
    <x v="5"/>
    <x v="64"/>
  </r>
  <r>
    <x v="34"/>
    <x v="10"/>
    <x v="5"/>
    <x v="88"/>
  </r>
  <r>
    <x v="34"/>
    <x v="10"/>
    <x v="5"/>
    <x v="89"/>
  </r>
  <r>
    <x v="34"/>
    <x v="10"/>
    <x v="5"/>
    <x v="97"/>
  </r>
  <r>
    <x v="34"/>
    <x v="10"/>
    <x v="5"/>
    <x v="120"/>
  </r>
  <r>
    <x v="34"/>
    <x v="10"/>
    <x v="5"/>
    <x v="128"/>
  </r>
  <r>
    <x v="34"/>
    <x v="10"/>
    <x v="5"/>
    <x v="177"/>
  </r>
  <r>
    <x v="34"/>
    <x v="10"/>
    <x v="5"/>
    <x v="181"/>
  </r>
  <r>
    <x v="34"/>
    <x v="10"/>
    <x v="5"/>
    <x v="221"/>
  </r>
  <r>
    <x v="34"/>
    <x v="10"/>
    <x v="5"/>
    <x v="237"/>
  </r>
  <r>
    <x v="34"/>
    <x v="10"/>
    <x v="5"/>
    <x v="238"/>
  </r>
  <r>
    <x v="34"/>
    <x v="10"/>
    <x v="5"/>
    <x v="293"/>
  </r>
  <r>
    <x v="34"/>
    <x v="10"/>
    <x v="5"/>
    <x v="312"/>
  </r>
  <r>
    <x v="34"/>
    <x v="10"/>
    <x v="5"/>
    <x v="344"/>
  </r>
  <r>
    <x v="34"/>
    <x v="10"/>
    <x v="5"/>
    <x v="374"/>
  </r>
  <r>
    <x v="34"/>
    <x v="10"/>
    <x v="5"/>
    <x v="382"/>
  </r>
  <r>
    <x v="34"/>
    <x v="10"/>
    <x v="5"/>
    <x v="384"/>
  </r>
  <r>
    <x v="34"/>
    <x v="10"/>
    <x v="5"/>
    <x v="389"/>
  </r>
  <r>
    <x v="34"/>
    <x v="10"/>
    <x v="5"/>
    <x v="401"/>
  </r>
  <r>
    <x v="34"/>
    <x v="10"/>
    <x v="5"/>
    <x v="402"/>
  </r>
  <r>
    <x v="34"/>
    <x v="10"/>
    <x v="5"/>
    <x v="431"/>
  </r>
  <r>
    <x v="34"/>
    <x v="10"/>
    <x v="5"/>
    <x v="458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35"/>
    <x v="34"/>
    <x v="6"/>
    <x v="473"/>
  </r>
  <r>
    <x v="0"/>
    <x v="0"/>
    <x v="0"/>
    <x v="21"/>
  </r>
  <r>
    <x v="0"/>
    <x v="0"/>
    <x v="0"/>
    <x v="54"/>
  </r>
  <r>
    <x v="0"/>
    <x v="0"/>
    <x v="0"/>
    <x v="395"/>
  </r>
  <r>
    <x v="0"/>
    <x v="0"/>
    <x v="0"/>
    <x v="41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90">
  <r>
    <x v="0"/>
    <x v="0"/>
    <x v="233"/>
    <x v="3"/>
    <x v="0"/>
    <x v="0"/>
    <x v="15"/>
    <x v="3"/>
    <x v="237"/>
    <x v="24"/>
    <x v="131"/>
    <x v="57"/>
    <x v="193"/>
    <x v="85"/>
    <x v="2"/>
    <x v="2"/>
    <x v="49"/>
  </r>
  <r>
    <x v="111"/>
    <x v="1"/>
    <x v="224"/>
    <x v="26"/>
    <x v="3"/>
    <x v="1"/>
    <x v="42"/>
    <x v="3"/>
    <x v="43"/>
    <x v="9"/>
    <x v="82"/>
    <x v="0"/>
    <x v="171"/>
    <x v="174"/>
    <x v="1"/>
    <x v="2"/>
    <x v="50"/>
  </r>
  <r>
    <x v="213"/>
    <x v="2"/>
    <x v="262"/>
    <x v="6"/>
    <x v="0"/>
    <x v="2"/>
    <x v="26"/>
    <x v="3"/>
    <x v="158"/>
    <x v="26"/>
    <x v="36"/>
    <x v="0"/>
    <x v="87"/>
    <x v="191"/>
    <x v="2"/>
    <x v="2"/>
    <x v="26"/>
  </r>
  <r>
    <x v="224"/>
    <x v="3"/>
    <x v="182"/>
    <x v="57"/>
    <x v="15"/>
    <x v="3"/>
    <x v="57"/>
    <x v="3"/>
    <x v="206"/>
    <x v="99"/>
    <x v="112"/>
    <x v="117"/>
    <x v="187"/>
    <x v="246"/>
    <x v="1"/>
    <x v="1"/>
    <x v="44"/>
  </r>
  <r>
    <x v="235"/>
    <x v="4"/>
    <x v="190"/>
    <x v="6"/>
    <x v="0"/>
    <x v="4"/>
    <x v="26"/>
    <x v="3"/>
    <x v="28"/>
    <x v="58"/>
    <x v="21"/>
    <x v="0"/>
    <x v="193"/>
    <x v="233"/>
    <x v="2"/>
    <x v="2"/>
    <x v="50"/>
  </r>
  <r>
    <x v="246"/>
    <x v="5"/>
    <x v="127"/>
    <x v="0"/>
    <x v="0"/>
    <x v="5"/>
    <x v="50"/>
    <x v="3"/>
    <x v="169"/>
    <x v="17"/>
    <x v="10"/>
    <x v="0"/>
    <x v="32"/>
    <x v="162"/>
    <x v="1"/>
    <x v="2"/>
    <x v="46"/>
  </r>
  <r>
    <x v="257"/>
    <x v="6"/>
    <x v="199"/>
    <x v="0"/>
    <x v="0"/>
    <x v="6"/>
    <x v="50"/>
    <x v="3"/>
    <x v="125"/>
    <x v="25"/>
    <x v="88"/>
    <x v="69"/>
    <x v="95"/>
    <x v="151"/>
    <x v="1"/>
    <x v="2"/>
    <x v="50"/>
  </r>
  <r>
    <x v="268"/>
    <x v="7"/>
    <x v="10"/>
    <x v="0"/>
    <x v="0"/>
    <x v="7"/>
    <x v="50"/>
    <x v="3"/>
    <x v="128"/>
    <x v="25"/>
    <x v="88"/>
    <x v="75"/>
    <x v="69"/>
    <x v="57"/>
    <x v="1"/>
    <x v="2"/>
    <x v="20"/>
  </r>
  <r>
    <x v="279"/>
    <x v="8"/>
    <x v="46"/>
    <x v="57"/>
    <x v="15"/>
    <x v="8"/>
    <x v="57"/>
    <x v="3"/>
    <x v="136"/>
    <x v="73"/>
    <x v="69"/>
    <x v="15"/>
    <x v="193"/>
    <x v="246"/>
    <x v="1"/>
    <x v="1"/>
    <x v="50"/>
  </r>
  <r>
    <x v="1"/>
    <x v="9"/>
    <x v="13"/>
    <x v="0"/>
    <x v="0"/>
    <x v="9"/>
    <x v="50"/>
    <x v="3"/>
    <x v="101"/>
    <x v="20"/>
    <x v="25"/>
    <x v="117"/>
    <x v="15"/>
    <x v="134"/>
    <x v="1"/>
    <x v="2"/>
    <x v="13"/>
  </r>
  <r>
    <x v="12"/>
    <x v="10"/>
    <x v="166"/>
    <x v="15"/>
    <x v="1"/>
    <x v="10"/>
    <x v="24"/>
    <x v="3"/>
    <x v="154"/>
    <x v="15"/>
    <x v="9"/>
    <x v="0"/>
    <x v="57"/>
    <x v="63"/>
    <x v="2"/>
    <x v="2"/>
    <x v="50"/>
  </r>
  <r>
    <x v="23"/>
    <x v="11"/>
    <x v="137"/>
    <x v="34"/>
    <x v="6"/>
    <x v="11"/>
    <x v="56"/>
    <x v="3"/>
    <x v="196"/>
    <x v="111"/>
    <x v="33"/>
    <x v="111"/>
    <x v="12"/>
    <x v="212"/>
    <x v="2"/>
    <x v="2"/>
    <x v="50"/>
  </r>
  <r>
    <x v="34"/>
    <x v="12"/>
    <x v="36"/>
    <x v="0"/>
    <x v="0"/>
    <x v="12"/>
    <x v="50"/>
    <x v="3"/>
    <x v="114"/>
    <x v="48"/>
    <x v="95"/>
    <x v="0"/>
    <x v="85"/>
    <x v="207"/>
    <x v="1"/>
    <x v="2"/>
    <x v="4"/>
  </r>
  <r>
    <x v="45"/>
    <x v="13"/>
    <x v="39"/>
    <x v="57"/>
    <x v="15"/>
    <x v="13"/>
    <x v="57"/>
    <x v="3"/>
    <x v="273"/>
    <x v="129"/>
    <x v="138"/>
    <x v="117"/>
    <x v="193"/>
    <x v="246"/>
    <x v="3"/>
    <x v="5"/>
    <x v="36"/>
  </r>
  <r>
    <x v="56"/>
    <x v="14"/>
    <x v="29"/>
    <x v="54"/>
    <x v="14"/>
    <x v="14"/>
    <x v="2"/>
    <x v="3"/>
    <x v="167"/>
    <x v="117"/>
    <x v="15"/>
    <x v="0"/>
    <x v="54"/>
    <x v="210"/>
    <x v="2"/>
    <x v="2"/>
    <x v="50"/>
  </r>
  <r>
    <x v="67"/>
    <x v="15"/>
    <x v="52"/>
    <x v="0"/>
    <x v="0"/>
    <x v="15"/>
    <x v="50"/>
    <x v="3"/>
    <x v="251"/>
    <x v="21"/>
    <x v="29"/>
    <x v="54"/>
    <x v="108"/>
    <x v="155"/>
    <x v="1"/>
    <x v="2"/>
    <x v="24"/>
  </r>
  <r>
    <x v="78"/>
    <x v="16"/>
    <x v="108"/>
    <x v="0"/>
    <x v="0"/>
    <x v="16"/>
    <x v="50"/>
    <x v="3"/>
    <x v="142"/>
    <x v="25"/>
    <x v="88"/>
    <x v="73"/>
    <x v="19"/>
    <x v="136"/>
    <x v="1"/>
    <x v="2"/>
    <x v="32"/>
  </r>
  <r>
    <x v="89"/>
    <x v="17"/>
    <x v="249"/>
    <x v="14"/>
    <x v="1"/>
    <x v="17"/>
    <x v="21"/>
    <x v="3"/>
    <x v="27"/>
    <x v="53"/>
    <x v="109"/>
    <x v="0"/>
    <x v="193"/>
    <x v="11"/>
    <x v="2"/>
    <x v="4"/>
    <x v="50"/>
  </r>
  <r>
    <x v="100"/>
    <x v="18"/>
    <x v="113"/>
    <x v="0"/>
    <x v="0"/>
    <x v="18"/>
    <x v="50"/>
    <x v="3"/>
    <x v="97"/>
    <x v="56"/>
    <x v="113"/>
    <x v="117"/>
    <x v="56"/>
    <x v="198"/>
    <x v="1"/>
    <x v="2"/>
    <x v="50"/>
  </r>
  <r>
    <x v="112"/>
    <x v="19"/>
    <x v="193"/>
    <x v="38"/>
    <x v="7"/>
    <x v="19"/>
    <x v="47"/>
    <x v="3"/>
    <x v="271"/>
    <x v="88"/>
    <x v="117"/>
    <x v="10"/>
    <x v="40"/>
    <x v="124"/>
    <x v="1"/>
    <x v="2"/>
    <x v="25"/>
  </r>
  <r>
    <x v="123"/>
    <x v="20"/>
    <x v="121"/>
    <x v="0"/>
    <x v="0"/>
    <x v="20"/>
    <x v="50"/>
    <x v="3"/>
    <x v="7"/>
    <x v="25"/>
    <x v="88"/>
    <x v="71"/>
    <x v="77"/>
    <x v="62"/>
    <x v="1"/>
    <x v="2"/>
    <x v="15"/>
  </r>
  <r>
    <x v="134"/>
    <x v="21"/>
    <x v="76"/>
    <x v="28"/>
    <x v="3"/>
    <x v="21"/>
    <x v="55"/>
    <x v="3"/>
    <x v="265"/>
    <x v="13"/>
    <x v="135"/>
    <x v="25"/>
    <x v="162"/>
    <x v="46"/>
    <x v="1"/>
    <x v="2"/>
    <x v="41"/>
  </r>
  <r>
    <x v="145"/>
    <x v="22"/>
    <x v="122"/>
    <x v="0"/>
    <x v="0"/>
    <x v="22"/>
    <x v="50"/>
    <x v="3"/>
    <x v="122"/>
    <x v="56"/>
    <x v="114"/>
    <x v="0"/>
    <x v="131"/>
    <x v="220"/>
    <x v="1"/>
    <x v="2"/>
    <x v="50"/>
  </r>
  <r>
    <x v="156"/>
    <x v="23"/>
    <x v="124"/>
    <x v="0"/>
    <x v="0"/>
    <x v="23"/>
    <x v="50"/>
    <x v="3"/>
    <x v="126"/>
    <x v="26"/>
    <x v="36"/>
    <x v="72"/>
    <x v="190"/>
    <x v="67"/>
    <x v="1"/>
    <x v="2"/>
    <x v="18"/>
  </r>
  <r>
    <x v="167"/>
    <x v="24"/>
    <x v="129"/>
    <x v="0"/>
    <x v="0"/>
    <x v="24"/>
    <x v="50"/>
    <x v="3"/>
    <x v="77"/>
    <x v="25"/>
    <x v="88"/>
    <x v="0"/>
    <x v="130"/>
    <x v="117"/>
    <x v="1"/>
    <x v="2"/>
    <x v="12"/>
  </r>
  <r>
    <x v="178"/>
    <x v="25"/>
    <x v="130"/>
    <x v="0"/>
    <x v="0"/>
    <x v="25"/>
    <x v="50"/>
    <x v="3"/>
    <x v="124"/>
    <x v="25"/>
    <x v="88"/>
    <x v="74"/>
    <x v="27"/>
    <x v="168"/>
    <x v="1"/>
    <x v="2"/>
    <x v="34"/>
  </r>
  <r>
    <x v="189"/>
    <x v="26"/>
    <x v="186"/>
    <x v="0"/>
    <x v="0"/>
    <x v="26"/>
    <x v="50"/>
    <x v="3"/>
    <x v="234"/>
    <x v="118"/>
    <x v="111"/>
    <x v="117"/>
    <x v="58"/>
    <x v="185"/>
    <x v="1"/>
    <x v="2"/>
    <x v="7"/>
  </r>
  <r>
    <x v="200"/>
    <x v="27"/>
    <x v="187"/>
    <x v="0"/>
    <x v="0"/>
    <x v="27"/>
    <x v="50"/>
    <x v="3"/>
    <x v="123"/>
    <x v="25"/>
    <x v="88"/>
    <x v="70"/>
    <x v="128"/>
    <x v="89"/>
    <x v="1"/>
    <x v="2"/>
    <x v="33"/>
  </r>
  <r>
    <x v="211"/>
    <x v="28"/>
    <x v="188"/>
    <x v="17"/>
    <x v="1"/>
    <x v="28"/>
    <x v="10"/>
    <x v="3"/>
    <x v="225"/>
    <x v="44"/>
    <x v="14"/>
    <x v="63"/>
    <x v="193"/>
    <x v="97"/>
    <x v="2"/>
    <x v="2"/>
    <x v="50"/>
  </r>
  <r>
    <x v="214"/>
    <x v="29"/>
    <x v="201"/>
    <x v="0"/>
    <x v="0"/>
    <x v="29"/>
    <x v="50"/>
    <x v="3"/>
    <x v="24"/>
    <x v="21"/>
    <x v="29"/>
    <x v="53"/>
    <x v="62"/>
    <x v="138"/>
    <x v="1"/>
    <x v="2"/>
    <x v="3"/>
  </r>
  <r>
    <x v="215"/>
    <x v="30"/>
    <x v="202"/>
    <x v="0"/>
    <x v="0"/>
    <x v="30"/>
    <x v="50"/>
    <x v="3"/>
    <x v="245"/>
    <x v="21"/>
    <x v="29"/>
    <x v="117"/>
    <x v="124"/>
    <x v="176"/>
    <x v="1"/>
    <x v="2"/>
    <x v="39"/>
  </r>
  <r>
    <x v="216"/>
    <x v="31"/>
    <x v="216"/>
    <x v="0"/>
    <x v="0"/>
    <x v="31"/>
    <x v="50"/>
    <x v="3"/>
    <x v="216"/>
    <x v="21"/>
    <x v="29"/>
    <x v="117"/>
    <x v="166"/>
    <x v="56"/>
    <x v="1"/>
    <x v="2"/>
    <x v="40"/>
  </r>
  <r>
    <x v="217"/>
    <x v="32"/>
    <x v="206"/>
    <x v="32"/>
    <x v="4"/>
    <x v="32"/>
    <x v="40"/>
    <x v="3"/>
    <x v="116"/>
    <x v="79"/>
    <x v="134"/>
    <x v="17"/>
    <x v="193"/>
    <x v="237"/>
    <x v="2"/>
    <x v="2"/>
    <x v="50"/>
  </r>
  <r>
    <x v="218"/>
    <x v="33"/>
    <x v="44"/>
    <x v="18"/>
    <x v="1"/>
    <x v="33"/>
    <x v="37"/>
    <x v="3"/>
    <x v="232"/>
    <x v="51"/>
    <x v="84"/>
    <x v="23"/>
    <x v="193"/>
    <x v="213"/>
    <x v="1"/>
    <x v="2"/>
    <x v="50"/>
  </r>
  <r>
    <x v="219"/>
    <x v="34"/>
    <x v="222"/>
    <x v="0"/>
    <x v="0"/>
    <x v="34"/>
    <x v="50"/>
    <x v="3"/>
    <x v="217"/>
    <x v="25"/>
    <x v="88"/>
    <x v="117"/>
    <x v="168"/>
    <x v="33"/>
    <x v="1"/>
    <x v="2"/>
    <x v="50"/>
  </r>
  <r>
    <x v="220"/>
    <x v="35"/>
    <x v="97"/>
    <x v="18"/>
    <x v="1"/>
    <x v="35"/>
    <x v="37"/>
    <x v="3"/>
    <x v="232"/>
    <x v="51"/>
    <x v="84"/>
    <x v="0"/>
    <x v="193"/>
    <x v="214"/>
    <x v="2"/>
    <x v="2"/>
    <x v="50"/>
  </r>
  <r>
    <x v="221"/>
    <x v="36"/>
    <x v="263"/>
    <x v="0"/>
    <x v="0"/>
    <x v="36"/>
    <x v="50"/>
    <x v="3"/>
    <x v="261"/>
    <x v="14"/>
    <x v="9"/>
    <x v="117"/>
    <x v="73"/>
    <x v="223"/>
    <x v="1"/>
    <x v="2"/>
    <x v="1"/>
  </r>
  <r>
    <x v="222"/>
    <x v="37"/>
    <x v="147"/>
    <x v="18"/>
    <x v="1"/>
    <x v="37"/>
    <x v="37"/>
    <x v="3"/>
    <x v="238"/>
    <x v="51"/>
    <x v="84"/>
    <x v="0"/>
    <x v="193"/>
    <x v="31"/>
    <x v="2"/>
    <x v="2"/>
    <x v="50"/>
  </r>
  <r>
    <x v="223"/>
    <x v="38"/>
    <x v="238"/>
    <x v="0"/>
    <x v="0"/>
    <x v="38"/>
    <x v="50"/>
    <x v="3"/>
    <x v="51"/>
    <x v="20"/>
    <x v="25"/>
    <x v="39"/>
    <x v="193"/>
    <x v="160"/>
    <x v="1"/>
    <x v="2"/>
    <x v="29"/>
  </r>
  <r>
    <x v="225"/>
    <x v="39"/>
    <x v="198"/>
    <x v="16"/>
    <x v="1"/>
    <x v="39"/>
    <x v="30"/>
    <x v="3"/>
    <x v="47"/>
    <x v="51"/>
    <x v="84"/>
    <x v="0"/>
    <x v="193"/>
    <x v="143"/>
    <x v="2"/>
    <x v="2"/>
    <x v="50"/>
  </r>
  <r>
    <x v="226"/>
    <x v="40"/>
    <x v="204"/>
    <x v="18"/>
    <x v="1"/>
    <x v="40"/>
    <x v="37"/>
    <x v="3"/>
    <x v="11"/>
    <x v="52"/>
    <x v="96"/>
    <x v="21"/>
    <x v="193"/>
    <x v="15"/>
    <x v="2"/>
    <x v="2"/>
    <x v="50"/>
  </r>
  <r>
    <x v="227"/>
    <x v="41"/>
    <x v="208"/>
    <x v="18"/>
    <x v="1"/>
    <x v="41"/>
    <x v="37"/>
    <x v="3"/>
    <x v="267"/>
    <x v="51"/>
    <x v="84"/>
    <x v="22"/>
    <x v="193"/>
    <x v="49"/>
    <x v="1"/>
    <x v="2"/>
    <x v="50"/>
  </r>
  <r>
    <x v="228"/>
    <x v="42"/>
    <x v="270"/>
    <x v="0"/>
    <x v="0"/>
    <x v="42"/>
    <x v="50"/>
    <x v="3"/>
    <x v="129"/>
    <x v="25"/>
    <x v="88"/>
    <x v="33"/>
    <x v="191"/>
    <x v="232"/>
    <x v="1"/>
    <x v="2"/>
    <x v="10"/>
  </r>
  <r>
    <x v="229"/>
    <x v="43"/>
    <x v="152"/>
    <x v="1"/>
    <x v="0"/>
    <x v="43"/>
    <x v="32"/>
    <x v="3"/>
    <x v="60"/>
    <x v="61"/>
    <x v="118"/>
    <x v="68"/>
    <x v="116"/>
    <x v="126"/>
    <x v="1"/>
    <x v="2"/>
    <x v="50"/>
  </r>
  <r>
    <x v="230"/>
    <x v="44"/>
    <x v="267"/>
    <x v="1"/>
    <x v="0"/>
    <x v="44"/>
    <x v="32"/>
    <x v="3"/>
    <x v="171"/>
    <x v="61"/>
    <x v="22"/>
    <x v="67"/>
    <x v="41"/>
    <x v="43"/>
    <x v="1"/>
    <x v="2"/>
    <x v="50"/>
  </r>
  <r>
    <x v="231"/>
    <x v="45"/>
    <x v="165"/>
    <x v="36"/>
    <x v="7"/>
    <x v="45"/>
    <x v="14"/>
    <x v="3"/>
    <x v="57"/>
    <x v="86"/>
    <x v="59"/>
    <x v="117"/>
    <x v="193"/>
    <x v="69"/>
    <x v="1"/>
    <x v="2"/>
    <x v="50"/>
  </r>
  <r>
    <x v="232"/>
    <x v="46"/>
    <x v="25"/>
    <x v="1"/>
    <x v="0"/>
    <x v="46"/>
    <x v="32"/>
    <x v="3"/>
    <x v="272"/>
    <x v="62"/>
    <x v="136"/>
    <x v="117"/>
    <x v="36"/>
    <x v="234"/>
    <x v="1"/>
    <x v="2"/>
    <x v="50"/>
  </r>
  <r>
    <x v="233"/>
    <x v="47"/>
    <x v="189"/>
    <x v="25"/>
    <x v="3"/>
    <x v="47"/>
    <x v="54"/>
    <x v="3"/>
    <x v="211"/>
    <x v="1"/>
    <x v="8"/>
    <x v="35"/>
    <x v="193"/>
    <x v="122"/>
    <x v="2"/>
    <x v="2"/>
    <x v="50"/>
  </r>
  <r>
    <x v="234"/>
    <x v="48"/>
    <x v="26"/>
    <x v="1"/>
    <x v="0"/>
    <x v="48"/>
    <x v="32"/>
    <x v="3"/>
    <x v="229"/>
    <x v="61"/>
    <x v="22"/>
    <x v="66"/>
    <x v="178"/>
    <x v="108"/>
    <x v="1"/>
    <x v="2"/>
    <x v="50"/>
  </r>
  <r>
    <x v="236"/>
    <x v="49"/>
    <x v="168"/>
    <x v="25"/>
    <x v="3"/>
    <x v="49"/>
    <x v="54"/>
    <x v="3"/>
    <x v="13"/>
    <x v="1"/>
    <x v="8"/>
    <x v="36"/>
    <x v="193"/>
    <x v="72"/>
    <x v="2"/>
    <x v="2"/>
    <x v="50"/>
  </r>
  <r>
    <x v="237"/>
    <x v="50"/>
    <x v="74"/>
    <x v="1"/>
    <x v="0"/>
    <x v="50"/>
    <x v="32"/>
    <x v="3"/>
    <x v="23"/>
    <x v="61"/>
    <x v="22"/>
    <x v="117"/>
    <x v="10"/>
    <x v="173"/>
    <x v="1"/>
    <x v="2"/>
    <x v="50"/>
  </r>
  <r>
    <x v="238"/>
    <x v="51"/>
    <x v="109"/>
    <x v="1"/>
    <x v="0"/>
    <x v="51"/>
    <x v="32"/>
    <x v="3"/>
    <x v="94"/>
    <x v="59"/>
    <x v="60"/>
    <x v="117"/>
    <x v="155"/>
    <x v="199"/>
    <x v="1"/>
    <x v="2"/>
    <x v="50"/>
  </r>
  <r>
    <x v="239"/>
    <x v="52"/>
    <x v="143"/>
    <x v="34"/>
    <x v="6"/>
    <x v="52"/>
    <x v="56"/>
    <x v="3"/>
    <x v="256"/>
    <x v="106"/>
    <x v="92"/>
    <x v="112"/>
    <x v="181"/>
    <x v="68"/>
    <x v="1"/>
    <x v="2"/>
    <x v="16"/>
  </r>
  <r>
    <x v="240"/>
    <x v="53"/>
    <x v="209"/>
    <x v="36"/>
    <x v="7"/>
    <x v="53"/>
    <x v="14"/>
    <x v="3"/>
    <x v="61"/>
    <x v="86"/>
    <x v="59"/>
    <x v="117"/>
    <x v="193"/>
    <x v="25"/>
    <x v="1"/>
    <x v="2"/>
    <x v="50"/>
  </r>
  <r>
    <x v="241"/>
    <x v="54"/>
    <x v="144"/>
    <x v="34"/>
    <x v="6"/>
    <x v="54"/>
    <x v="56"/>
    <x v="3"/>
    <x v="174"/>
    <x v="110"/>
    <x v="26"/>
    <x v="0"/>
    <x v="148"/>
    <x v="224"/>
    <x v="1"/>
    <x v="2"/>
    <x v="31"/>
  </r>
  <r>
    <x v="242"/>
    <x v="55"/>
    <x v="114"/>
    <x v="1"/>
    <x v="0"/>
    <x v="55"/>
    <x v="32"/>
    <x v="3"/>
    <x v="152"/>
    <x v="59"/>
    <x v="119"/>
    <x v="79"/>
    <x v="16"/>
    <x v="175"/>
    <x v="1"/>
    <x v="2"/>
    <x v="50"/>
  </r>
  <r>
    <x v="243"/>
    <x v="56"/>
    <x v="167"/>
    <x v="34"/>
    <x v="6"/>
    <x v="56"/>
    <x v="56"/>
    <x v="3"/>
    <x v="191"/>
    <x v="108"/>
    <x v="41"/>
    <x v="117"/>
    <x v="193"/>
    <x v="1"/>
    <x v="1"/>
    <x v="2"/>
    <x v="50"/>
  </r>
  <r>
    <x v="244"/>
    <x v="57"/>
    <x v="179"/>
    <x v="5"/>
    <x v="0"/>
    <x v="57"/>
    <x v="8"/>
    <x v="3"/>
    <x v="127"/>
    <x v="38"/>
    <x v="83"/>
    <x v="47"/>
    <x v="193"/>
    <x v="188"/>
    <x v="1"/>
    <x v="2"/>
    <x v="19"/>
  </r>
  <r>
    <x v="245"/>
    <x v="58"/>
    <x v="116"/>
    <x v="1"/>
    <x v="0"/>
    <x v="58"/>
    <x v="32"/>
    <x v="3"/>
    <x v="159"/>
    <x v="61"/>
    <x v="22"/>
    <x v="117"/>
    <x v="91"/>
    <x v="235"/>
    <x v="1"/>
    <x v="2"/>
    <x v="50"/>
  </r>
  <r>
    <x v="247"/>
    <x v="59"/>
    <x v="1"/>
    <x v="37"/>
    <x v="7"/>
    <x v="59"/>
    <x v="44"/>
    <x v="3"/>
    <x v="91"/>
    <x v="74"/>
    <x v="51"/>
    <x v="117"/>
    <x v="193"/>
    <x v="22"/>
    <x v="2"/>
    <x v="2"/>
    <x v="50"/>
  </r>
  <r>
    <x v="248"/>
    <x v="60"/>
    <x v="96"/>
    <x v="22"/>
    <x v="2"/>
    <x v="60"/>
    <x v="1"/>
    <x v="3"/>
    <x v="46"/>
    <x v="33"/>
    <x v="122"/>
    <x v="0"/>
    <x v="44"/>
    <x v="165"/>
    <x v="1"/>
    <x v="2"/>
    <x v="50"/>
  </r>
  <r>
    <x v="249"/>
    <x v="61"/>
    <x v="42"/>
    <x v="40"/>
    <x v="7"/>
    <x v="61"/>
    <x v="34"/>
    <x v="3"/>
    <x v="141"/>
    <x v="78"/>
    <x v="51"/>
    <x v="7"/>
    <x v="193"/>
    <x v="75"/>
    <x v="1"/>
    <x v="2"/>
    <x v="50"/>
  </r>
  <r>
    <x v="250"/>
    <x v="62"/>
    <x v="284"/>
    <x v="31"/>
    <x v="4"/>
    <x v="62"/>
    <x v="43"/>
    <x v="3"/>
    <x v="32"/>
    <x v="63"/>
    <x v="71"/>
    <x v="29"/>
    <x v="193"/>
    <x v="8"/>
    <x v="1"/>
    <x v="2"/>
    <x v="35"/>
  </r>
  <r>
    <x v="251"/>
    <x v="63"/>
    <x v="173"/>
    <x v="34"/>
    <x v="6"/>
    <x v="63"/>
    <x v="56"/>
    <x v="3"/>
    <x v="190"/>
    <x v="109"/>
    <x v="49"/>
    <x v="107"/>
    <x v="193"/>
    <x v="36"/>
    <x v="1"/>
    <x v="2"/>
    <x v="50"/>
  </r>
  <r>
    <x v="252"/>
    <x v="64"/>
    <x v="158"/>
    <x v="28"/>
    <x v="3"/>
    <x v="64"/>
    <x v="55"/>
    <x v="3"/>
    <x v="231"/>
    <x v="8"/>
    <x v="86"/>
    <x v="0"/>
    <x v="9"/>
    <x v="12"/>
    <x v="1"/>
    <x v="2"/>
    <x v="50"/>
  </r>
  <r>
    <x v="253"/>
    <x v="65"/>
    <x v="117"/>
    <x v="1"/>
    <x v="0"/>
    <x v="65"/>
    <x v="32"/>
    <x v="3"/>
    <x v="115"/>
    <x v="60"/>
    <x v="63"/>
    <x v="117"/>
    <x v="117"/>
    <x v="201"/>
    <x v="1"/>
    <x v="2"/>
    <x v="50"/>
  </r>
  <r>
    <x v="254"/>
    <x v="66"/>
    <x v="161"/>
    <x v="30"/>
    <x v="4"/>
    <x v="66"/>
    <x v="36"/>
    <x v="3"/>
    <x v="175"/>
    <x v="65"/>
    <x v="130"/>
    <x v="26"/>
    <x v="193"/>
    <x v="40"/>
    <x v="2"/>
    <x v="2"/>
    <x v="50"/>
  </r>
  <r>
    <x v="255"/>
    <x v="67"/>
    <x v="197"/>
    <x v="1"/>
    <x v="0"/>
    <x v="67"/>
    <x v="32"/>
    <x v="3"/>
    <x v="260"/>
    <x v="61"/>
    <x v="22"/>
    <x v="65"/>
    <x v="137"/>
    <x v="82"/>
    <x v="1"/>
    <x v="2"/>
    <x v="50"/>
  </r>
  <r>
    <x v="256"/>
    <x v="68"/>
    <x v="140"/>
    <x v="27"/>
    <x v="3"/>
    <x v="68"/>
    <x v="48"/>
    <x v="3"/>
    <x v="81"/>
    <x v="11"/>
    <x v="120"/>
    <x v="32"/>
    <x v="193"/>
    <x v="34"/>
    <x v="1"/>
    <x v="2"/>
    <x v="50"/>
  </r>
  <r>
    <x v="258"/>
    <x v="69"/>
    <x v="196"/>
    <x v="34"/>
    <x v="6"/>
    <x v="69"/>
    <x v="56"/>
    <x v="3"/>
    <x v="187"/>
    <x v="110"/>
    <x v="26"/>
    <x v="117"/>
    <x v="102"/>
    <x v="86"/>
    <x v="1"/>
    <x v="2"/>
    <x v="9"/>
  </r>
  <r>
    <x v="259"/>
    <x v="70"/>
    <x v="177"/>
    <x v="57"/>
    <x v="15"/>
    <x v="70"/>
    <x v="57"/>
    <x v="3"/>
    <x v="249"/>
    <x v="5"/>
    <x v="24"/>
    <x v="34"/>
    <x v="193"/>
    <x v="246"/>
    <x v="2"/>
    <x v="1"/>
    <x v="50"/>
  </r>
  <r>
    <x v="260"/>
    <x v="71"/>
    <x v="218"/>
    <x v="1"/>
    <x v="0"/>
    <x v="71"/>
    <x v="32"/>
    <x v="3"/>
    <x v="4"/>
    <x v="60"/>
    <x v="63"/>
    <x v="117"/>
    <x v="159"/>
    <x v="131"/>
    <x v="1"/>
    <x v="2"/>
    <x v="50"/>
  </r>
  <r>
    <x v="261"/>
    <x v="72"/>
    <x v="99"/>
    <x v="40"/>
    <x v="7"/>
    <x v="72"/>
    <x v="34"/>
    <x v="3"/>
    <x v="268"/>
    <x v="77"/>
    <x v="137"/>
    <x v="14"/>
    <x v="193"/>
    <x v="102"/>
    <x v="1"/>
    <x v="2"/>
    <x v="6"/>
  </r>
  <r>
    <x v="262"/>
    <x v="73"/>
    <x v="219"/>
    <x v="1"/>
    <x v="0"/>
    <x v="73"/>
    <x v="32"/>
    <x v="3"/>
    <x v="176"/>
    <x v="26"/>
    <x v="36"/>
    <x v="78"/>
    <x v="123"/>
    <x v="21"/>
    <x v="1"/>
    <x v="2"/>
    <x v="50"/>
  </r>
  <r>
    <x v="263"/>
    <x v="74"/>
    <x v="225"/>
    <x v="1"/>
    <x v="0"/>
    <x v="74"/>
    <x v="32"/>
    <x v="3"/>
    <x v="247"/>
    <x v="39"/>
    <x v="64"/>
    <x v="117"/>
    <x v="154"/>
    <x v="229"/>
    <x v="1"/>
    <x v="2"/>
    <x v="50"/>
  </r>
  <r>
    <x v="264"/>
    <x v="75"/>
    <x v="107"/>
    <x v="40"/>
    <x v="7"/>
    <x v="75"/>
    <x v="34"/>
    <x v="3"/>
    <x v="254"/>
    <x v="81"/>
    <x v="31"/>
    <x v="117"/>
    <x v="22"/>
    <x v="156"/>
    <x v="1"/>
    <x v="2"/>
    <x v="43"/>
  </r>
  <r>
    <x v="265"/>
    <x v="76"/>
    <x v="226"/>
    <x v="1"/>
    <x v="0"/>
    <x v="76"/>
    <x v="32"/>
    <x v="3"/>
    <x v="98"/>
    <x v="15"/>
    <x v="9"/>
    <x v="117"/>
    <x v="192"/>
    <x v="0"/>
    <x v="1"/>
    <x v="2"/>
    <x v="50"/>
  </r>
  <r>
    <x v="266"/>
    <x v="77"/>
    <x v="227"/>
    <x v="1"/>
    <x v="0"/>
    <x v="77"/>
    <x v="32"/>
    <x v="3"/>
    <x v="149"/>
    <x v="32"/>
    <x v="76"/>
    <x v="117"/>
    <x v="50"/>
    <x v="128"/>
    <x v="1"/>
    <x v="2"/>
    <x v="50"/>
  </r>
  <r>
    <x v="267"/>
    <x v="78"/>
    <x v="231"/>
    <x v="1"/>
    <x v="0"/>
    <x v="78"/>
    <x v="32"/>
    <x v="3"/>
    <x v="80"/>
    <x v="61"/>
    <x v="22"/>
    <x v="117"/>
    <x v="48"/>
    <x v="239"/>
    <x v="1"/>
    <x v="2"/>
    <x v="50"/>
  </r>
  <r>
    <x v="269"/>
    <x v="79"/>
    <x v="266"/>
    <x v="40"/>
    <x v="7"/>
    <x v="79"/>
    <x v="34"/>
    <x v="3"/>
    <x v="84"/>
    <x v="76"/>
    <x v="68"/>
    <x v="117"/>
    <x v="101"/>
    <x v="32"/>
    <x v="1"/>
    <x v="2"/>
    <x v="50"/>
  </r>
  <r>
    <x v="270"/>
    <x v="80"/>
    <x v="21"/>
    <x v="33"/>
    <x v="5"/>
    <x v="80"/>
    <x v="22"/>
    <x v="3"/>
    <x v="195"/>
    <x v="4"/>
    <x v="42"/>
    <x v="117"/>
    <x v="135"/>
    <x v="14"/>
    <x v="1"/>
    <x v="2"/>
    <x v="17"/>
  </r>
  <r>
    <x v="271"/>
    <x v="81"/>
    <x v="5"/>
    <x v="34"/>
    <x v="6"/>
    <x v="81"/>
    <x v="56"/>
    <x v="3"/>
    <x v="200"/>
    <x v="125"/>
    <x v="100"/>
    <x v="117"/>
    <x v="193"/>
    <x v="195"/>
    <x v="2"/>
    <x v="3"/>
    <x v="50"/>
  </r>
  <r>
    <x v="272"/>
    <x v="82"/>
    <x v="6"/>
    <x v="34"/>
    <x v="6"/>
    <x v="82"/>
    <x v="56"/>
    <x v="3"/>
    <x v="200"/>
    <x v="125"/>
    <x v="100"/>
    <x v="117"/>
    <x v="193"/>
    <x v="243"/>
    <x v="1"/>
    <x v="3"/>
    <x v="50"/>
  </r>
  <r>
    <x v="273"/>
    <x v="83"/>
    <x v="255"/>
    <x v="1"/>
    <x v="0"/>
    <x v="83"/>
    <x v="32"/>
    <x v="3"/>
    <x v="250"/>
    <x v="61"/>
    <x v="22"/>
    <x v="117"/>
    <x v="55"/>
    <x v="216"/>
    <x v="1"/>
    <x v="2"/>
    <x v="50"/>
  </r>
  <r>
    <x v="274"/>
    <x v="84"/>
    <x v="192"/>
    <x v="57"/>
    <x v="15"/>
    <x v="84"/>
    <x v="57"/>
    <x v="3"/>
    <x v="201"/>
    <x v="2"/>
    <x v="23"/>
    <x v="117"/>
    <x v="193"/>
    <x v="246"/>
    <x v="2"/>
    <x v="1"/>
    <x v="50"/>
  </r>
  <r>
    <x v="275"/>
    <x v="85"/>
    <x v="281"/>
    <x v="1"/>
    <x v="0"/>
    <x v="85"/>
    <x v="32"/>
    <x v="3"/>
    <x v="63"/>
    <x v="61"/>
    <x v="22"/>
    <x v="117"/>
    <x v="7"/>
    <x v="194"/>
    <x v="1"/>
    <x v="2"/>
    <x v="50"/>
  </r>
  <r>
    <x v="276"/>
    <x v="86"/>
    <x v="174"/>
    <x v="30"/>
    <x v="4"/>
    <x v="86"/>
    <x v="36"/>
    <x v="3"/>
    <x v="72"/>
    <x v="71"/>
    <x v="20"/>
    <x v="28"/>
    <x v="193"/>
    <x v="65"/>
    <x v="2"/>
    <x v="2"/>
    <x v="50"/>
  </r>
  <r>
    <x v="277"/>
    <x v="87"/>
    <x v="89"/>
    <x v="38"/>
    <x v="7"/>
    <x v="87"/>
    <x v="47"/>
    <x v="3"/>
    <x v="242"/>
    <x v="88"/>
    <x v="117"/>
    <x v="117"/>
    <x v="70"/>
    <x v="172"/>
    <x v="1"/>
    <x v="2"/>
    <x v="50"/>
  </r>
  <r>
    <x v="278"/>
    <x v="88"/>
    <x v="230"/>
    <x v="10"/>
    <x v="0"/>
    <x v="88"/>
    <x v="19"/>
    <x v="3"/>
    <x v="69"/>
    <x v="21"/>
    <x v="29"/>
    <x v="0"/>
    <x v="188"/>
    <x v="35"/>
    <x v="1"/>
    <x v="2"/>
    <x v="50"/>
  </r>
  <r>
    <x v="280"/>
    <x v="89"/>
    <x v="100"/>
    <x v="2"/>
    <x v="0"/>
    <x v="89"/>
    <x v="4"/>
    <x v="3"/>
    <x v="38"/>
    <x v="21"/>
    <x v="29"/>
    <x v="56"/>
    <x v="24"/>
    <x v="111"/>
    <x v="1"/>
    <x v="2"/>
    <x v="50"/>
  </r>
  <r>
    <x v="281"/>
    <x v="90"/>
    <x v="164"/>
    <x v="2"/>
    <x v="0"/>
    <x v="90"/>
    <x v="4"/>
    <x v="3"/>
    <x v="112"/>
    <x v="19"/>
    <x v="9"/>
    <x v="38"/>
    <x v="47"/>
    <x v="123"/>
    <x v="1"/>
    <x v="2"/>
    <x v="50"/>
  </r>
  <r>
    <x v="282"/>
    <x v="91"/>
    <x v="15"/>
    <x v="34"/>
    <x v="6"/>
    <x v="91"/>
    <x v="56"/>
    <x v="3"/>
    <x v="203"/>
    <x v="124"/>
    <x v="107"/>
    <x v="2"/>
    <x v="193"/>
    <x v="219"/>
    <x v="2"/>
    <x v="3"/>
    <x v="50"/>
  </r>
  <r>
    <x v="283"/>
    <x v="92"/>
    <x v="264"/>
    <x v="39"/>
    <x v="7"/>
    <x v="92"/>
    <x v="52"/>
    <x v="3"/>
    <x v="244"/>
    <x v="74"/>
    <x v="51"/>
    <x v="117"/>
    <x v="149"/>
    <x v="150"/>
    <x v="1"/>
    <x v="2"/>
    <x v="50"/>
  </r>
  <r>
    <x v="284"/>
    <x v="93"/>
    <x v="92"/>
    <x v="30"/>
    <x v="4"/>
    <x v="93"/>
    <x v="36"/>
    <x v="3"/>
    <x v="269"/>
    <x v="67"/>
    <x v="53"/>
    <x v="27"/>
    <x v="193"/>
    <x v="83"/>
    <x v="2"/>
    <x v="2"/>
    <x v="50"/>
  </r>
  <r>
    <x v="285"/>
    <x v="94"/>
    <x v="58"/>
    <x v="30"/>
    <x v="4"/>
    <x v="94"/>
    <x v="36"/>
    <x v="3"/>
    <x v="30"/>
    <x v="67"/>
    <x v="53"/>
    <x v="0"/>
    <x v="89"/>
    <x v="51"/>
    <x v="2"/>
    <x v="2"/>
    <x v="50"/>
  </r>
  <r>
    <x v="286"/>
    <x v="95"/>
    <x v="32"/>
    <x v="30"/>
    <x v="4"/>
    <x v="95"/>
    <x v="36"/>
    <x v="3"/>
    <x v="82"/>
    <x v="66"/>
    <x v="126"/>
    <x v="0"/>
    <x v="28"/>
    <x v="13"/>
    <x v="2"/>
    <x v="2"/>
    <x v="50"/>
  </r>
  <r>
    <x v="287"/>
    <x v="96"/>
    <x v="256"/>
    <x v="2"/>
    <x v="0"/>
    <x v="96"/>
    <x v="4"/>
    <x v="3"/>
    <x v="36"/>
    <x v="25"/>
    <x v="88"/>
    <x v="117"/>
    <x v="106"/>
    <x v="109"/>
    <x v="1"/>
    <x v="2"/>
    <x v="50"/>
  </r>
  <r>
    <x v="288"/>
    <x v="97"/>
    <x v="2"/>
    <x v="2"/>
    <x v="0"/>
    <x v="97"/>
    <x v="4"/>
    <x v="3"/>
    <x v="66"/>
    <x v="21"/>
    <x v="29"/>
    <x v="58"/>
    <x v="182"/>
    <x v="119"/>
    <x v="1"/>
    <x v="2"/>
    <x v="50"/>
  </r>
  <r>
    <x v="289"/>
    <x v="98"/>
    <x v="23"/>
    <x v="37"/>
    <x v="7"/>
    <x v="98"/>
    <x v="44"/>
    <x v="3"/>
    <x v="230"/>
    <x v="80"/>
    <x v="7"/>
    <x v="117"/>
    <x v="153"/>
    <x v="116"/>
    <x v="1"/>
    <x v="2"/>
    <x v="50"/>
  </r>
  <r>
    <x v="2"/>
    <x v="99"/>
    <x v="0"/>
    <x v="46"/>
    <x v="10"/>
    <x v="99"/>
    <x v="38"/>
    <x v="3"/>
    <x v="92"/>
    <x v="82"/>
    <x v="43"/>
    <x v="117"/>
    <x v="193"/>
    <x v="17"/>
    <x v="1"/>
    <x v="2"/>
    <x v="50"/>
  </r>
  <r>
    <x v="3"/>
    <x v="100"/>
    <x v="4"/>
    <x v="57"/>
    <x v="15"/>
    <x v="100"/>
    <x v="57"/>
    <x v="3"/>
    <x v="50"/>
    <x v="68"/>
    <x v="123"/>
    <x v="117"/>
    <x v="66"/>
    <x v="246"/>
    <x v="1"/>
    <x v="1"/>
    <x v="8"/>
  </r>
  <r>
    <x v="4"/>
    <x v="101"/>
    <x v="54"/>
    <x v="2"/>
    <x v="0"/>
    <x v="101"/>
    <x v="4"/>
    <x v="3"/>
    <x v="117"/>
    <x v="21"/>
    <x v="29"/>
    <x v="117"/>
    <x v="193"/>
    <x v="64"/>
    <x v="1"/>
    <x v="2"/>
    <x v="50"/>
  </r>
  <r>
    <x v="5"/>
    <x v="102"/>
    <x v="57"/>
    <x v="2"/>
    <x v="0"/>
    <x v="102"/>
    <x v="4"/>
    <x v="3"/>
    <x v="236"/>
    <x v="21"/>
    <x v="29"/>
    <x v="117"/>
    <x v="141"/>
    <x v="167"/>
    <x v="1"/>
    <x v="2"/>
    <x v="50"/>
  </r>
  <r>
    <x v="6"/>
    <x v="103"/>
    <x v="62"/>
    <x v="2"/>
    <x v="0"/>
    <x v="103"/>
    <x v="4"/>
    <x v="3"/>
    <x v="35"/>
    <x v="14"/>
    <x v="9"/>
    <x v="117"/>
    <x v="185"/>
    <x v="95"/>
    <x v="1"/>
    <x v="2"/>
    <x v="50"/>
  </r>
  <r>
    <x v="7"/>
    <x v="104"/>
    <x v="106"/>
    <x v="39"/>
    <x v="7"/>
    <x v="104"/>
    <x v="52"/>
    <x v="3"/>
    <x v="243"/>
    <x v="89"/>
    <x v="127"/>
    <x v="12"/>
    <x v="193"/>
    <x v="242"/>
    <x v="1"/>
    <x v="2"/>
    <x v="50"/>
  </r>
  <r>
    <x v="8"/>
    <x v="105"/>
    <x v="139"/>
    <x v="39"/>
    <x v="7"/>
    <x v="105"/>
    <x v="52"/>
    <x v="3"/>
    <x v="113"/>
    <x v="89"/>
    <x v="117"/>
    <x v="117"/>
    <x v="23"/>
    <x v="209"/>
    <x v="1"/>
    <x v="2"/>
    <x v="50"/>
  </r>
  <r>
    <x v="9"/>
    <x v="106"/>
    <x v="68"/>
    <x v="57"/>
    <x v="15"/>
    <x v="106"/>
    <x v="57"/>
    <x v="3"/>
    <x v="273"/>
    <x v="129"/>
    <x v="138"/>
    <x v="117"/>
    <x v="193"/>
    <x v="246"/>
    <x v="3"/>
    <x v="5"/>
    <x v="50"/>
  </r>
  <r>
    <x v="10"/>
    <x v="107"/>
    <x v="87"/>
    <x v="2"/>
    <x v="0"/>
    <x v="107"/>
    <x v="4"/>
    <x v="3"/>
    <x v="10"/>
    <x v="27"/>
    <x v="54"/>
    <x v="117"/>
    <x v="99"/>
    <x v="121"/>
    <x v="1"/>
    <x v="2"/>
    <x v="50"/>
  </r>
  <r>
    <x v="11"/>
    <x v="108"/>
    <x v="90"/>
    <x v="2"/>
    <x v="0"/>
    <x v="108"/>
    <x v="4"/>
    <x v="3"/>
    <x v="95"/>
    <x v="21"/>
    <x v="29"/>
    <x v="0"/>
    <x v="142"/>
    <x v="231"/>
    <x v="1"/>
    <x v="2"/>
    <x v="50"/>
  </r>
  <r>
    <x v="13"/>
    <x v="109"/>
    <x v="149"/>
    <x v="57"/>
    <x v="15"/>
    <x v="109"/>
    <x v="57"/>
    <x v="3"/>
    <x v="166"/>
    <x v="84"/>
    <x v="32"/>
    <x v="117"/>
    <x v="29"/>
    <x v="246"/>
    <x v="1"/>
    <x v="1"/>
    <x v="47"/>
  </r>
  <r>
    <x v="14"/>
    <x v="110"/>
    <x v="112"/>
    <x v="57"/>
    <x v="15"/>
    <x v="110"/>
    <x v="57"/>
    <x v="3"/>
    <x v="273"/>
    <x v="129"/>
    <x v="138"/>
    <x v="117"/>
    <x v="193"/>
    <x v="246"/>
    <x v="3"/>
    <x v="5"/>
    <x v="50"/>
  </r>
  <r>
    <x v="15"/>
    <x v="111"/>
    <x v="131"/>
    <x v="57"/>
    <x v="15"/>
    <x v="111"/>
    <x v="57"/>
    <x v="3"/>
    <x v="273"/>
    <x v="129"/>
    <x v="138"/>
    <x v="117"/>
    <x v="193"/>
    <x v="246"/>
    <x v="3"/>
    <x v="5"/>
    <x v="50"/>
  </r>
  <r>
    <x v="16"/>
    <x v="112"/>
    <x v="160"/>
    <x v="57"/>
    <x v="15"/>
    <x v="112"/>
    <x v="57"/>
    <x v="3"/>
    <x v="155"/>
    <x v="104"/>
    <x v="81"/>
    <x v="1"/>
    <x v="193"/>
    <x v="246"/>
    <x v="1"/>
    <x v="4"/>
    <x v="50"/>
  </r>
  <r>
    <x v="17"/>
    <x v="113"/>
    <x v="184"/>
    <x v="36"/>
    <x v="7"/>
    <x v="113"/>
    <x v="14"/>
    <x v="3"/>
    <x v="83"/>
    <x v="87"/>
    <x v="16"/>
    <x v="0"/>
    <x v="78"/>
    <x v="240"/>
    <x v="1"/>
    <x v="2"/>
    <x v="22"/>
  </r>
  <r>
    <x v="18"/>
    <x v="114"/>
    <x v="91"/>
    <x v="29"/>
    <x v="3"/>
    <x v="114"/>
    <x v="29"/>
    <x v="3"/>
    <x v="192"/>
    <x v="3"/>
    <x v="50"/>
    <x v="3"/>
    <x v="193"/>
    <x v="129"/>
    <x v="2"/>
    <x v="2"/>
    <x v="50"/>
  </r>
  <r>
    <x v="19"/>
    <x v="115"/>
    <x v="132"/>
    <x v="57"/>
    <x v="15"/>
    <x v="115"/>
    <x v="57"/>
    <x v="3"/>
    <x v="212"/>
    <x v="110"/>
    <x v="103"/>
    <x v="109"/>
    <x v="193"/>
    <x v="246"/>
    <x v="2"/>
    <x v="1"/>
    <x v="50"/>
  </r>
  <r>
    <x v="20"/>
    <x v="116"/>
    <x v="229"/>
    <x v="49"/>
    <x v="11"/>
    <x v="116"/>
    <x v="41"/>
    <x v="3"/>
    <x v="37"/>
    <x v="120"/>
    <x v="4"/>
    <x v="0"/>
    <x v="25"/>
    <x v="141"/>
    <x v="1"/>
    <x v="2"/>
    <x v="50"/>
  </r>
  <r>
    <x v="21"/>
    <x v="117"/>
    <x v="95"/>
    <x v="57"/>
    <x v="15"/>
    <x v="117"/>
    <x v="57"/>
    <x v="3"/>
    <x v="53"/>
    <x v="121"/>
    <x v="70"/>
    <x v="105"/>
    <x v="193"/>
    <x v="246"/>
    <x v="1"/>
    <x v="1"/>
    <x v="50"/>
  </r>
  <r>
    <x v="22"/>
    <x v="118"/>
    <x v="153"/>
    <x v="2"/>
    <x v="0"/>
    <x v="118"/>
    <x v="4"/>
    <x v="3"/>
    <x v="87"/>
    <x v="21"/>
    <x v="29"/>
    <x v="49"/>
    <x v="68"/>
    <x v="152"/>
    <x v="1"/>
    <x v="2"/>
    <x v="50"/>
  </r>
  <r>
    <x v="24"/>
    <x v="119"/>
    <x v="245"/>
    <x v="18"/>
    <x v="1"/>
    <x v="119"/>
    <x v="37"/>
    <x v="3"/>
    <x v="238"/>
    <x v="51"/>
    <x v="84"/>
    <x v="20"/>
    <x v="193"/>
    <x v="6"/>
    <x v="1"/>
    <x v="2"/>
    <x v="50"/>
  </r>
  <r>
    <x v="25"/>
    <x v="120"/>
    <x v="11"/>
    <x v="38"/>
    <x v="7"/>
    <x v="120"/>
    <x v="47"/>
    <x v="3"/>
    <x v="48"/>
    <x v="72"/>
    <x v="77"/>
    <x v="13"/>
    <x v="163"/>
    <x v="159"/>
    <x v="1"/>
    <x v="2"/>
    <x v="2"/>
  </r>
  <r>
    <x v="26"/>
    <x v="121"/>
    <x v="181"/>
    <x v="2"/>
    <x v="0"/>
    <x v="121"/>
    <x v="4"/>
    <x v="3"/>
    <x v="14"/>
    <x v="15"/>
    <x v="9"/>
    <x v="117"/>
    <x v="93"/>
    <x v="42"/>
    <x v="1"/>
    <x v="2"/>
    <x v="50"/>
  </r>
  <r>
    <x v="27"/>
    <x v="122"/>
    <x v="194"/>
    <x v="2"/>
    <x v="0"/>
    <x v="122"/>
    <x v="4"/>
    <x v="3"/>
    <x v="235"/>
    <x v="21"/>
    <x v="29"/>
    <x v="55"/>
    <x v="127"/>
    <x v="47"/>
    <x v="1"/>
    <x v="2"/>
    <x v="50"/>
  </r>
  <r>
    <x v="28"/>
    <x v="123"/>
    <x v="47"/>
    <x v="55"/>
    <x v="14"/>
    <x v="123"/>
    <x v="12"/>
    <x v="3"/>
    <x v="58"/>
    <x v="45"/>
    <x v="129"/>
    <x v="0"/>
    <x v="193"/>
    <x v="113"/>
    <x v="2"/>
    <x v="2"/>
    <x v="50"/>
  </r>
  <r>
    <x v="29"/>
    <x v="124"/>
    <x v="203"/>
    <x v="2"/>
    <x v="0"/>
    <x v="124"/>
    <x v="4"/>
    <x v="3"/>
    <x v="255"/>
    <x v="18"/>
    <x v="9"/>
    <x v="117"/>
    <x v="193"/>
    <x v="99"/>
    <x v="1"/>
    <x v="2"/>
    <x v="50"/>
  </r>
  <r>
    <x v="30"/>
    <x v="125"/>
    <x v="213"/>
    <x v="2"/>
    <x v="0"/>
    <x v="125"/>
    <x v="4"/>
    <x v="3"/>
    <x v="215"/>
    <x v="21"/>
    <x v="29"/>
    <x v="117"/>
    <x v="138"/>
    <x v="189"/>
    <x v="1"/>
    <x v="2"/>
    <x v="50"/>
  </r>
  <r>
    <x v="31"/>
    <x v="126"/>
    <x v="273"/>
    <x v="57"/>
    <x v="15"/>
    <x v="126"/>
    <x v="57"/>
    <x v="3"/>
    <x v="188"/>
    <x v="103"/>
    <x v="62"/>
    <x v="117"/>
    <x v="79"/>
    <x v="246"/>
    <x v="1"/>
    <x v="1"/>
    <x v="50"/>
  </r>
  <r>
    <x v="32"/>
    <x v="127"/>
    <x v="214"/>
    <x v="50"/>
    <x v="12"/>
    <x v="127"/>
    <x v="6"/>
    <x v="3"/>
    <x v="137"/>
    <x v="123"/>
    <x v="38"/>
    <x v="116"/>
    <x v="193"/>
    <x v="2"/>
    <x v="1"/>
    <x v="2"/>
    <x v="50"/>
  </r>
  <r>
    <x v="33"/>
    <x v="128"/>
    <x v="275"/>
    <x v="57"/>
    <x v="15"/>
    <x v="128"/>
    <x v="57"/>
    <x v="3"/>
    <x v="273"/>
    <x v="129"/>
    <x v="138"/>
    <x v="117"/>
    <x v="193"/>
    <x v="246"/>
    <x v="3"/>
    <x v="5"/>
    <x v="50"/>
  </r>
  <r>
    <x v="35"/>
    <x v="129"/>
    <x v="41"/>
    <x v="13"/>
    <x v="1"/>
    <x v="129"/>
    <x v="35"/>
    <x v="5"/>
    <x v="2"/>
    <x v="126"/>
    <x v="138"/>
    <x v="100"/>
    <x v="4"/>
    <x v="245"/>
    <x v="0"/>
    <x v="5"/>
    <x v="50"/>
  </r>
  <r>
    <x v="36"/>
    <x v="130"/>
    <x v="24"/>
    <x v="4"/>
    <x v="0"/>
    <x v="130"/>
    <x v="18"/>
    <x v="3"/>
    <x v="145"/>
    <x v="59"/>
    <x v="60"/>
    <x v="64"/>
    <x v="26"/>
    <x v="61"/>
    <x v="1"/>
    <x v="2"/>
    <x v="50"/>
  </r>
  <r>
    <x v="37"/>
    <x v="131"/>
    <x v="8"/>
    <x v="50"/>
    <x v="12"/>
    <x v="131"/>
    <x v="6"/>
    <x v="3"/>
    <x v="263"/>
    <x v="114"/>
    <x v="44"/>
    <x v="0"/>
    <x v="35"/>
    <x v="55"/>
    <x v="1"/>
    <x v="2"/>
    <x v="50"/>
  </r>
  <r>
    <x v="38"/>
    <x v="132"/>
    <x v="94"/>
    <x v="37"/>
    <x v="7"/>
    <x v="132"/>
    <x v="44"/>
    <x v="3"/>
    <x v="259"/>
    <x v="88"/>
    <x v="117"/>
    <x v="8"/>
    <x v="147"/>
    <x v="190"/>
    <x v="1"/>
    <x v="2"/>
    <x v="50"/>
  </r>
  <r>
    <x v="39"/>
    <x v="133"/>
    <x v="48"/>
    <x v="4"/>
    <x v="0"/>
    <x v="133"/>
    <x v="18"/>
    <x v="3"/>
    <x v="107"/>
    <x v="117"/>
    <x v="48"/>
    <x v="43"/>
    <x v="61"/>
    <x v="100"/>
    <x v="1"/>
    <x v="2"/>
    <x v="50"/>
  </r>
  <r>
    <x v="40"/>
    <x v="134"/>
    <x v="146"/>
    <x v="10"/>
    <x v="0"/>
    <x v="134"/>
    <x v="19"/>
    <x v="3"/>
    <x v="246"/>
    <x v="22"/>
    <x v="18"/>
    <x v="37"/>
    <x v="193"/>
    <x v="104"/>
    <x v="1"/>
    <x v="2"/>
    <x v="50"/>
  </r>
  <r>
    <x v="41"/>
    <x v="135"/>
    <x v="16"/>
    <x v="34"/>
    <x v="6"/>
    <x v="135"/>
    <x v="56"/>
    <x v="3"/>
    <x v="203"/>
    <x v="124"/>
    <x v="107"/>
    <x v="2"/>
    <x v="193"/>
    <x v="225"/>
    <x v="1"/>
    <x v="3"/>
    <x v="50"/>
  </r>
  <r>
    <x v="42"/>
    <x v="136"/>
    <x v="63"/>
    <x v="4"/>
    <x v="0"/>
    <x v="136"/>
    <x v="18"/>
    <x v="3"/>
    <x v="34"/>
    <x v="59"/>
    <x v="60"/>
    <x v="117"/>
    <x v="134"/>
    <x v="87"/>
    <x v="1"/>
    <x v="2"/>
    <x v="50"/>
  </r>
  <r>
    <x v="43"/>
    <x v="137"/>
    <x v="148"/>
    <x v="4"/>
    <x v="0"/>
    <x v="137"/>
    <x v="18"/>
    <x v="3"/>
    <x v="21"/>
    <x v="25"/>
    <x v="88"/>
    <x v="44"/>
    <x v="156"/>
    <x v="81"/>
    <x v="1"/>
    <x v="2"/>
    <x v="50"/>
  </r>
  <r>
    <x v="44"/>
    <x v="138"/>
    <x v="250"/>
    <x v="4"/>
    <x v="0"/>
    <x v="138"/>
    <x v="18"/>
    <x v="3"/>
    <x v="56"/>
    <x v="59"/>
    <x v="60"/>
    <x v="117"/>
    <x v="14"/>
    <x v="48"/>
    <x v="1"/>
    <x v="2"/>
    <x v="50"/>
  </r>
  <r>
    <x v="46"/>
    <x v="139"/>
    <x v="254"/>
    <x v="4"/>
    <x v="0"/>
    <x v="139"/>
    <x v="18"/>
    <x v="3"/>
    <x v="165"/>
    <x v="59"/>
    <x v="60"/>
    <x v="80"/>
    <x v="174"/>
    <x v="27"/>
    <x v="1"/>
    <x v="2"/>
    <x v="50"/>
  </r>
  <r>
    <x v="47"/>
    <x v="140"/>
    <x v="22"/>
    <x v="34"/>
    <x v="6"/>
    <x v="140"/>
    <x v="56"/>
    <x v="3"/>
    <x v="185"/>
    <x v="110"/>
    <x v="103"/>
    <x v="110"/>
    <x v="193"/>
    <x v="196"/>
    <x v="2"/>
    <x v="2"/>
    <x v="50"/>
  </r>
  <r>
    <x v="48"/>
    <x v="141"/>
    <x v="280"/>
    <x v="4"/>
    <x v="0"/>
    <x v="141"/>
    <x v="18"/>
    <x v="3"/>
    <x v="71"/>
    <x v="119"/>
    <x v="78"/>
    <x v="117"/>
    <x v="63"/>
    <x v="133"/>
    <x v="1"/>
    <x v="2"/>
    <x v="14"/>
  </r>
  <r>
    <x v="49"/>
    <x v="142"/>
    <x v="286"/>
    <x v="4"/>
    <x v="0"/>
    <x v="142"/>
    <x v="18"/>
    <x v="3"/>
    <x v="16"/>
    <x v="59"/>
    <x v="60"/>
    <x v="77"/>
    <x v="92"/>
    <x v="29"/>
    <x v="1"/>
    <x v="2"/>
    <x v="30"/>
  </r>
  <r>
    <x v="50"/>
    <x v="143"/>
    <x v="43"/>
    <x v="57"/>
    <x v="15"/>
    <x v="143"/>
    <x v="57"/>
    <x v="3"/>
    <x v="273"/>
    <x v="129"/>
    <x v="138"/>
    <x v="117"/>
    <x v="193"/>
    <x v="246"/>
    <x v="3"/>
    <x v="5"/>
    <x v="50"/>
  </r>
  <r>
    <x v="51"/>
    <x v="144"/>
    <x v="277"/>
    <x v="5"/>
    <x v="0"/>
    <x v="144"/>
    <x v="8"/>
    <x v="3"/>
    <x v="173"/>
    <x v="41"/>
    <x v="75"/>
    <x v="0"/>
    <x v="20"/>
    <x v="186"/>
    <x v="1"/>
    <x v="2"/>
    <x v="5"/>
  </r>
  <r>
    <x v="52"/>
    <x v="145"/>
    <x v="134"/>
    <x v="18"/>
    <x v="1"/>
    <x v="145"/>
    <x v="37"/>
    <x v="3"/>
    <x v="134"/>
    <x v="51"/>
    <x v="84"/>
    <x v="0"/>
    <x v="193"/>
    <x v="230"/>
    <x v="2"/>
    <x v="2"/>
    <x v="50"/>
  </r>
  <r>
    <x v="53"/>
    <x v="146"/>
    <x v="34"/>
    <x v="5"/>
    <x v="0"/>
    <x v="146"/>
    <x v="8"/>
    <x v="3"/>
    <x v="120"/>
    <x v="16"/>
    <x v="9"/>
    <x v="117"/>
    <x v="82"/>
    <x v="184"/>
    <x v="1"/>
    <x v="2"/>
    <x v="50"/>
  </r>
  <r>
    <x v="54"/>
    <x v="147"/>
    <x v="241"/>
    <x v="57"/>
    <x v="15"/>
    <x v="147"/>
    <x v="57"/>
    <x v="3"/>
    <x v="102"/>
    <x v="40"/>
    <x v="12"/>
    <x v="19"/>
    <x v="143"/>
    <x v="246"/>
    <x v="1"/>
    <x v="1"/>
    <x v="37"/>
  </r>
  <r>
    <x v="55"/>
    <x v="148"/>
    <x v="110"/>
    <x v="35"/>
    <x v="6"/>
    <x v="148"/>
    <x v="53"/>
    <x v="3"/>
    <x v="181"/>
    <x v="105"/>
    <x v="37"/>
    <x v="0"/>
    <x v="5"/>
    <x v="226"/>
    <x v="1"/>
    <x v="2"/>
    <x v="50"/>
  </r>
  <r>
    <x v="57"/>
    <x v="149"/>
    <x v="28"/>
    <x v="56"/>
    <x v="14"/>
    <x v="149"/>
    <x v="46"/>
    <x v="3"/>
    <x v="100"/>
    <x v="116"/>
    <x v="116"/>
    <x v="82"/>
    <x v="193"/>
    <x v="28"/>
    <x v="1"/>
    <x v="2"/>
    <x v="50"/>
  </r>
  <r>
    <x v="58"/>
    <x v="150"/>
    <x v="61"/>
    <x v="5"/>
    <x v="0"/>
    <x v="150"/>
    <x v="8"/>
    <x v="3"/>
    <x v="26"/>
    <x v="21"/>
    <x v="29"/>
    <x v="48"/>
    <x v="179"/>
    <x v="153"/>
    <x v="1"/>
    <x v="2"/>
    <x v="50"/>
  </r>
  <r>
    <x v="59"/>
    <x v="151"/>
    <x v="66"/>
    <x v="5"/>
    <x v="0"/>
    <x v="151"/>
    <x v="8"/>
    <x v="3"/>
    <x v="99"/>
    <x v="16"/>
    <x v="9"/>
    <x v="86"/>
    <x v="98"/>
    <x v="132"/>
    <x v="1"/>
    <x v="2"/>
    <x v="50"/>
  </r>
  <r>
    <x v="60"/>
    <x v="152"/>
    <x v="69"/>
    <x v="5"/>
    <x v="0"/>
    <x v="152"/>
    <x v="8"/>
    <x v="3"/>
    <x v="96"/>
    <x v="46"/>
    <x v="52"/>
    <x v="117"/>
    <x v="34"/>
    <x v="58"/>
    <x v="1"/>
    <x v="2"/>
    <x v="50"/>
  </r>
  <r>
    <x v="61"/>
    <x v="153"/>
    <x v="260"/>
    <x v="57"/>
    <x v="15"/>
    <x v="153"/>
    <x v="57"/>
    <x v="3"/>
    <x v="233"/>
    <x v="11"/>
    <x v="120"/>
    <x v="117"/>
    <x v="52"/>
    <x v="246"/>
    <x v="1"/>
    <x v="1"/>
    <x v="50"/>
  </r>
  <r>
    <x v="62"/>
    <x v="154"/>
    <x v="71"/>
    <x v="5"/>
    <x v="0"/>
    <x v="154"/>
    <x v="8"/>
    <x v="3"/>
    <x v="132"/>
    <x v="45"/>
    <x v="129"/>
    <x v="117"/>
    <x v="43"/>
    <x v="71"/>
    <x v="1"/>
    <x v="2"/>
    <x v="50"/>
  </r>
  <r>
    <x v="63"/>
    <x v="155"/>
    <x v="75"/>
    <x v="5"/>
    <x v="0"/>
    <x v="155"/>
    <x v="8"/>
    <x v="3"/>
    <x v="8"/>
    <x v="41"/>
    <x v="75"/>
    <x v="0"/>
    <x v="104"/>
    <x v="52"/>
    <x v="1"/>
    <x v="2"/>
    <x v="50"/>
  </r>
  <r>
    <x v="64"/>
    <x v="156"/>
    <x v="70"/>
    <x v="30"/>
    <x v="4"/>
    <x v="156"/>
    <x v="36"/>
    <x v="3"/>
    <x v="162"/>
    <x v="67"/>
    <x v="53"/>
    <x v="0"/>
    <x v="120"/>
    <x v="92"/>
    <x v="2"/>
    <x v="2"/>
    <x v="50"/>
  </r>
  <r>
    <x v="65"/>
    <x v="157"/>
    <x v="248"/>
    <x v="30"/>
    <x v="4"/>
    <x v="157"/>
    <x v="36"/>
    <x v="3"/>
    <x v="220"/>
    <x v="65"/>
    <x v="130"/>
    <x v="30"/>
    <x v="83"/>
    <x v="41"/>
    <x v="2"/>
    <x v="2"/>
    <x v="50"/>
  </r>
  <r>
    <x v="66"/>
    <x v="158"/>
    <x v="27"/>
    <x v="30"/>
    <x v="4"/>
    <x v="158"/>
    <x v="36"/>
    <x v="3"/>
    <x v="103"/>
    <x v="70"/>
    <x v="104"/>
    <x v="0"/>
    <x v="90"/>
    <x v="202"/>
    <x v="2"/>
    <x v="2"/>
    <x v="50"/>
  </r>
  <r>
    <x v="68"/>
    <x v="159"/>
    <x v="103"/>
    <x v="57"/>
    <x v="15"/>
    <x v="159"/>
    <x v="57"/>
    <x v="3"/>
    <x v="182"/>
    <x v="64"/>
    <x v="65"/>
    <x v="117"/>
    <x v="111"/>
    <x v="246"/>
    <x v="2"/>
    <x v="1"/>
    <x v="50"/>
  </r>
  <r>
    <x v="69"/>
    <x v="160"/>
    <x v="223"/>
    <x v="20"/>
    <x v="2"/>
    <x v="160"/>
    <x v="13"/>
    <x v="3"/>
    <x v="241"/>
    <x v="39"/>
    <x v="72"/>
    <x v="117"/>
    <x v="140"/>
    <x v="183"/>
    <x v="1"/>
    <x v="2"/>
    <x v="50"/>
  </r>
  <r>
    <x v="70"/>
    <x v="161"/>
    <x v="242"/>
    <x v="20"/>
    <x v="2"/>
    <x v="161"/>
    <x v="13"/>
    <x v="3"/>
    <x v="75"/>
    <x v="31"/>
    <x v="125"/>
    <x v="117"/>
    <x v="105"/>
    <x v="94"/>
    <x v="1"/>
    <x v="2"/>
    <x v="50"/>
  </r>
  <r>
    <x v="71"/>
    <x v="162"/>
    <x v="215"/>
    <x v="13"/>
    <x v="1"/>
    <x v="162"/>
    <x v="35"/>
    <x v="6"/>
    <x v="1"/>
    <x v="128"/>
    <x v="2"/>
    <x v="117"/>
    <x v="2"/>
    <x v="245"/>
    <x v="0"/>
    <x v="5"/>
    <x v="50"/>
  </r>
  <r>
    <x v="72"/>
    <x v="163"/>
    <x v="269"/>
    <x v="38"/>
    <x v="7"/>
    <x v="163"/>
    <x v="47"/>
    <x v="3"/>
    <x v="144"/>
    <x v="88"/>
    <x v="117"/>
    <x v="9"/>
    <x v="160"/>
    <x v="10"/>
    <x v="1"/>
    <x v="2"/>
    <x v="50"/>
  </r>
  <r>
    <x v="73"/>
    <x v="164"/>
    <x v="126"/>
    <x v="5"/>
    <x v="0"/>
    <x v="164"/>
    <x v="8"/>
    <x v="3"/>
    <x v="133"/>
    <x v="45"/>
    <x v="129"/>
    <x v="117"/>
    <x v="86"/>
    <x v="144"/>
    <x v="1"/>
    <x v="2"/>
    <x v="23"/>
  </r>
  <r>
    <x v="74"/>
    <x v="165"/>
    <x v="38"/>
    <x v="55"/>
    <x v="14"/>
    <x v="165"/>
    <x v="12"/>
    <x v="3"/>
    <x v="85"/>
    <x v="116"/>
    <x v="116"/>
    <x v="0"/>
    <x v="45"/>
    <x v="88"/>
    <x v="2"/>
    <x v="2"/>
    <x v="50"/>
  </r>
  <r>
    <x v="75"/>
    <x v="166"/>
    <x v="157"/>
    <x v="5"/>
    <x v="0"/>
    <x v="166"/>
    <x v="8"/>
    <x v="3"/>
    <x v="17"/>
    <x v="43"/>
    <x v="98"/>
    <x v="117"/>
    <x v="161"/>
    <x v="227"/>
    <x v="1"/>
    <x v="2"/>
    <x v="50"/>
  </r>
  <r>
    <x v="76"/>
    <x v="167"/>
    <x v="88"/>
    <x v="57"/>
    <x v="15"/>
    <x v="167"/>
    <x v="57"/>
    <x v="3"/>
    <x v="262"/>
    <x v="113"/>
    <x v="132"/>
    <x v="117"/>
    <x v="189"/>
    <x v="246"/>
    <x v="1"/>
    <x v="1"/>
    <x v="27"/>
  </r>
  <r>
    <x v="77"/>
    <x v="168"/>
    <x v="162"/>
    <x v="5"/>
    <x v="0"/>
    <x v="168"/>
    <x v="8"/>
    <x v="3"/>
    <x v="146"/>
    <x v="50"/>
    <x v="56"/>
    <x v="117"/>
    <x v="129"/>
    <x v="135"/>
    <x v="1"/>
    <x v="2"/>
    <x v="50"/>
  </r>
  <r>
    <x v="79"/>
    <x v="169"/>
    <x v="169"/>
    <x v="5"/>
    <x v="0"/>
    <x v="169"/>
    <x v="8"/>
    <x v="3"/>
    <x v="258"/>
    <x v="41"/>
    <x v="74"/>
    <x v="62"/>
    <x v="119"/>
    <x v="18"/>
    <x v="1"/>
    <x v="2"/>
    <x v="50"/>
  </r>
  <r>
    <x v="80"/>
    <x v="170"/>
    <x v="170"/>
    <x v="5"/>
    <x v="0"/>
    <x v="170"/>
    <x v="8"/>
    <x v="3"/>
    <x v="143"/>
    <x v="23"/>
    <x v="19"/>
    <x v="117"/>
    <x v="145"/>
    <x v="60"/>
    <x v="1"/>
    <x v="2"/>
    <x v="50"/>
  </r>
  <r>
    <x v="81"/>
    <x v="171"/>
    <x v="35"/>
    <x v="39"/>
    <x v="7"/>
    <x v="171"/>
    <x v="52"/>
    <x v="3"/>
    <x v="240"/>
    <x v="88"/>
    <x v="117"/>
    <x v="117"/>
    <x v="84"/>
    <x v="66"/>
    <x v="1"/>
    <x v="2"/>
    <x v="50"/>
  </r>
  <r>
    <x v="82"/>
    <x v="172"/>
    <x v="85"/>
    <x v="39"/>
    <x v="7"/>
    <x v="172"/>
    <x v="52"/>
    <x v="3"/>
    <x v="204"/>
    <x v="93"/>
    <x v="115"/>
    <x v="0"/>
    <x v="172"/>
    <x v="146"/>
    <x v="2"/>
    <x v="2"/>
    <x v="50"/>
  </r>
  <r>
    <x v="83"/>
    <x v="173"/>
    <x v="102"/>
    <x v="48"/>
    <x v="10"/>
    <x v="173"/>
    <x v="49"/>
    <x v="3"/>
    <x v="221"/>
    <x v="83"/>
    <x v="80"/>
    <x v="117"/>
    <x v="175"/>
    <x v="93"/>
    <x v="1"/>
    <x v="2"/>
    <x v="50"/>
  </r>
  <r>
    <x v="84"/>
    <x v="174"/>
    <x v="163"/>
    <x v="48"/>
    <x v="10"/>
    <x v="174"/>
    <x v="49"/>
    <x v="3"/>
    <x v="20"/>
    <x v="83"/>
    <x v="80"/>
    <x v="117"/>
    <x v="60"/>
    <x v="217"/>
    <x v="2"/>
    <x v="2"/>
    <x v="50"/>
  </r>
  <r>
    <x v="85"/>
    <x v="175"/>
    <x v="155"/>
    <x v="18"/>
    <x v="1"/>
    <x v="175"/>
    <x v="37"/>
    <x v="3"/>
    <x v="15"/>
    <x v="69"/>
    <x v="17"/>
    <x v="24"/>
    <x v="193"/>
    <x v="90"/>
    <x v="2"/>
    <x v="2"/>
    <x v="50"/>
  </r>
  <r>
    <x v="86"/>
    <x v="176"/>
    <x v="18"/>
    <x v="12"/>
    <x v="0"/>
    <x v="176"/>
    <x v="11"/>
    <x v="3"/>
    <x v="177"/>
    <x v="29"/>
    <x v="106"/>
    <x v="0"/>
    <x v="176"/>
    <x v="112"/>
    <x v="1"/>
    <x v="2"/>
    <x v="11"/>
  </r>
  <r>
    <x v="87"/>
    <x v="177"/>
    <x v="252"/>
    <x v="18"/>
    <x v="1"/>
    <x v="177"/>
    <x v="37"/>
    <x v="3"/>
    <x v="172"/>
    <x v="55"/>
    <x v="110"/>
    <x v="0"/>
    <x v="193"/>
    <x v="145"/>
    <x v="2"/>
    <x v="2"/>
    <x v="50"/>
  </r>
  <r>
    <x v="88"/>
    <x v="178"/>
    <x v="51"/>
    <x v="19"/>
    <x v="2"/>
    <x v="178"/>
    <x v="23"/>
    <x v="3"/>
    <x v="70"/>
    <x v="33"/>
    <x v="122"/>
    <x v="117"/>
    <x v="177"/>
    <x v="24"/>
    <x v="1"/>
    <x v="2"/>
    <x v="50"/>
  </r>
  <r>
    <x v="90"/>
    <x v="179"/>
    <x v="172"/>
    <x v="5"/>
    <x v="0"/>
    <x v="179"/>
    <x v="8"/>
    <x v="3"/>
    <x v="140"/>
    <x v="41"/>
    <x v="75"/>
    <x v="0"/>
    <x v="122"/>
    <x v="130"/>
    <x v="1"/>
    <x v="2"/>
    <x v="50"/>
  </r>
  <r>
    <x v="91"/>
    <x v="180"/>
    <x v="175"/>
    <x v="5"/>
    <x v="0"/>
    <x v="180"/>
    <x v="8"/>
    <x v="3"/>
    <x v="22"/>
    <x v="54"/>
    <x v="128"/>
    <x v="117"/>
    <x v="133"/>
    <x v="30"/>
    <x v="1"/>
    <x v="2"/>
    <x v="45"/>
  </r>
  <r>
    <x v="92"/>
    <x v="181"/>
    <x v="17"/>
    <x v="57"/>
    <x v="15"/>
    <x v="181"/>
    <x v="57"/>
    <x v="3"/>
    <x v="52"/>
    <x v="42"/>
    <x v="66"/>
    <x v="59"/>
    <x v="193"/>
    <x v="246"/>
    <x v="1"/>
    <x v="1"/>
    <x v="50"/>
  </r>
  <r>
    <x v="93"/>
    <x v="182"/>
    <x v="105"/>
    <x v="55"/>
    <x v="14"/>
    <x v="182"/>
    <x v="12"/>
    <x v="3"/>
    <x v="12"/>
    <x v="0"/>
    <x v="23"/>
    <x v="0"/>
    <x v="193"/>
    <x v="211"/>
    <x v="2"/>
    <x v="2"/>
    <x v="8"/>
  </r>
  <r>
    <x v="94"/>
    <x v="183"/>
    <x v="200"/>
    <x v="5"/>
    <x v="0"/>
    <x v="183"/>
    <x v="8"/>
    <x v="3"/>
    <x v="55"/>
    <x v="49"/>
    <x v="34"/>
    <x v="60"/>
    <x v="21"/>
    <x v="193"/>
    <x v="1"/>
    <x v="2"/>
    <x v="42"/>
  </r>
  <r>
    <x v="95"/>
    <x v="184"/>
    <x v="205"/>
    <x v="5"/>
    <x v="0"/>
    <x v="184"/>
    <x v="8"/>
    <x v="3"/>
    <x v="170"/>
    <x v="41"/>
    <x v="75"/>
    <x v="0"/>
    <x v="109"/>
    <x v="103"/>
    <x v="1"/>
    <x v="2"/>
    <x v="50"/>
  </r>
  <r>
    <x v="96"/>
    <x v="185"/>
    <x v="211"/>
    <x v="5"/>
    <x v="0"/>
    <x v="185"/>
    <x v="8"/>
    <x v="3"/>
    <x v="89"/>
    <x v="59"/>
    <x v="60"/>
    <x v="76"/>
    <x v="37"/>
    <x v="76"/>
    <x v="1"/>
    <x v="2"/>
    <x v="50"/>
  </r>
  <r>
    <x v="97"/>
    <x v="186"/>
    <x v="185"/>
    <x v="39"/>
    <x v="7"/>
    <x v="186"/>
    <x v="52"/>
    <x v="3"/>
    <x v="121"/>
    <x v="88"/>
    <x v="102"/>
    <x v="11"/>
    <x v="151"/>
    <x v="37"/>
    <x v="1"/>
    <x v="2"/>
    <x v="50"/>
  </r>
  <r>
    <x v="98"/>
    <x v="187"/>
    <x v="217"/>
    <x v="5"/>
    <x v="0"/>
    <x v="187"/>
    <x v="8"/>
    <x v="3"/>
    <x v="138"/>
    <x v="41"/>
    <x v="75"/>
    <x v="0"/>
    <x v="59"/>
    <x v="139"/>
    <x v="1"/>
    <x v="2"/>
    <x v="28"/>
  </r>
  <r>
    <x v="99"/>
    <x v="188"/>
    <x v="246"/>
    <x v="7"/>
    <x v="0"/>
    <x v="188"/>
    <x v="9"/>
    <x v="3"/>
    <x v="18"/>
    <x v="57"/>
    <x v="39"/>
    <x v="0"/>
    <x v="193"/>
    <x v="238"/>
    <x v="1"/>
    <x v="2"/>
    <x v="50"/>
  </r>
  <r>
    <x v="101"/>
    <x v="189"/>
    <x v="220"/>
    <x v="5"/>
    <x v="0"/>
    <x v="189"/>
    <x v="8"/>
    <x v="3"/>
    <x v="118"/>
    <x v="45"/>
    <x v="129"/>
    <x v="87"/>
    <x v="167"/>
    <x v="154"/>
    <x v="1"/>
    <x v="2"/>
    <x v="50"/>
  </r>
  <r>
    <x v="102"/>
    <x v="190"/>
    <x v="221"/>
    <x v="5"/>
    <x v="0"/>
    <x v="190"/>
    <x v="8"/>
    <x v="3"/>
    <x v="180"/>
    <x v="47"/>
    <x v="5"/>
    <x v="117"/>
    <x v="80"/>
    <x v="177"/>
    <x v="1"/>
    <x v="2"/>
    <x v="50"/>
  </r>
  <r>
    <x v="103"/>
    <x v="191"/>
    <x v="20"/>
    <x v="57"/>
    <x v="15"/>
    <x v="191"/>
    <x v="57"/>
    <x v="3"/>
    <x v="183"/>
    <x v="34"/>
    <x v="108"/>
    <x v="117"/>
    <x v="193"/>
    <x v="246"/>
    <x v="1"/>
    <x v="1"/>
    <x v="50"/>
  </r>
  <r>
    <x v="104"/>
    <x v="192"/>
    <x v="111"/>
    <x v="57"/>
    <x v="15"/>
    <x v="192"/>
    <x v="57"/>
    <x v="3"/>
    <x v="110"/>
    <x v="36"/>
    <x v="13"/>
    <x v="117"/>
    <x v="193"/>
    <x v="246"/>
    <x v="2"/>
    <x v="1"/>
    <x v="50"/>
  </r>
  <r>
    <x v="105"/>
    <x v="193"/>
    <x v="237"/>
    <x v="57"/>
    <x v="15"/>
    <x v="193"/>
    <x v="57"/>
    <x v="3"/>
    <x v="223"/>
    <x v="34"/>
    <x v="108"/>
    <x v="117"/>
    <x v="193"/>
    <x v="246"/>
    <x v="2"/>
    <x v="1"/>
    <x v="50"/>
  </r>
  <r>
    <x v="106"/>
    <x v="194"/>
    <x v="234"/>
    <x v="5"/>
    <x v="0"/>
    <x v="194"/>
    <x v="8"/>
    <x v="3"/>
    <x v="227"/>
    <x v="41"/>
    <x v="74"/>
    <x v="42"/>
    <x v="33"/>
    <x v="203"/>
    <x v="1"/>
    <x v="2"/>
    <x v="50"/>
  </r>
  <r>
    <x v="107"/>
    <x v="195"/>
    <x v="235"/>
    <x v="5"/>
    <x v="0"/>
    <x v="195"/>
    <x v="8"/>
    <x v="3"/>
    <x v="139"/>
    <x v="41"/>
    <x v="74"/>
    <x v="117"/>
    <x v="152"/>
    <x v="70"/>
    <x v="1"/>
    <x v="2"/>
    <x v="50"/>
  </r>
  <r>
    <x v="108"/>
    <x v="196"/>
    <x v="244"/>
    <x v="5"/>
    <x v="0"/>
    <x v="196"/>
    <x v="8"/>
    <x v="3"/>
    <x v="62"/>
    <x v="46"/>
    <x v="52"/>
    <x v="89"/>
    <x v="114"/>
    <x v="54"/>
    <x v="1"/>
    <x v="2"/>
    <x v="50"/>
  </r>
  <r>
    <x v="109"/>
    <x v="197"/>
    <x v="253"/>
    <x v="5"/>
    <x v="0"/>
    <x v="197"/>
    <x v="8"/>
    <x v="3"/>
    <x v="156"/>
    <x v="41"/>
    <x v="74"/>
    <x v="61"/>
    <x v="150"/>
    <x v="120"/>
    <x v="1"/>
    <x v="2"/>
    <x v="50"/>
  </r>
  <r>
    <x v="110"/>
    <x v="198"/>
    <x v="150"/>
    <x v="24"/>
    <x v="2"/>
    <x v="198"/>
    <x v="5"/>
    <x v="3"/>
    <x v="45"/>
    <x v="33"/>
    <x v="122"/>
    <x v="117"/>
    <x v="183"/>
    <x v="181"/>
    <x v="1"/>
    <x v="2"/>
    <x v="50"/>
  </r>
  <r>
    <x v="113"/>
    <x v="199"/>
    <x v="257"/>
    <x v="5"/>
    <x v="0"/>
    <x v="199"/>
    <x v="8"/>
    <x v="3"/>
    <x v="106"/>
    <x v="41"/>
    <x v="75"/>
    <x v="0"/>
    <x v="6"/>
    <x v="192"/>
    <x v="1"/>
    <x v="2"/>
    <x v="50"/>
  </r>
  <r>
    <x v="114"/>
    <x v="200"/>
    <x v="268"/>
    <x v="57"/>
    <x v="15"/>
    <x v="200"/>
    <x v="57"/>
    <x v="3"/>
    <x v="76"/>
    <x v="71"/>
    <x v="3"/>
    <x v="117"/>
    <x v="193"/>
    <x v="246"/>
    <x v="1"/>
    <x v="0"/>
    <x v="50"/>
  </r>
  <r>
    <x v="115"/>
    <x v="201"/>
    <x v="259"/>
    <x v="5"/>
    <x v="0"/>
    <x v="201"/>
    <x v="8"/>
    <x v="3"/>
    <x v="219"/>
    <x v="41"/>
    <x v="74"/>
    <x v="117"/>
    <x v="144"/>
    <x v="166"/>
    <x v="1"/>
    <x v="2"/>
    <x v="50"/>
  </r>
  <r>
    <x v="116"/>
    <x v="202"/>
    <x v="104"/>
    <x v="44"/>
    <x v="9"/>
    <x v="202"/>
    <x v="51"/>
    <x v="3"/>
    <x v="202"/>
    <x v="97"/>
    <x v="40"/>
    <x v="0"/>
    <x v="193"/>
    <x v="4"/>
    <x v="2"/>
    <x v="2"/>
    <x v="50"/>
  </r>
  <r>
    <x v="117"/>
    <x v="203"/>
    <x v="180"/>
    <x v="38"/>
    <x v="7"/>
    <x v="203"/>
    <x v="47"/>
    <x v="3"/>
    <x v="74"/>
    <x v="88"/>
    <x v="117"/>
    <x v="6"/>
    <x v="193"/>
    <x v="38"/>
    <x v="1"/>
    <x v="2"/>
    <x v="50"/>
  </r>
  <r>
    <x v="118"/>
    <x v="204"/>
    <x v="272"/>
    <x v="5"/>
    <x v="0"/>
    <x v="204"/>
    <x v="8"/>
    <x v="3"/>
    <x v="49"/>
    <x v="45"/>
    <x v="129"/>
    <x v="117"/>
    <x v="76"/>
    <x v="77"/>
    <x v="1"/>
    <x v="2"/>
    <x v="50"/>
  </r>
  <r>
    <x v="119"/>
    <x v="205"/>
    <x v="279"/>
    <x v="5"/>
    <x v="0"/>
    <x v="205"/>
    <x v="8"/>
    <x v="3"/>
    <x v="73"/>
    <x v="41"/>
    <x v="75"/>
    <x v="0"/>
    <x v="8"/>
    <x v="182"/>
    <x v="1"/>
    <x v="2"/>
    <x v="50"/>
  </r>
  <r>
    <x v="120"/>
    <x v="206"/>
    <x v="49"/>
    <x v="21"/>
    <x v="2"/>
    <x v="206"/>
    <x v="17"/>
    <x v="3"/>
    <x v="151"/>
    <x v="32"/>
    <x v="76"/>
    <x v="18"/>
    <x v="193"/>
    <x v="44"/>
    <x v="1"/>
    <x v="2"/>
    <x v="50"/>
  </r>
  <r>
    <x v="121"/>
    <x v="207"/>
    <x v="156"/>
    <x v="42"/>
    <x v="8"/>
    <x v="207"/>
    <x v="20"/>
    <x v="3"/>
    <x v="5"/>
    <x v="100"/>
    <x v="61"/>
    <x v="113"/>
    <x v="193"/>
    <x v="50"/>
    <x v="1"/>
    <x v="2"/>
    <x v="0"/>
  </r>
  <r>
    <x v="122"/>
    <x v="208"/>
    <x v="136"/>
    <x v="44"/>
    <x v="9"/>
    <x v="208"/>
    <x v="51"/>
    <x v="3"/>
    <x v="199"/>
    <x v="92"/>
    <x v="90"/>
    <x v="93"/>
    <x v="193"/>
    <x v="200"/>
    <x v="2"/>
    <x v="2"/>
    <x v="50"/>
  </r>
  <r>
    <x v="124"/>
    <x v="209"/>
    <x v="271"/>
    <x v="45"/>
    <x v="9"/>
    <x v="209"/>
    <x v="16"/>
    <x v="3"/>
    <x v="197"/>
    <x v="90"/>
    <x v="73"/>
    <x v="0"/>
    <x v="100"/>
    <x v="3"/>
    <x v="1"/>
    <x v="2"/>
    <x v="50"/>
  </r>
  <r>
    <x v="125"/>
    <x v="210"/>
    <x v="265"/>
    <x v="41"/>
    <x v="8"/>
    <x v="210"/>
    <x v="0"/>
    <x v="3"/>
    <x v="210"/>
    <x v="98"/>
    <x v="46"/>
    <x v="0"/>
    <x v="110"/>
    <x v="158"/>
    <x v="1"/>
    <x v="2"/>
    <x v="50"/>
  </r>
  <r>
    <x v="126"/>
    <x v="211"/>
    <x v="287"/>
    <x v="5"/>
    <x v="0"/>
    <x v="211"/>
    <x v="8"/>
    <x v="3"/>
    <x v="67"/>
    <x v="48"/>
    <x v="94"/>
    <x v="45"/>
    <x v="180"/>
    <x v="161"/>
    <x v="1"/>
    <x v="2"/>
    <x v="50"/>
  </r>
  <r>
    <x v="127"/>
    <x v="212"/>
    <x v="288"/>
    <x v="5"/>
    <x v="0"/>
    <x v="212"/>
    <x v="8"/>
    <x v="3"/>
    <x v="131"/>
    <x v="42"/>
    <x v="66"/>
    <x v="117"/>
    <x v="94"/>
    <x v="140"/>
    <x v="1"/>
    <x v="2"/>
    <x v="50"/>
  </r>
  <r>
    <x v="128"/>
    <x v="213"/>
    <x v="77"/>
    <x v="43"/>
    <x v="8"/>
    <x v="213"/>
    <x v="31"/>
    <x v="3"/>
    <x v="207"/>
    <x v="94"/>
    <x v="91"/>
    <x v="94"/>
    <x v="118"/>
    <x v="101"/>
    <x v="2"/>
    <x v="2"/>
    <x v="50"/>
  </r>
  <r>
    <x v="129"/>
    <x v="214"/>
    <x v="55"/>
    <x v="13"/>
    <x v="1"/>
    <x v="214"/>
    <x v="35"/>
    <x v="1"/>
    <x v="2"/>
    <x v="126"/>
    <x v="1"/>
    <x v="101"/>
    <x v="3"/>
    <x v="245"/>
    <x v="0"/>
    <x v="5"/>
    <x v="50"/>
  </r>
  <r>
    <x v="130"/>
    <x v="215"/>
    <x v="59"/>
    <x v="13"/>
    <x v="1"/>
    <x v="215"/>
    <x v="35"/>
    <x v="2"/>
    <x v="0"/>
    <x v="127"/>
    <x v="138"/>
    <x v="102"/>
    <x v="1"/>
    <x v="245"/>
    <x v="0"/>
    <x v="5"/>
    <x v="50"/>
  </r>
  <r>
    <x v="131"/>
    <x v="216"/>
    <x v="50"/>
    <x v="10"/>
    <x v="0"/>
    <x v="216"/>
    <x v="19"/>
    <x v="3"/>
    <x v="31"/>
    <x v="50"/>
    <x v="56"/>
    <x v="0"/>
    <x v="139"/>
    <x v="149"/>
    <x v="1"/>
    <x v="2"/>
    <x v="50"/>
  </r>
  <r>
    <x v="132"/>
    <x v="217"/>
    <x v="30"/>
    <x v="9"/>
    <x v="0"/>
    <x v="217"/>
    <x v="33"/>
    <x v="3"/>
    <x v="252"/>
    <x v="50"/>
    <x v="56"/>
    <x v="117"/>
    <x v="125"/>
    <x v="179"/>
    <x v="1"/>
    <x v="2"/>
    <x v="50"/>
  </r>
  <r>
    <x v="133"/>
    <x v="218"/>
    <x v="78"/>
    <x v="57"/>
    <x v="15"/>
    <x v="218"/>
    <x v="57"/>
    <x v="3"/>
    <x v="186"/>
    <x v="92"/>
    <x v="124"/>
    <x v="117"/>
    <x v="193"/>
    <x v="246"/>
    <x v="1"/>
    <x v="1"/>
    <x v="50"/>
  </r>
  <r>
    <x v="135"/>
    <x v="219"/>
    <x v="285"/>
    <x v="9"/>
    <x v="0"/>
    <x v="219"/>
    <x v="33"/>
    <x v="3"/>
    <x v="104"/>
    <x v="50"/>
    <x v="56"/>
    <x v="117"/>
    <x v="165"/>
    <x v="221"/>
    <x v="1"/>
    <x v="2"/>
    <x v="50"/>
  </r>
  <r>
    <x v="136"/>
    <x v="220"/>
    <x v="247"/>
    <x v="9"/>
    <x v="0"/>
    <x v="220"/>
    <x v="33"/>
    <x v="3"/>
    <x v="150"/>
    <x v="45"/>
    <x v="129"/>
    <x v="0"/>
    <x v="107"/>
    <x v="118"/>
    <x v="1"/>
    <x v="2"/>
    <x v="50"/>
  </r>
  <r>
    <x v="137"/>
    <x v="221"/>
    <x v="128"/>
    <x v="43"/>
    <x v="8"/>
    <x v="221"/>
    <x v="31"/>
    <x v="3"/>
    <x v="194"/>
    <x v="95"/>
    <x v="58"/>
    <x v="0"/>
    <x v="146"/>
    <x v="45"/>
    <x v="1"/>
    <x v="2"/>
    <x v="50"/>
  </r>
  <r>
    <x v="138"/>
    <x v="222"/>
    <x v="159"/>
    <x v="39"/>
    <x v="7"/>
    <x v="222"/>
    <x v="52"/>
    <x v="3"/>
    <x v="160"/>
    <x v="88"/>
    <x v="117"/>
    <x v="4"/>
    <x v="169"/>
    <x v="115"/>
    <x v="1"/>
    <x v="2"/>
    <x v="50"/>
  </r>
  <r>
    <x v="139"/>
    <x v="223"/>
    <x v="142"/>
    <x v="9"/>
    <x v="0"/>
    <x v="223"/>
    <x v="33"/>
    <x v="3"/>
    <x v="168"/>
    <x v="45"/>
    <x v="129"/>
    <x v="117"/>
    <x v="121"/>
    <x v="142"/>
    <x v="1"/>
    <x v="2"/>
    <x v="50"/>
  </r>
  <r>
    <x v="140"/>
    <x v="224"/>
    <x v="12"/>
    <x v="9"/>
    <x v="0"/>
    <x v="224"/>
    <x v="33"/>
    <x v="3"/>
    <x v="153"/>
    <x v="42"/>
    <x v="66"/>
    <x v="117"/>
    <x v="157"/>
    <x v="114"/>
    <x v="1"/>
    <x v="2"/>
    <x v="50"/>
  </r>
  <r>
    <x v="141"/>
    <x v="225"/>
    <x v="118"/>
    <x v="8"/>
    <x v="0"/>
    <x v="225"/>
    <x v="7"/>
    <x v="3"/>
    <x v="9"/>
    <x v="21"/>
    <x v="29"/>
    <x v="117"/>
    <x v="67"/>
    <x v="106"/>
    <x v="1"/>
    <x v="2"/>
    <x v="50"/>
  </r>
  <r>
    <x v="142"/>
    <x v="226"/>
    <x v="14"/>
    <x v="9"/>
    <x v="0"/>
    <x v="226"/>
    <x v="33"/>
    <x v="3"/>
    <x v="65"/>
    <x v="49"/>
    <x v="35"/>
    <x v="40"/>
    <x v="184"/>
    <x v="84"/>
    <x v="1"/>
    <x v="2"/>
    <x v="50"/>
  </r>
  <r>
    <x v="143"/>
    <x v="227"/>
    <x v="274"/>
    <x v="28"/>
    <x v="3"/>
    <x v="227"/>
    <x v="55"/>
    <x v="3"/>
    <x v="33"/>
    <x v="10"/>
    <x v="79"/>
    <x v="0"/>
    <x v="170"/>
    <x v="78"/>
    <x v="1"/>
    <x v="2"/>
    <x v="50"/>
  </r>
  <r>
    <x v="144"/>
    <x v="228"/>
    <x v="133"/>
    <x v="28"/>
    <x v="3"/>
    <x v="228"/>
    <x v="55"/>
    <x v="3"/>
    <x v="178"/>
    <x v="10"/>
    <x v="79"/>
    <x v="0"/>
    <x v="97"/>
    <x v="5"/>
    <x v="1"/>
    <x v="2"/>
    <x v="50"/>
  </r>
  <r>
    <x v="146"/>
    <x v="229"/>
    <x v="31"/>
    <x v="9"/>
    <x v="0"/>
    <x v="229"/>
    <x v="33"/>
    <x v="3"/>
    <x v="184"/>
    <x v="42"/>
    <x v="66"/>
    <x v="117"/>
    <x v="13"/>
    <x v="164"/>
    <x v="1"/>
    <x v="2"/>
    <x v="50"/>
  </r>
  <r>
    <x v="147"/>
    <x v="230"/>
    <x v="37"/>
    <x v="9"/>
    <x v="0"/>
    <x v="230"/>
    <x v="33"/>
    <x v="3"/>
    <x v="111"/>
    <x v="50"/>
    <x v="57"/>
    <x v="0"/>
    <x v="186"/>
    <x v="241"/>
    <x v="1"/>
    <x v="2"/>
    <x v="50"/>
  </r>
  <r>
    <x v="148"/>
    <x v="231"/>
    <x v="40"/>
    <x v="9"/>
    <x v="0"/>
    <x v="231"/>
    <x v="33"/>
    <x v="3"/>
    <x v="253"/>
    <x v="46"/>
    <x v="52"/>
    <x v="117"/>
    <x v="49"/>
    <x v="107"/>
    <x v="1"/>
    <x v="2"/>
    <x v="50"/>
  </r>
  <r>
    <x v="149"/>
    <x v="232"/>
    <x v="45"/>
    <x v="9"/>
    <x v="0"/>
    <x v="232"/>
    <x v="33"/>
    <x v="3"/>
    <x v="54"/>
    <x v="49"/>
    <x v="34"/>
    <x v="117"/>
    <x v="30"/>
    <x v="26"/>
    <x v="1"/>
    <x v="2"/>
    <x v="50"/>
  </r>
  <r>
    <x v="150"/>
    <x v="233"/>
    <x v="56"/>
    <x v="9"/>
    <x v="0"/>
    <x v="233"/>
    <x v="33"/>
    <x v="3"/>
    <x v="130"/>
    <x v="56"/>
    <x v="113"/>
    <x v="88"/>
    <x v="136"/>
    <x v="178"/>
    <x v="1"/>
    <x v="2"/>
    <x v="50"/>
  </r>
  <r>
    <x v="151"/>
    <x v="234"/>
    <x v="64"/>
    <x v="9"/>
    <x v="0"/>
    <x v="234"/>
    <x v="33"/>
    <x v="3"/>
    <x v="108"/>
    <x v="46"/>
    <x v="52"/>
    <x v="117"/>
    <x v="65"/>
    <x v="228"/>
    <x v="1"/>
    <x v="2"/>
    <x v="50"/>
  </r>
  <r>
    <x v="152"/>
    <x v="235"/>
    <x v="9"/>
    <x v="28"/>
    <x v="3"/>
    <x v="235"/>
    <x v="55"/>
    <x v="3"/>
    <x v="42"/>
    <x v="6"/>
    <x v="87"/>
    <x v="31"/>
    <x v="193"/>
    <x v="16"/>
    <x v="2"/>
    <x v="2"/>
    <x v="50"/>
  </r>
  <r>
    <x v="153"/>
    <x v="236"/>
    <x v="79"/>
    <x v="9"/>
    <x v="0"/>
    <x v="236"/>
    <x v="33"/>
    <x v="3"/>
    <x v="39"/>
    <x v="20"/>
    <x v="25"/>
    <x v="117"/>
    <x v="113"/>
    <x v="137"/>
    <x v="1"/>
    <x v="2"/>
    <x v="50"/>
  </r>
  <r>
    <x v="154"/>
    <x v="237"/>
    <x v="183"/>
    <x v="12"/>
    <x v="0"/>
    <x v="237"/>
    <x v="11"/>
    <x v="3"/>
    <x v="135"/>
    <x v="29"/>
    <x v="106"/>
    <x v="0"/>
    <x v="193"/>
    <x v="244"/>
    <x v="1"/>
    <x v="2"/>
    <x v="21"/>
  </r>
  <r>
    <x v="155"/>
    <x v="238"/>
    <x v="80"/>
    <x v="9"/>
    <x v="0"/>
    <x v="238"/>
    <x v="33"/>
    <x v="3"/>
    <x v="224"/>
    <x v="24"/>
    <x v="131"/>
    <x v="117"/>
    <x v="193"/>
    <x v="204"/>
    <x v="1"/>
    <x v="2"/>
    <x v="50"/>
  </r>
  <r>
    <x v="157"/>
    <x v="239"/>
    <x v="83"/>
    <x v="47"/>
    <x v="10"/>
    <x v="239"/>
    <x v="28"/>
    <x v="3"/>
    <x v="218"/>
    <x v="82"/>
    <x v="43"/>
    <x v="115"/>
    <x v="96"/>
    <x v="80"/>
    <x v="1"/>
    <x v="2"/>
    <x v="50"/>
  </r>
  <r>
    <x v="158"/>
    <x v="240"/>
    <x v="86"/>
    <x v="57"/>
    <x v="15"/>
    <x v="240"/>
    <x v="57"/>
    <x v="3"/>
    <x v="148"/>
    <x v="11"/>
    <x v="120"/>
    <x v="98"/>
    <x v="193"/>
    <x v="246"/>
    <x v="1"/>
    <x v="1"/>
    <x v="50"/>
  </r>
  <r>
    <x v="159"/>
    <x v="241"/>
    <x v="101"/>
    <x v="9"/>
    <x v="0"/>
    <x v="241"/>
    <x v="33"/>
    <x v="3"/>
    <x v="150"/>
    <x v="45"/>
    <x v="129"/>
    <x v="0"/>
    <x v="112"/>
    <x v="170"/>
    <x v="1"/>
    <x v="2"/>
    <x v="50"/>
  </r>
  <r>
    <x v="160"/>
    <x v="242"/>
    <x v="138"/>
    <x v="43"/>
    <x v="8"/>
    <x v="242"/>
    <x v="31"/>
    <x v="3"/>
    <x v="209"/>
    <x v="96"/>
    <x v="27"/>
    <x v="92"/>
    <x v="42"/>
    <x v="91"/>
    <x v="2"/>
    <x v="2"/>
    <x v="50"/>
  </r>
  <r>
    <x v="161"/>
    <x v="243"/>
    <x v="115"/>
    <x v="9"/>
    <x v="0"/>
    <x v="243"/>
    <x v="33"/>
    <x v="3"/>
    <x v="270"/>
    <x v="50"/>
    <x v="56"/>
    <x v="117"/>
    <x v="193"/>
    <x v="74"/>
    <x v="1"/>
    <x v="2"/>
    <x v="50"/>
  </r>
  <r>
    <x v="162"/>
    <x v="244"/>
    <x v="76"/>
    <x v="30"/>
    <x v="4"/>
    <x v="244"/>
    <x v="36"/>
    <x v="3"/>
    <x v="265"/>
    <x v="13"/>
    <x v="135"/>
    <x v="25"/>
    <x v="162"/>
    <x v="46"/>
    <x v="1"/>
    <x v="2"/>
    <x v="50"/>
  </r>
  <r>
    <x v="163"/>
    <x v="245"/>
    <x v="120"/>
    <x v="9"/>
    <x v="0"/>
    <x v="245"/>
    <x v="33"/>
    <x v="3"/>
    <x v="40"/>
    <x v="50"/>
    <x v="56"/>
    <x v="117"/>
    <x v="88"/>
    <x v="197"/>
    <x v="1"/>
    <x v="2"/>
    <x v="50"/>
  </r>
  <r>
    <x v="164"/>
    <x v="246"/>
    <x v="145"/>
    <x v="9"/>
    <x v="0"/>
    <x v="246"/>
    <x v="33"/>
    <x v="3"/>
    <x v="228"/>
    <x v="45"/>
    <x v="129"/>
    <x v="117"/>
    <x v="51"/>
    <x v="59"/>
    <x v="1"/>
    <x v="2"/>
    <x v="50"/>
  </r>
  <r>
    <x v="165"/>
    <x v="247"/>
    <x v="119"/>
    <x v="52"/>
    <x v="13"/>
    <x v="247"/>
    <x v="45"/>
    <x v="3"/>
    <x v="29"/>
    <x v="112"/>
    <x v="67"/>
    <x v="106"/>
    <x v="193"/>
    <x v="20"/>
    <x v="1"/>
    <x v="2"/>
    <x v="50"/>
  </r>
  <r>
    <x v="166"/>
    <x v="248"/>
    <x v="135"/>
    <x v="57"/>
    <x v="15"/>
    <x v="248"/>
    <x v="57"/>
    <x v="4"/>
    <x v="147"/>
    <x v="34"/>
    <x v="108"/>
    <x v="96"/>
    <x v="193"/>
    <x v="246"/>
    <x v="1"/>
    <x v="1"/>
    <x v="50"/>
  </r>
  <r>
    <x v="168"/>
    <x v="249"/>
    <x v="171"/>
    <x v="9"/>
    <x v="0"/>
    <x v="249"/>
    <x v="33"/>
    <x v="3"/>
    <x v="105"/>
    <x v="50"/>
    <x v="56"/>
    <x v="85"/>
    <x v="115"/>
    <x v="39"/>
    <x v="1"/>
    <x v="2"/>
    <x v="50"/>
  </r>
  <r>
    <x v="169"/>
    <x v="250"/>
    <x v="212"/>
    <x v="9"/>
    <x v="0"/>
    <x v="250"/>
    <x v="33"/>
    <x v="3"/>
    <x v="257"/>
    <x v="16"/>
    <x v="9"/>
    <x v="84"/>
    <x v="11"/>
    <x v="96"/>
    <x v="1"/>
    <x v="2"/>
    <x v="50"/>
  </r>
  <r>
    <x v="170"/>
    <x v="251"/>
    <x v="53"/>
    <x v="20"/>
    <x v="2"/>
    <x v="251"/>
    <x v="13"/>
    <x v="3"/>
    <x v="157"/>
    <x v="24"/>
    <x v="131"/>
    <x v="117"/>
    <x v="39"/>
    <x v="157"/>
    <x v="1"/>
    <x v="2"/>
    <x v="50"/>
  </r>
  <r>
    <x v="171"/>
    <x v="252"/>
    <x v="178"/>
    <x v="20"/>
    <x v="2"/>
    <x v="252"/>
    <x v="13"/>
    <x v="3"/>
    <x v="179"/>
    <x v="28"/>
    <x v="133"/>
    <x v="117"/>
    <x v="72"/>
    <x v="53"/>
    <x v="1"/>
    <x v="2"/>
    <x v="50"/>
  </r>
  <r>
    <x v="172"/>
    <x v="253"/>
    <x v="261"/>
    <x v="57"/>
    <x v="15"/>
    <x v="253"/>
    <x v="57"/>
    <x v="3"/>
    <x v="86"/>
    <x v="32"/>
    <x v="105"/>
    <x v="95"/>
    <x v="193"/>
    <x v="246"/>
    <x v="1"/>
    <x v="1"/>
    <x v="50"/>
  </r>
  <r>
    <x v="173"/>
    <x v="254"/>
    <x v="123"/>
    <x v="19"/>
    <x v="2"/>
    <x v="254"/>
    <x v="23"/>
    <x v="3"/>
    <x v="90"/>
    <x v="37"/>
    <x v="11"/>
    <x v="117"/>
    <x v="193"/>
    <x v="205"/>
    <x v="1"/>
    <x v="2"/>
    <x v="50"/>
  </r>
  <r>
    <x v="174"/>
    <x v="255"/>
    <x v="239"/>
    <x v="23"/>
    <x v="2"/>
    <x v="255"/>
    <x v="27"/>
    <x v="3"/>
    <x v="222"/>
    <x v="35"/>
    <x v="89"/>
    <x v="0"/>
    <x v="193"/>
    <x v="171"/>
    <x v="2"/>
    <x v="2"/>
    <x v="50"/>
  </r>
  <r>
    <x v="175"/>
    <x v="256"/>
    <x v="232"/>
    <x v="9"/>
    <x v="0"/>
    <x v="256"/>
    <x v="33"/>
    <x v="3"/>
    <x v="64"/>
    <x v="47"/>
    <x v="6"/>
    <x v="83"/>
    <x v="193"/>
    <x v="110"/>
    <x v="1"/>
    <x v="2"/>
    <x v="50"/>
  </r>
  <r>
    <x v="176"/>
    <x v="257"/>
    <x v="60"/>
    <x v="53"/>
    <x v="13"/>
    <x v="257"/>
    <x v="25"/>
    <x v="3"/>
    <x v="248"/>
    <x v="122"/>
    <x v="82"/>
    <x v="0"/>
    <x v="173"/>
    <x v="222"/>
    <x v="1"/>
    <x v="2"/>
    <x v="50"/>
  </r>
  <r>
    <x v="177"/>
    <x v="258"/>
    <x v="7"/>
    <x v="51"/>
    <x v="12"/>
    <x v="258"/>
    <x v="39"/>
    <x v="3"/>
    <x v="226"/>
    <x v="115"/>
    <x v="85"/>
    <x v="0"/>
    <x v="132"/>
    <x v="73"/>
    <x v="1"/>
    <x v="2"/>
    <x v="50"/>
  </r>
  <r>
    <x v="179"/>
    <x v="259"/>
    <x v="276"/>
    <x v="57"/>
    <x v="15"/>
    <x v="259"/>
    <x v="57"/>
    <x v="3"/>
    <x v="41"/>
    <x v="41"/>
    <x v="74"/>
    <x v="0"/>
    <x v="193"/>
    <x v="246"/>
    <x v="1"/>
    <x v="1"/>
    <x v="50"/>
  </r>
  <r>
    <x v="180"/>
    <x v="260"/>
    <x v="243"/>
    <x v="9"/>
    <x v="0"/>
    <x v="260"/>
    <x v="33"/>
    <x v="3"/>
    <x v="119"/>
    <x v="45"/>
    <x v="129"/>
    <x v="0"/>
    <x v="103"/>
    <x v="169"/>
    <x v="1"/>
    <x v="2"/>
    <x v="50"/>
  </r>
  <r>
    <x v="181"/>
    <x v="261"/>
    <x v="98"/>
    <x v="57"/>
    <x v="15"/>
    <x v="261"/>
    <x v="57"/>
    <x v="3"/>
    <x v="193"/>
    <x v="102"/>
    <x v="93"/>
    <x v="114"/>
    <x v="193"/>
    <x v="246"/>
    <x v="1"/>
    <x v="1"/>
    <x v="50"/>
  </r>
  <r>
    <x v="182"/>
    <x v="262"/>
    <x v="93"/>
    <x v="13"/>
    <x v="1"/>
    <x v="262"/>
    <x v="35"/>
    <x v="0"/>
    <x v="2"/>
    <x v="126"/>
    <x v="0"/>
    <x v="103"/>
    <x v="0"/>
    <x v="245"/>
    <x v="0"/>
    <x v="5"/>
    <x v="50"/>
  </r>
  <r>
    <x v="183"/>
    <x v="263"/>
    <x v="141"/>
    <x v="39"/>
    <x v="7"/>
    <x v="263"/>
    <x v="52"/>
    <x v="3"/>
    <x v="205"/>
    <x v="93"/>
    <x v="115"/>
    <x v="90"/>
    <x v="193"/>
    <x v="148"/>
    <x v="1"/>
    <x v="2"/>
    <x v="50"/>
  </r>
  <r>
    <x v="184"/>
    <x v="264"/>
    <x v="65"/>
    <x v="10"/>
    <x v="0"/>
    <x v="264"/>
    <x v="19"/>
    <x v="3"/>
    <x v="19"/>
    <x v="21"/>
    <x v="29"/>
    <x v="117"/>
    <x v="46"/>
    <x v="218"/>
    <x v="1"/>
    <x v="2"/>
    <x v="50"/>
  </r>
  <r>
    <x v="185"/>
    <x v="265"/>
    <x v="282"/>
    <x v="23"/>
    <x v="2"/>
    <x v="265"/>
    <x v="27"/>
    <x v="3"/>
    <x v="161"/>
    <x v="19"/>
    <x v="9"/>
    <x v="0"/>
    <x v="74"/>
    <x v="98"/>
    <x v="1"/>
    <x v="2"/>
    <x v="50"/>
  </r>
  <r>
    <x v="186"/>
    <x v="266"/>
    <x v="67"/>
    <x v="2"/>
    <x v="0"/>
    <x v="266"/>
    <x v="4"/>
    <x v="3"/>
    <x v="88"/>
    <x v="21"/>
    <x v="29"/>
    <x v="46"/>
    <x v="81"/>
    <x v="147"/>
    <x v="1"/>
    <x v="2"/>
    <x v="50"/>
  </r>
  <r>
    <x v="187"/>
    <x v="267"/>
    <x v="210"/>
    <x v="40"/>
    <x v="7"/>
    <x v="267"/>
    <x v="34"/>
    <x v="3"/>
    <x v="164"/>
    <x v="75"/>
    <x v="55"/>
    <x v="16"/>
    <x v="193"/>
    <x v="79"/>
    <x v="1"/>
    <x v="2"/>
    <x v="50"/>
  </r>
  <r>
    <x v="188"/>
    <x v="268"/>
    <x v="72"/>
    <x v="57"/>
    <x v="15"/>
    <x v="268"/>
    <x v="57"/>
    <x v="3"/>
    <x v="273"/>
    <x v="129"/>
    <x v="138"/>
    <x v="117"/>
    <x v="193"/>
    <x v="246"/>
    <x v="3"/>
    <x v="5"/>
    <x v="50"/>
  </r>
  <r>
    <x v="190"/>
    <x v="269"/>
    <x v="3"/>
    <x v="57"/>
    <x v="15"/>
    <x v="269"/>
    <x v="57"/>
    <x v="3"/>
    <x v="79"/>
    <x v="7"/>
    <x v="121"/>
    <x v="104"/>
    <x v="193"/>
    <x v="246"/>
    <x v="1"/>
    <x v="1"/>
    <x v="50"/>
  </r>
  <r>
    <x v="191"/>
    <x v="270"/>
    <x v="81"/>
    <x v="10"/>
    <x v="0"/>
    <x v="270"/>
    <x v="19"/>
    <x v="3"/>
    <x v="59"/>
    <x v="34"/>
    <x v="108"/>
    <x v="52"/>
    <x v="164"/>
    <x v="180"/>
    <x v="1"/>
    <x v="2"/>
    <x v="50"/>
  </r>
  <r>
    <x v="192"/>
    <x v="271"/>
    <x v="82"/>
    <x v="10"/>
    <x v="0"/>
    <x v="271"/>
    <x v="19"/>
    <x v="3"/>
    <x v="239"/>
    <x v="56"/>
    <x v="113"/>
    <x v="81"/>
    <x v="18"/>
    <x v="187"/>
    <x v="1"/>
    <x v="2"/>
    <x v="50"/>
  </r>
  <r>
    <x v="193"/>
    <x v="272"/>
    <x v="19"/>
    <x v="37"/>
    <x v="7"/>
    <x v="272"/>
    <x v="44"/>
    <x v="3"/>
    <x v="93"/>
    <x v="80"/>
    <x v="7"/>
    <x v="5"/>
    <x v="193"/>
    <x v="7"/>
    <x v="2"/>
    <x v="2"/>
    <x v="50"/>
  </r>
  <r>
    <x v="194"/>
    <x v="273"/>
    <x v="278"/>
    <x v="11"/>
    <x v="0"/>
    <x v="273"/>
    <x v="3"/>
    <x v="3"/>
    <x v="68"/>
    <x v="21"/>
    <x v="29"/>
    <x v="51"/>
    <x v="193"/>
    <x v="23"/>
    <x v="2"/>
    <x v="2"/>
    <x v="50"/>
  </r>
  <r>
    <x v="195"/>
    <x v="274"/>
    <x v="125"/>
    <x v="10"/>
    <x v="0"/>
    <x v="274"/>
    <x v="19"/>
    <x v="3"/>
    <x v="214"/>
    <x v="21"/>
    <x v="29"/>
    <x v="50"/>
    <x v="64"/>
    <x v="127"/>
    <x v="1"/>
    <x v="2"/>
    <x v="50"/>
  </r>
  <r>
    <x v="196"/>
    <x v="275"/>
    <x v="154"/>
    <x v="10"/>
    <x v="0"/>
    <x v="275"/>
    <x v="19"/>
    <x v="3"/>
    <x v="6"/>
    <x v="21"/>
    <x v="29"/>
    <x v="41"/>
    <x v="53"/>
    <x v="215"/>
    <x v="1"/>
    <x v="2"/>
    <x v="50"/>
  </r>
  <r>
    <x v="197"/>
    <x v="276"/>
    <x v="33"/>
    <x v="28"/>
    <x v="3"/>
    <x v="276"/>
    <x v="55"/>
    <x v="3"/>
    <x v="264"/>
    <x v="12"/>
    <x v="97"/>
    <x v="0"/>
    <x v="31"/>
    <x v="105"/>
    <x v="2"/>
    <x v="2"/>
    <x v="50"/>
  </r>
  <r>
    <x v="198"/>
    <x v="277"/>
    <x v="207"/>
    <x v="10"/>
    <x v="0"/>
    <x v="277"/>
    <x v="19"/>
    <x v="3"/>
    <x v="109"/>
    <x v="21"/>
    <x v="29"/>
    <x v="117"/>
    <x v="71"/>
    <x v="206"/>
    <x v="1"/>
    <x v="2"/>
    <x v="50"/>
  </r>
  <r>
    <x v="199"/>
    <x v="278"/>
    <x v="176"/>
    <x v="30"/>
    <x v="4"/>
    <x v="278"/>
    <x v="36"/>
    <x v="3"/>
    <x v="72"/>
    <x v="71"/>
    <x v="20"/>
    <x v="28"/>
    <x v="75"/>
    <x v="208"/>
    <x v="2"/>
    <x v="2"/>
    <x v="50"/>
  </r>
  <r>
    <x v="201"/>
    <x v="279"/>
    <x v="228"/>
    <x v="10"/>
    <x v="0"/>
    <x v="279"/>
    <x v="19"/>
    <x v="3"/>
    <x v="25"/>
    <x v="21"/>
    <x v="30"/>
    <x v="0"/>
    <x v="17"/>
    <x v="19"/>
    <x v="1"/>
    <x v="2"/>
    <x v="50"/>
  </r>
  <r>
    <x v="202"/>
    <x v="280"/>
    <x v="191"/>
    <x v="57"/>
    <x v="15"/>
    <x v="280"/>
    <x v="57"/>
    <x v="3"/>
    <x v="266"/>
    <x v="85"/>
    <x v="101"/>
    <x v="99"/>
    <x v="193"/>
    <x v="246"/>
    <x v="1"/>
    <x v="1"/>
    <x v="38"/>
  </r>
  <r>
    <x v="203"/>
    <x v="281"/>
    <x v="195"/>
    <x v="0"/>
    <x v="0"/>
    <x v="281"/>
    <x v="50"/>
    <x v="3"/>
    <x v="213"/>
    <x v="21"/>
    <x v="29"/>
    <x v="117"/>
    <x v="38"/>
    <x v="163"/>
    <x v="1"/>
    <x v="2"/>
    <x v="50"/>
  </r>
  <r>
    <x v="204"/>
    <x v="282"/>
    <x v="283"/>
    <x v="57"/>
    <x v="15"/>
    <x v="282"/>
    <x v="57"/>
    <x v="3"/>
    <x v="44"/>
    <x v="21"/>
    <x v="29"/>
    <x v="97"/>
    <x v="193"/>
    <x v="246"/>
    <x v="1"/>
    <x v="1"/>
    <x v="48"/>
  </r>
  <r>
    <x v="205"/>
    <x v="283"/>
    <x v="240"/>
    <x v="54"/>
    <x v="14"/>
    <x v="283"/>
    <x v="2"/>
    <x v="3"/>
    <x v="3"/>
    <x v="123"/>
    <x v="38"/>
    <x v="0"/>
    <x v="193"/>
    <x v="125"/>
    <x v="2"/>
    <x v="2"/>
    <x v="50"/>
  </r>
  <r>
    <x v="206"/>
    <x v="284"/>
    <x v="236"/>
    <x v="57"/>
    <x v="15"/>
    <x v="284"/>
    <x v="57"/>
    <x v="3"/>
    <x v="189"/>
    <x v="107"/>
    <x v="28"/>
    <x v="108"/>
    <x v="193"/>
    <x v="246"/>
    <x v="1"/>
    <x v="1"/>
    <x v="50"/>
  </r>
  <r>
    <x v="207"/>
    <x v="285"/>
    <x v="251"/>
    <x v="10"/>
    <x v="0"/>
    <x v="285"/>
    <x v="19"/>
    <x v="3"/>
    <x v="163"/>
    <x v="30"/>
    <x v="99"/>
    <x v="117"/>
    <x v="126"/>
    <x v="236"/>
    <x v="1"/>
    <x v="2"/>
    <x v="50"/>
  </r>
  <r>
    <x v="208"/>
    <x v="286"/>
    <x v="258"/>
    <x v="57"/>
    <x v="15"/>
    <x v="286"/>
    <x v="57"/>
    <x v="3"/>
    <x v="273"/>
    <x v="129"/>
    <x v="138"/>
    <x v="117"/>
    <x v="193"/>
    <x v="246"/>
    <x v="3"/>
    <x v="5"/>
    <x v="50"/>
  </r>
  <r>
    <x v="209"/>
    <x v="287"/>
    <x v="73"/>
    <x v="43"/>
    <x v="8"/>
    <x v="287"/>
    <x v="31"/>
    <x v="3"/>
    <x v="78"/>
    <x v="96"/>
    <x v="27"/>
    <x v="91"/>
    <x v="193"/>
    <x v="9"/>
    <x v="1"/>
    <x v="2"/>
    <x v="50"/>
  </r>
  <r>
    <x v="210"/>
    <x v="288"/>
    <x v="151"/>
    <x v="57"/>
    <x v="15"/>
    <x v="288"/>
    <x v="57"/>
    <x v="3"/>
    <x v="198"/>
    <x v="91"/>
    <x v="47"/>
    <x v="117"/>
    <x v="193"/>
    <x v="246"/>
    <x v="2"/>
    <x v="1"/>
    <x v="50"/>
  </r>
  <r>
    <x v="212"/>
    <x v="289"/>
    <x v="84"/>
    <x v="41"/>
    <x v="8"/>
    <x v="289"/>
    <x v="0"/>
    <x v="3"/>
    <x v="208"/>
    <x v="101"/>
    <x v="45"/>
    <x v="0"/>
    <x v="158"/>
    <x v="246"/>
    <x v="3"/>
    <x v="5"/>
    <x v="5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1">
  <r>
    <x v="1"/>
    <x v="0"/>
    <x v="0"/>
  </r>
  <r>
    <x v="1"/>
    <x v="1"/>
    <x v="0"/>
  </r>
  <r>
    <x v="1"/>
    <x v="2"/>
    <x v="0"/>
  </r>
  <r>
    <x v="1"/>
    <x v="3"/>
    <x v="0"/>
  </r>
  <r>
    <x v="2"/>
    <x v="4"/>
    <x v="0"/>
  </r>
  <r>
    <x v="2"/>
    <x v="5"/>
    <x v="0"/>
  </r>
  <r>
    <x v="2"/>
    <x v="6"/>
    <x v="0"/>
  </r>
  <r>
    <x v="3"/>
    <x v="7"/>
    <x v="0"/>
  </r>
  <r>
    <x v="3"/>
    <x v="8"/>
    <x v="0"/>
  </r>
  <r>
    <x v="3"/>
    <x v="9"/>
    <x v="0"/>
  </r>
  <r>
    <x v="4"/>
    <x v="10"/>
    <x v="0"/>
  </r>
  <r>
    <x v="4"/>
    <x v="13"/>
    <x v="0"/>
  </r>
  <r>
    <x v="5"/>
    <x v="11"/>
    <x v="0"/>
  </r>
  <r>
    <x v="5"/>
    <x v="12"/>
    <x v="0"/>
  </r>
  <r>
    <x v="0"/>
    <x v="14"/>
    <x v="0"/>
  </r>
  <r>
    <x v="0"/>
    <x v="15"/>
    <x v="0"/>
  </r>
  <r>
    <x v="0"/>
    <x v="16"/>
    <x v="0"/>
  </r>
  <r>
    <x v="0"/>
    <x v="17"/>
    <x v="0"/>
  </r>
  <r>
    <x v="0"/>
    <x v="18"/>
    <x v="0"/>
  </r>
  <r>
    <x v="0"/>
    <x v="19"/>
    <x v="0"/>
  </r>
  <r>
    <x v="0"/>
    <x v="20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7">
  <r>
    <x v="0"/>
    <x v="4"/>
    <x v="4"/>
  </r>
  <r>
    <x v="1"/>
    <x v="2"/>
    <x v="2"/>
  </r>
  <r>
    <x v="3"/>
    <x v="0"/>
    <x v="0"/>
  </r>
  <r>
    <x v="4"/>
    <x v="1"/>
    <x v="1"/>
  </r>
  <r>
    <x v="5"/>
    <x v="2"/>
    <x v="2"/>
  </r>
  <r>
    <x v="6"/>
    <x v="3"/>
    <x v="3"/>
  </r>
  <r>
    <x v="2"/>
    <x v="5"/>
    <x v="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133">
  <r>
    <x v="818"/>
    <x v="0"/>
    <x v="12"/>
    <x v="4"/>
    <x v="4"/>
    <x v="8"/>
    <x v="6"/>
    <x v="7"/>
    <x v="8"/>
    <x v="8"/>
    <x v="9"/>
  </r>
  <r>
    <x v="698"/>
    <x v="1"/>
    <x v="26"/>
    <x v="10"/>
    <x v="3"/>
    <x v="0"/>
    <x v="5"/>
    <x v="6"/>
    <x v="7"/>
    <x v="1"/>
    <x v="0"/>
  </r>
  <r>
    <x v="300"/>
    <x v="2"/>
    <x v="52"/>
    <x v="10"/>
    <x v="3"/>
    <x v="7"/>
    <x v="5"/>
    <x v="6"/>
    <x v="7"/>
    <x v="7"/>
    <x v="5"/>
  </r>
  <r>
    <x v="301"/>
    <x v="3"/>
    <x v="52"/>
    <x v="10"/>
    <x v="3"/>
    <x v="7"/>
    <x v="5"/>
    <x v="6"/>
    <x v="7"/>
    <x v="3"/>
    <x v="2"/>
  </r>
  <r>
    <x v="944"/>
    <x v="4"/>
    <x v="11"/>
    <x v="4"/>
    <x v="3"/>
    <x v="1"/>
    <x v="5"/>
    <x v="6"/>
    <x v="7"/>
    <x v="7"/>
    <x v="8"/>
  </r>
  <r>
    <x v="132"/>
    <x v="5"/>
    <x v="21"/>
    <x v="4"/>
    <x v="3"/>
    <x v="2"/>
    <x v="5"/>
    <x v="0"/>
    <x v="7"/>
    <x v="3"/>
    <x v="1"/>
  </r>
  <r>
    <x v="1117"/>
    <x v="5"/>
    <x v="26"/>
    <x v="4"/>
    <x v="3"/>
    <x v="2"/>
    <x v="5"/>
    <x v="0"/>
    <x v="7"/>
    <x v="3"/>
    <x v="1"/>
  </r>
  <r>
    <x v="25"/>
    <x v="6"/>
    <x v="11"/>
    <x v="8"/>
    <x v="3"/>
    <x v="7"/>
    <x v="5"/>
    <x v="2"/>
    <x v="7"/>
    <x v="7"/>
    <x v="8"/>
  </r>
  <r>
    <x v="880"/>
    <x v="6"/>
    <x v="24"/>
    <x v="8"/>
    <x v="3"/>
    <x v="7"/>
    <x v="5"/>
    <x v="2"/>
    <x v="7"/>
    <x v="7"/>
    <x v="8"/>
  </r>
  <r>
    <x v="651"/>
    <x v="7"/>
    <x v="36"/>
    <x v="10"/>
    <x v="3"/>
    <x v="2"/>
    <x v="5"/>
    <x v="6"/>
    <x v="7"/>
    <x v="4"/>
    <x v="3"/>
  </r>
  <r>
    <x v="99"/>
    <x v="7"/>
    <x v="47"/>
    <x v="10"/>
    <x v="3"/>
    <x v="2"/>
    <x v="5"/>
    <x v="6"/>
    <x v="7"/>
    <x v="4"/>
    <x v="3"/>
  </r>
  <r>
    <x v="510"/>
    <x v="8"/>
    <x v="27"/>
    <x v="10"/>
    <x v="3"/>
    <x v="7"/>
    <x v="5"/>
    <x v="6"/>
    <x v="7"/>
    <x v="7"/>
    <x v="5"/>
  </r>
  <r>
    <x v="59"/>
    <x v="9"/>
    <x v="18"/>
    <x v="6"/>
    <x v="3"/>
    <x v="2"/>
    <x v="5"/>
    <x v="0"/>
    <x v="7"/>
    <x v="7"/>
    <x v="8"/>
  </r>
  <r>
    <x v="517"/>
    <x v="9"/>
    <x v="47"/>
    <x v="6"/>
    <x v="3"/>
    <x v="2"/>
    <x v="5"/>
    <x v="0"/>
    <x v="7"/>
    <x v="7"/>
    <x v="8"/>
  </r>
  <r>
    <x v="808"/>
    <x v="10"/>
    <x v="3"/>
    <x v="10"/>
    <x v="3"/>
    <x v="7"/>
    <x v="5"/>
    <x v="6"/>
    <x v="7"/>
    <x v="7"/>
    <x v="3"/>
  </r>
  <r>
    <x v="133"/>
    <x v="11"/>
    <x v="30"/>
    <x v="10"/>
    <x v="3"/>
    <x v="7"/>
    <x v="5"/>
    <x v="6"/>
    <x v="7"/>
    <x v="7"/>
    <x v="5"/>
  </r>
  <r>
    <x v="803"/>
    <x v="12"/>
    <x v="11"/>
    <x v="10"/>
    <x v="3"/>
    <x v="0"/>
    <x v="5"/>
    <x v="6"/>
    <x v="7"/>
    <x v="1"/>
    <x v="8"/>
  </r>
  <r>
    <x v="328"/>
    <x v="13"/>
    <x v="30"/>
    <x v="10"/>
    <x v="3"/>
    <x v="7"/>
    <x v="5"/>
    <x v="6"/>
    <x v="7"/>
    <x v="7"/>
    <x v="5"/>
  </r>
  <r>
    <x v="479"/>
    <x v="14"/>
    <x v="25"/>
    <x v="4"/>
    <x v="3"/>
    <x v="2"/>
    <x v="5"/>
    <x v="6"/>
    <x v="7"/>
    <x v="3"/>
    <x v="1"/>
  </r>
  <r>
    <x v="44"/>
    <x v="15"/>
    <x v="52"/>
    <x v="10"/>
    <x v="3"/>
    <x v="7"/>
    <x v="5"/>
    <x v="6"/>
    <x v="7"/>
    <x v="7"/>
    <x v="8"/>
  </r>
  <r>
    <x v="756"/>
    <x v="16"/>
    <x v="30"/>
    <x v="10"/>
    <x v="3"/>
    <x v="2"/>
    <x v="5"/>
    <x v="6"/>
    <x v="7"/>
    <x v="4"/>
    <x v="3"/>
  </r>
  <r>
    <x v="314"/>
    <x v="17"/>
    <x v="6"/>
    <x v="10"/>
    <x v="3"/>
    <x v="7"/>
    <x v="5"/>
    <x v="6"/>
    <x v="7"/>
    <x v="7"/>
    <x v="5"/>
  </r>
  <r>
    <x v="1103"/>
    <x v="18"/>
    <x v="52"/>
    <x v="10"/>
    <x v="3"/>
    <x v="7"/>
    <x v="5"/>
    <x v="6"/>
    <x v="7"/>
    <x v="7"/>
    <x v="2"/>
  </r>
  <r>
    <x v="858"/>
    <x v="19"/>
    <x v="34"/>
    <x v="2"/>
    <x v="3"/>
    <x v="1"/>
    <x v="5"/>
    <x v="6"/>
    <x v="7"/>
    <x v="2"/>
    <x v="1"/>
  </r>
  <r>
    <x v="284"/>
    <x v="20"/>
    <x v="14"/>
    <x v="7"/>
    <x v="3"/>
    <x v="4"/>
    <x v="5"/>
    <x v="1"/>
    <x v="7"/>
    <x v="5"/>
    <x v="8"/>
  </r>
  <r>
    <x v="996"/>
    <x v="21"/>
    <x v="37"/>
    <x v="10"/>
    <x v="3"/>
    <x v="7"/>
    <x v="5"/>
    <x v="6"/>
    <x v="7"/>
    <x v="4"/>
    <x v="3"/>
  </r>
  <r>
    <x v="1056"/>
    <x v="22"/>
    <x v="3"/>
    <x v="10"/>
    <x v="3"/>
    <x v="7"/>
    <x v="5"/>
    <x v="6"/>
    <x v="7"/>
    <x v="2"/>
    <x v="8"/>
  </r>
  <r>
    <x v="712"/>
    <x v="23"/>
    <x v="51"/>
    <x v="10"/>
    <x v="3"/>
    <x v="7"/>
    <x v="5"/>
    <x v="6"/>
    <x v="7"/>
    <x v="3"/>
    <x v="8"/>
  </r>
  <r>
    <x v="701"/>
    <x v="24"/>
    <x v="26"/>
    <x v="10"/>
    <x v="3"/>
    <x v="2"/>
    <x v="5"/>
    <x v="6"/>
    <x v="7"/>
    <x v="4"/>
    <x v="3"/>
  </r>
  <r>
    <x v="514"/>
    <x v="25"/>
    <x v="4"/>
    <x v="2"/>
    <x v="3"/>
    <x v="7"/>
    <x v="5"/>
    <x v="6"/>
    <x v="7"/>
    <x v="4"/>
    <x v="3"/>
  </r>
  <r>
    <x v="560"/>
    <x v="26"/>
    <x v="23"/>
    <x v="10"/>
    <x v="3"/>
    <x v="7"/>
    <x v="5"/>
    <x v="6"/>
    <x v="7"/>
    <x v="2"/>
    <x v="8"/>
  </r>
  <r>
    <x v="1004"/>
    <x v="27"/>
    <x v="4"/>
    <x v="1"/>
    <x v="3"/>
    <x v="7"/>
    <x v="5"/>
    <x v="6"/>
    <x v="7"/>
    <x v="7"/>
    <x v="8"/>
  </r>
  <r>
    <x v="806"/>
    <x v="28"/>
    <x v="17"/>
    <x v="2"/>
    <x v="3"/>
    <x v="0"/>
    <x v="5"/>
    <x v="6"/>
    <x v="7"/>
    <x v="7"/>
    <x v="8"/>
  </r>
  <r>
    <x v="678"/>
    <x v="29"/>
    <x v="30"/>
    <x v="10"/>
    <x v="3"/>
    <x v="1"/>
    <x v="5"/>
    <x v="6"/>
    <x v="7"/>
    <x v="2"/>
    <x v="8"/>
  </r>
  <r>
    <x v="534"/>
    <x v="30"/>
    <x v="4"/>
    <x v="10"/>
    <x v="3"/>
    <x v="7"/>
    <x v="5"/>
    <x v="6"/>
    <x v="7"/>
    <x v="7"/>
    <x v="5"/>
  </r>
  <r>
    <x v="682"/>
    <x v="31"/>
    <x v="3"/>
    <x v="10"/>
    <x v="3"/>
    <x v="7"/>
    <x v="5"/>
    <x v="6"/>
    <x v="7"/>
    <x v="7"/>
    <x v="1"/>
  </r>
  <r>
    <x v="375"/>
    <x v="32"/>
    <x v="7"/>
    <x v="10"/>
    <x v="3"/>
    <x v="7"/>
    <x v="5"/>
    <x v="6"/>
    <x v="7"/>
    <x v="3"/>
    <x v="2"/>
  </r>
  <r>
    <x v="653"/>
    <x v="33"/>
    <x v="52"/>
    <x v="10"/>
    <x v="3"/>
    <x v="7"/>
    <x v="5"/>
    <x v="6"/>
    <x v="7"/>
    <x v="5"/>
    <x v="3"/>
  </r>
  <r>
    <x v="500"/>
    <x v="34"/>
    <x v="4"/>
    <x v="10"/>
    <x v="3"/>
    <x v="7"/>
    <x v="5"/>
    <x v="6"/>
    <x v="7"/>
    <x v="3"/>
    <x v="2"/>
  </r>
  <r>
    <x v="63"/>
    <x v="34"/>
    <x v="43"/>
    <x v="10"/>
    <x v="3"/>
    <x v="7"/>
    <x v="5"/>
    <x v="6"/>
    <x v="7"/>
    <x v="3"/>
    <x v="2"/>
  </r>
  <r>
    <x v="637"/>
    <x v="35"/>
    <x v="51"/>
    <x v="10"/>
    <x v="3"/>
    <x v="7"/>
    <x v="5"/>
    <x v="6"/>
    <x v="7"/>
    <x v="4"/>
    <x v="8"/>
  </r>
  <r>
    <x v="483"/>
    <x v="36"/>
    <x v="9"/>
    <x v="3"/>
    <x v="3"/>
    <x v="7"/>
    <x v="5"/>
    <x v="6"/>
    <x v="7"/>
    <x v="3"/>
    <x v="8"/>
  </r>
  <r>
    <x v="702"/>
    <x v="37"/>
    <x v="26"/>
    <x v="10"/>
    <x v="3"/>
    <x v="7"/>
    <x v="5"/>
    <x v="6"/>
    <x v="7"/>
    <x v="7"/>
    <x v="4"/>
  </r>
  <r>
    <x v="788"/>
    <x v="38"/>
    <x v="26"/>
    <x v="10"/>
    <x v="3"/>
    <x v="7"/>
    <x v="5"/>
    <x v="6"/>
    <x v="7"/>
    <x v="7"/>
    <x v="2"/>
  </r>
  <r>
    <x v="401"/>
    <x v="39"/>
    <x v="45"/>
    <x v="10"/>
    <x v="3"/>
    <x v="7"/>
    <x v="5"/>
    <x v="6"/>
    <x v="7"/>
    <x v="4"/>
    <x v="8"/>
  </r>
  <r>
    <x v="813"/>
    <x v="40"/>
    <x v="27"/>
    <x v="10"/>
    <x v="3"/>
    <x v="2"/>
    <x v="5"/>
    <x v="6"/>
    <x v="7"/>
    <x v="4"/>
    <x v="3"/>
  </r>
  <r>
    <x v="457"/>
    <x v="41"/>
    <x v="30"/>
    <x v="10"/>
    <x v="3"/>
    <x v="3"/>
    <x v="5"/>
    <x v="6"/>
    <x v="7"/>
    <x v="4"/>
    <x v="3"/>
  </r>
  <r>
    <x v="329"/>
    <x v="42"/>
    <x v="33"/>
    <x v="10"/>
    <x v="3"/>
    <x v="7"/>
    <x v="5"/>
    <x v="6"/>
    <x v="7"/>
    <x v="4"/>
    <x v="2"/>
  </r>
  <r>
    <x v="593"/>
    <x v="43"/>
    <x v="30"/>
    <x v="10"/>
    <x v="3"/>
    <x v="7"/>
    <x v="5"/>
    <x v="6"/>
    <x v="7"/>
    <x v="7"/>
    <x v="5"/>
  </r>
  <r>
    <x v="315"/>
    <x v="44"/>
    <x v="6"/>
    <x v="10"/>
    <x v="3"/>
    <x v="7"/>
    <x v="5"/>
    <x v="6"/>
    <x v="7"/>
    <x v="3"/>
    <x v="2"/>
  </r>
  <r>
    <x v="703"/>
    <x v="45"/>
    <x v="38"/>
    <x v="10"/>
    <x v="3"/>
    <x v="7"/>
    <x v="5"/>
    <x v="6"/>
    <x v="7"/>
    <x v="7"/>
    <x v="3"/>
  </r>
  <r>
    <x v="249"/>
    <x v="46"/>
    <x v="42"/>
    <x v="3"/>
    <x v="3"/>
    <x v="7"/>
    <x v="5"/>
    <x v="6"/>
    <x v="7"/>
    <x v="2"/>
    <x v="8"/>
  </r>
  <r>
    <x v="979"/>
    <x v="47"/>
    <x v="31"/>
    <x v="4"/>
    <x v="3"/>
    <x v="1"/>
    <x v="5"/>
    <x v="6"/>
    <x v="7"/>
    <x v="7"/>
    <x v="8"/>
  </r>
  <r>
    <x v="17"/>
    <x v="48"/>
    <x v="14"/>
    <x v="7"/>
    <x v="3"/>
    <x v="4"/>
    <x v="5"/>
    <x v="1"/>
    <x v="7"/>
    <x v="6"/>
    <x v="5"/>
  </r>
  <r>
    <x v="475"/>
    <x v="48"/>
    <x v="44"/>
    <x v="7"/>
    <x v="3"/>
    <x v="4"/>
    <x v="5"/>
    <x v="1"/>
    <x v="7"/>
    <x v="6"/>
    <x v="5"/>
  </r>
  <r>
    <x v="102"/>
    <x v="49"/>
    <x v="31"/>
    <x v="10"/>
    <x v="3"/>
    <x v="1"/>
    <x v="5"/>
    <x v="6"/>
    <x v="7"/>
    <x v="2"/>
    <x v="1"/>
  </r>
  <r>
    <x v="482"/>
    <x v="49"/>
    <x v="49"/>
    <x v="10"/>
    <x v="3"/>
    <x v="1"/>
    <x v="5"/>
    <x v="6"/>
    <x v="7"/>
    <x v="2"/>
    <x v="1"/>
  </r>
  <r>
    <x v="909"/>
    <x v="50"/>
    <x v="36"/>
    <x v="10"/>
    <x v="3"/>
    <x v="1"/>
    <x v="5"/>
    <x v="6"/>
    <x v="7"/>
    <x v="3"/>
    <x v="8"/>
  </r>
  <r>
    <x v="1023"/>
    <x v="51"/>
    <x v="3"/>
    <x v="5"/>
    <x v="3"/>
    <x v="7"/>
    <x v="5"/>
    <x v="6"/>
    <x v="7"/>
    <x v="7"/>
    <x v="3"/>
  </r>
  <r>
    <x v="928"/>
    <x v="52"/>
    <x v="41"/>
    <x v="10"/>
    <x v="3"/>
    <x v="1"/>
    <x v="5"/>
    <x v="6"/>
    <x v="7"/>
    <x v="3"/>
    <x v="2"/>
  </r>
  <r>
    <x v="168"/>
    <x v="53"/>
    <x v="40"/>
    <x v="10"/>
    <x v="3"/>
    <x v="7"/>
    <x v="5"/>
    <x v="6"/>
    <x v="7"/>
    <x v="5"/>
    <x v="8"/>
  </r>
  <r>
    <x v="802"/>
    <x v="54"/>
    <x v="52"/>
    <x v="10"/>
    <x v="3"/>
    <x v="7"/>
    <x v="5"/>
    <x v="6"/>
    <x v="7"/>
    <x v="2"/>
    <x v="8"/>
  </r>
  <r>
    <x v="1127"/>
    <x v="55"/>
    <x v="4"/>
    <x v="10"/>
    <x v="3"/>
    <x v="7"/>
    <x v="5"/>
    <x v="6"/>
    <x v="7"/>
    <x v="7"/>
    <x v="5"/>
  </r>
  <r>
    <x v="598"/>
    <x v="56"/>
    <x v="51"/>
    <x v="10"/>
    <x v="3"/>
    <x v="7"/>
    <x v="5"/>
    <x v="6"/>
    <x v="7"/>
    <x v="3"/>
    <x v="8"/>
  </r>
  <r>
    <x v="1113"/>
    <x v="57"/>
    <x v="10"/>
    <x v="1"/>
    <x v="3"/>
    <x v="0"/>
    <x v="5"/>
    <x v="6"/>
    <x v="7"/>
    <x v="7"/>
    <x v="8"/>
  </r>
  <r>
    <x v="331"/>
    <x v="58"/>
    <x v="14"/>
    <x v="10"/>
    <x v="3"/>
    <x v="2"/>
    <x v="5"/>
    <x v="6"/>
    <x v="7"/>
    <x v="5"/>
    <x v="4"/>
  </r>
  <r>
    <x v="829"/>
    <x v="59"/>
    <x v="24"/>
    <x v="10"/>
    <x v="3"/>
    <x v="2"/>
    <x v="5"/>
    <x v="6"/>
    <x v="7"/>
    <x v="7"/>
    <x v="8"/>
  </r>
  <r>
    <x v="414"/>
    <x v="60"/>
    <x v="44"/>
    <x v="10"/>
    <x v="3"/>
    <x v="7"/>
    <x v="5"/>
    <x v="6"/>
    <x v="7"/>
    <x v="7"/>
    <x v="3"/>
  </r>
  <r>
    <x v="332"/>
    <x v="61"/>
    <x v="44"/>
    <x v="10"/>
    <x v="3"/>
    <x v="7"/>
    <x v="5"/>
    <x v="6"/>
    <x v="7"/>
    <x v="7"/>
    <x v="2"/>
  </r>
  <r>
    <x v="951"/>
    <x v="62"/>
    <x v="52"/>
    <x v="10"/>
    <x v="3"/>
    <x v="7"/>
    <x v="5"/>
    <x v="6"/>
    <x v="7"/>
    <x v="7"/>
    <x v="4"/>
  </r>
  <r>
    <x v="963"/>
    <x v="63"/>
    <x v="7"/>
    <x v="10"/>
    <x v="3"/>
    <x v="7"/>
    <x v="5"/>
    <x v="6"/>
    <x v="7"/>
    <x v="7"/>
    <x v="5"/>
  </r>
  <r>
    <x v="755"/>
    <x v="64"/>
    <x v="26"/>
    <x v="10"/>
    <x v="3"/>
    <x v="3"/>
    <x v="5"/>
    <x v="0"/>
    <x v="7"/>
    <x v="5"/>
    <x v="3"/>
  </r>
  <r>
    <x v="900"/>
    <x v="65"/>
    <x v="40"/>
    <x v="10"/>
    <x v="3"/>
    <x v="7"/>
    <x v="5"/>
    <x v="6"/>
    <x v="7"/>
    <x v="7"/>
    <x v="8"/>
  </r>
  <r>
    <x v="923"/>
    <x v="66"/>
    <x v="6"/>
    <x v="10"/>
    <x v="3"/>
    <x v="7"/>
    <x v="5"/>
    <x v="6"/>
    <x v="7"/>
    <x v="2"/>
    <x v="1"/>
  </r>
  <r>
    <x v="805"/>
    <x v="67"/>
    <x v="11"/>
    <x v="4"/>
    <x v="3"/>
    <x v="1"/>
    <x v="5"/>
    <x v="6"/>
    <x v="7"/>
    <x v="7"/>
    <x v="8"/>
  </r>
  <r>
    <x v="163"/>
    <x v="68"/>
    <x v="27"/>
    <x v="10"/>
    <x v="3"/>
    <x v="7"/>
    <x v="5"/>
    <x v="6"/>
    <x v="7"/>
    <x v="7"/>
    <x v="7"/>
  </r>
  <r>
    <x v="145"/>
    <x v="69"/>
    <x v="30"/>
    <x v="10"/>
    <x v="3"/>
    <x v="7"/>
    <x v="5"/>
    <x v="6"/>
    <x v="7"/>
    <x v="6"/>
    <x v="5"/>
  </r>
  <r>
    <x v="919"/>
    <x v="70"/>
    <x v="30"/>
    <x v="5"/>
    <x v="3"/>
    <x v="7"/>
    <x v="5"/>
    <x v="6"/>
    <x v="7"/>
    <x v="5"/>
    <x v="8"/>
  </r>
  <r>
    <x v="686"/>
    <x v="71"/>
    <x v="25"/>
    <x v="10"/>
    <x v="3"/>
    <x v="2"/>
    <x v="5"/>
    <x v="6"/>
    <x v="7"/>
    <x v="3"/>
    <x v="2"/>
  </r>
  <r>
    <x v="365"/>
    <x v="72"/>
    <x v="43"/>
    <x v="10"/>
    <x v="3"/>
    <x v="7"/>
    <x v="5"/>
    <x v="6"/>
    <x v="7"/>
    <x v="7"/>
    <x v="4"/>
  </r>
  <r>
    <x v="466"/>
    <x v="73"/>
    <x v="43"/>
    <x v="10"/>
    <x v="3"/>
    <x v="7"/>
    <x v="5"/>
    <x v="6"/>
    <x v="7"/>
    <x v="7"/>
    <x v="5"/>
  </r>
  <r>
    <x v="583"/>
    <x v="74"/>
    <x v="16"/>
    <x v="10"/>
    <x v="3"/>
    <x v="7"/>
    <x v="5"/>
    <x v="6"/>
    <x v="7"/>
    <x v="4"/>
    <x v="8"/>
  </r>
  <r>
    <x v="1097"/>
    <x v="75"/>
    <x v="35"/>
    <x v="10"/>
    <x v="3"/>
    <x v="7"/>
    <x v="5"/>
    <x v="6"/>
    <x v="7"/>
    <x v="5"/>
    <x v="8"/>
  </r>
  <r>
    <x v="393"/>
    <x v="76"/>
    <x v="11"/>
    <x v="10"/>
    <x v="3"/>
    <x v="7"/>
    <x v="5"/>
    <x v="6"/>
    <x v="7"/>
    <x v="5"/>
    <x v="8"/>
  </r>
  <r>
    <x v="486"/>
    <x v="77"/>
    <x v="26"/>
    <x v="10"/>
    <x v="3"/>
    <x v="7"/>
    <x v="5"/>
    <x v="6"/>
    <x v="7"/>
    <x v="7"/>
    <x v="5"/>
  </r>
  <r>
    <x v="676"/>
    <x v="78"/>
    <x v="14"/>
    <x v="5"/>
    <x v="3"/>
    <x v="2"/>
    <x v="5"/>
    <x v="6"/>
    <x v="7"/>
    <x v="7"/>
    <x v="8"/>
  </r>
  <r>
    <x v="379"/>
    <x v="79"/>
    <x v="23"/>
    <x v="7"/>
    <x v="3"/>
    <x v="7"/>
    <x v="5"/>
    <x v="1"/>
    <x v="7"/>
    <x v="3"/>
    <x v="8"/>
  </r>
  <r>
    <x v="371"/>
    <x v="80"/>
    <x v="4"/>
    <x v="8"/>
    <x v="3"/>
    <x v="3"/>
    <x v="5"/>
    <x v="6"/>
    <x v="2"/>
    <x v="5"/>
    <x v="4"/>
  </r>
  <r>
    <x v="842"/>
    <x v="81"/>
    <x v="24"/>
    <x v="10"/>
    <x v="3"/>
    <x v="7"/>
    <x v="5"/>
    <x v="6"/>
    <x v="7"/>
    <x v="7"/>
    <x v="2"/>
  </r>
  <r>
    <x v="268"/>
    <x v="82"/>
    <x v="28"/>
    <x v="10"/>
    <x v="3"/>
    <x v="7"/>
    <x v="5"/>
    <x v="6"/>
    <x v="7"/>
    <x v="1"/>
    <x v="8"/>
  </r>
  <r>
    <x v="1062"/>
    <x v="83"/>
    <x v="14"/>
    <x v="1"/>
    <x v="3"/>
    <x v="7"/>
    <x v="5"/>
    <x v="6"/>
    <x v="7"/>
    <x v="7"/>
    <x v="8"/>
  </r>
  <r>
    <x v="982"/>
    <x v="84"/>
    <x v="41"/>
    <x v="10"/>
    <x v="3"/>
    <x v="4"/>
    <x v="5"/>
    <x v="6"/>
    <x v="7"/>
    <x v="6"/>
    <x v="5"/>
  </r>
  <r>
    <x v="1126"/>
    <x v="85"/>
    <x v="17"/>
    <x v="10"/>
    <x v="3"/>
    <x v="7"/>
    <x v="5"/>
    <x v="6"/>
    <x v="7"/>
    <x v="7"/>
    <x v="7"/>
  </r>
  <r>
    <x v="364"/>
    <x v="85"/>
    <x v="37"/>
    <x v="10"/>
    <x v="3"/>
    <x v="7"/>
    <x v="5"/>
    <x v="6"/>
    <x v="7"/>
    <x v="7"/>
    <x v="7"/>
  </r>
  <r>
    <x v="891"/>
    <x v="86"/>
    <x v="22"/>
    <x v="4"/>
    <x v="3"/>
    <x v="2"/>
    <x v="5"/>
    <x v="6"/>
    <x v="7"/>
    <x v="4"/>
    <x v="8"/>
  </r>
  <r>
    <x v="1132"/>
    <x v="86"/>
    <x v="26"/>
    <x v="4"/>
    <x v="3"/>
    <x v="2"/>
    <x v="5"/>
    <x v="6"/>
    <x v="7"/>
    <x v="4"/>
    <x v="8"/>
  </r>
  <r>
    <x v="1098"/>
    <x v="87"/>
    <x v="22"/>
    <x v="10"/>
    <x v="3"/>
    <x v="7"/>
    <x v="5"/>
    <x v="6"/>
    <x v="7"/>
    <x v="3"/>
    <x v="2"/>
  </r>
  <r>
    <x v="207"/>
    <x v="88"/>
    <x v="27"/>
    <x v="10"/>
    <x v="3"/>
    <x v="7"/>
    <x v="5"/>
    <x v="6"/>
    <x v="7"/>
    <x v="7"/>
    <x v="7"/>
  </r>
  <r>
    <x v="248"/>
    <x v="89"/>
    <x v="10"/>
    <x v="2"/>
    <x v="3"/>
    <x v="1"/>
    <x v="5"/>
    <x v="6"/>
    <x v="7"/>
    <x v="2"/>
    <x v="8"/>
  </r>
  <r>
    <x v="1048"/>
    <x v="90"/>
    <x v="49"/>
    <x v="10"/>
    <x v="3"/>
    <x v="7"/>
    <x v="5"/>
    <x v="6"/>
    <x v="7"/>
    <x v="7"/>
    <x v="6"/>
  </r>
  <r>
    <x v="391"/>
    <x v="91"/>
    <x v="27"/>
    <x v="10"/>
    <x v="3"/>
    <x v="7"/>
    <x v="5"/>
    <x v="6"/>
    <x v="7"/>
    <x v="7"/>
    <x v="7"/>
  </r>
  <r>
    <x v="1017"/>
    <x v="92"/>
    <x v="46"/>
    <x v="2"/>
    <x v="3"/>
    <x v="0"/>
    <x v="5"/>
    <x v="6"/>
    <x v="7"/>
    <x v="1"/>
    <x v="8"/>
  </r>
  <r>
    <x v="238"/>
    <x v="93"/>
    <x v="27"/>
    <x v="10"/>
    <x v="3"/>
    <x v="7"/>
    <x v="5"/>
    <x v="6"/>
    <x v="7"/>
    <x v="7"/>
    <x v="6"/>
  </r>
  <r>
    <x v="192"/>
    <x v="94"/>
    <x v="27"/>
    <x v="10"/>
    <x v="3"/>
    <x v="7"/>
    <x v="5"/>
    <x v="6"/>
    <x v="7"/>
    <x v="7"/>
    <x v="7"/>
  </r>
  <r>
    <x v="1072"/>
    <x v="95"/>
    <x v="4"/>
    <x v="10"/>
    <x v="3"/>
    <x v="2"/>
    <x v="5"/>
    <x v="6"/>
    <x v="7"/>
    <x v="3"/>
    <x v="8"/>
  </r>
  <r>
    <x v="239"/>
    <x v="96"/>
    <x v="27"/>
    <x v="10"/>
    <x v="3"/>
    <x v="7"/>
    <x v="5"/>
    <x v="6"/>
    <x v="7"/>
    <x v="7"/>
    <x v="7"/>
  </r>
  <r>
    <x v="240"/>
    <x v="97"/>
    <x v="27"/>
    <x v="10"/>
    <x v="3"/>
    <x v="7"/>
    <x v="5"/>
    <x v="6"/>
    <x v="7"/>
    <x v="7"/>
    <x v="7"/>
  </r>
  <r>
    <x v="555"/>
    <x v="98"/>
    <x v="5"/>
    <x v="5"/>
    <x v="3"/>
    <x v="3"/>
    <x v="5"/>
    <x v="6"/>
    <x v="7"/>
    <x v="5"/>
    <x v="8"/>
  </r>
  <r>
    <x v="927"/>
    <x v="99"/>
    <x v="33"/>
    <x v="10"/>
    <x v="3"/>
    <x v="7"/>
    <x v="5"/>
    <x v="6"/>
    <x v="7"/>
    <x v="2"/>
    <x v="8"/>
  </r>
  <r>
    <x v="820"/>
    <x v="100"/>
    <x v="5"/>
    <x v="10"/>
    <x v="3"/>
    <x v="3"/>
    <x v="5"/>
    <x v="2"/>
    <x v="7"/>
    <x v="7"/>
    <x v="8"/>
  </r>
  <r>
    <x v="1058"/>
    <x v="101"/>
    <x v="1"/>
    <x v="10"/>
    <x v="3"/>
    <x v="0"/>
    <x v="5"/>
    <x v="6"/>
    <x v="7"/>
    <x v="7"/>
    <x v="8"/>
  </r>
  <r>
    <x v="841"/>
    <x v="102"/>
    <x v="5"/>
    <x v="10"/>
    <x v="3"/>
    <x v="7"/>
    <x v="5"/>
    <x v="2"/>
    <x v="7"/>
    <x v="7"/>
    <x v="8"/>
  </r>
  <r>
    <x v="224"/>
    <x v="103"/>
    <x v="23"/>
    <x v="10"/>
    <x v="3"/>
    <x v="7"/>
    <x v="5"/>
    <x v="6"/>
    <x v="7"/>
    <x v="3"/>
    <x v="3"/>
  </r>
  <r>
    <x v="78"/>
    <x v="103"/>
    <x v="40"/>
    <x v="10"/>
    <x v="3"/>
    <x v="7"/>
    <x v="5"/>
    <x v="6"/>
    <x v="7"/>
    <x v="3"/>
    <x v="3"/>
  </r>
  <r>
    <x v="250"/>
    <x v="104"/>
    <x v="18"/>
    <x v="10"/>
    <x v="3"/>
    <x v="0"/>
    <x v="5"/>
    <x v="6"/>
    <x v="7"/>
    <x v="7"/>
    <x v="8"/>
  </r>
  <r>
    <x v="360"/>
    <x v="105"/>
    <x v="38"/>
    <x v="10"/>
    <x v="3"/>
    <x v="7"/>
    <x v="5"/>
    <x v="6"/>
    <x v="7"/>
    <x v="7"/>
    <x v="4"/>
  </r>
  <r>
    <x v="367"/>
    <x v="106"/>
    <x v="15"/>
    <x v="10"/>
    <x v="3"/>
    <x v="7"/>
    <x v="5"/>
    <x v="3"/>
    <x v="7"/>
    <x v="7"/>
    <x v="8"/>
  </r>
  <r>
    <x v="49"/>
    <x v="106"/>
    <x v="34"/>
    <x v="10"/>
    <x v="3"/>
    <x v="7"/>
    <x v="5"/>
    <x v="3"/>
    <x v="7"/>
    <x v="7"/>
    <x v="8"/>
  </r>
  <r>
    <x v="921"/>
    <x v="107"/>
    <x v="43"/>
    <x v="2"/>
    <x v="3"/>
    <x v="1"/>
    <x v="5"/>
    <x v="6"/>
    <x v="7"/>
    <x v="7"/>
    <x v="0"/>
  </r>
  <r>
    <x v="463"/>
    <x v="108"/>
    <x v="43"/>
    <x v="2"/>
    <x v="3"/>
    <x v="0"/>
    <x v="5"/>
    <x v="6"/>
    <x v="7"/>
    <x v="1"/>
    <x v="0"/>
  </r>
  <r>
    <x v="696"/>
    <x v="109"/>
    <x v="39"/>
    <x v="10"/>
    <x v="3"/>
    <x v="7"/>
    <x v="5"/>
    <x v="6"/>
    <x v="7"/>
    <x v="2"/>
    <x v="8"/>
  </r>
  <r>
    <x v="148"/>
    <x v="110"/>
    <x v="26"/>
    <x v="10"/>
    <x v="3"/>
    <x v="7"/>
    <x v="5"/>
    <x v="6"/>
    <x v="7"/>
    <x v="7"/>
    <x v="0"/>
  </r>
  <r>
    <x v="948"/>
    <x v="111"/>
    <x v="17"/>
    <x v="2"/>
    <x v="3"/>
    <x v="0"/>
    <x v="5"/>
    <x v="6"/>
    <x v="7"/>
    <x v="7"/>
    <x v="8"/>
  </r>
  <r>
    <x v="528"/>
    <x v="112"/>
    <x v="11"/>
    <x v="8"/>
    <x v="1"/>
    <x v="7"/>
    <x v="5"/>
    <x v="1"/>
    <x v="1"/>
    <x v="3"/>
    <x v="8"/>
  </r>
  <r>
    <x v="336"/>
    <x v="113"/>
    <x v="11"/>
    <x v="10"/>
    <x v="0"/>
    <x v="7"/>
    <x v="0"/>
    <x v="0"/>
    <x v="0"/>
    <x v="7"/>
    <x v="8"/>
  </r>
  <r>
    <x v="826"/>
    <x v="114"/>
    <x v="6"/>
    <x v="8"/>
    <x v="3"/>
    <x v="3"/>
    <x v="1"/>
    <x v="2"/>
    <x v="7"/>
    <x v="4"/>
    <x v="3"/>
  </r>
  <r>
    <x v="70"/>
    <x v="114"/>
    <x v="14"/>
    <x v="8"/>
    <x v="3"/>
    <x v="3"/>
    <x v="1"/>
    <x v="2"/>
    <x v="7"/>
    <x v="4"/>
    <x v="3"/>
  </r>
  <r>
    <x v="200"/>
    <x v="115"/>
    <x v="27"/>
    <x v="10"/>
    <x v="3"/>
    <x v="7"/>
    <x v="5"/>
    <x v="6"/>
    <x v="7"/>
    <x v="6"/>
    <x v="5"/>
  </r>
  <r>
    <x v="1079"/>
    <x v="116"/>
    <x v="2"/>
    <x v="10"/>
    <x v="3"/>
    <x v="7"/>
    <x v="5"/>
    <x v="6"/>
    <x v="7"/>
    <x v="3"/>
    <x v="1"/>
  </r>
  <r>
    <x v="388"/>
    <x v="117"/>
    <x v="27"/>
    <x v="10"/>
    <x v="3"/>
    <x v="7"/>
    <x v="5"/>
    <x v="6"/>
    <x v="7"/>
    <x v="7"/>
    <x v="3"/>
  </r>
  <r>
    <x v="1102"/>
    <x v="118"/>
    <x v="52"/>
    <x v="10"/>
    <x v="3"/>
    <x v="7"/>
    <x v="5"/>
    <x v="6"/>
    <x v="7"/>
    <x v="4"/>
    <x v="3"/>
  </r>
  <r>
    <x v="721"/>
    <x v="119"/>
    <x v="9"/>
    <x v="10"/>
    <x v="3"/>
    <x v="7"/>
    <x v="5"/>
    <x v="6"/>
    <x v="7"/>
    <x v="4"/>
    <x v="2"/>
  </r>
  <r>
    <x v="981"/>
    <x v="120"/>
    <x v="33"/>
    <x v="10"/>
    <x v="3"/>
    <x v="0"/>
    <x v="5"/>
    <x v="6"/>
    <x v="7"/>
    <x v="7"/>
    <x v="8"/>
  </r>
  <r>
    <x v="621"/>
    <x v="121"/>
    <x v="29"/>
    <x v="10"/>
    <x v="3"/>
    <x v="1"/>
    <x v="5"/>
    <x v="6"/>
    <x v="7"/>
    <x v="2"/>
    <x v="0"/>
  </r>
  <r>
    <x v="26"/>
    <x v="122"/>
    <x v="27"/>
    <x v="10"/>
    <x v="3"/>
    <x v="7"/>
    <x v="5"/>
    <x v="6"/>
    <x v="7"/>
    <x v="7"/>
    <x v="8"/>
  </r>
  <r>
    <x v="352"/>
    <x v="123"/>
    <x v="26"/>
    <x v="3"/>
    <x v="3"/>
    <x v="1"/>
    <x v="5"/>
    <x v="6"/>
    <x v="7"/>
    <x v="7"/>
    <x v="8"/>
  </r>
  <r>
    <x v="1067"/>
    <x v="124"/>
    <x v="4"/>
    <x v="10"/>
    <x v="3"/>
    <x v="7"/>
    <x v="5"/>
    <x v="6"/>
    <x v="7"/>
    <x v="1"/>
    <x v="0"/>
  </r>
  <r>
    <x v="546"/>
    <x v="125"/>
    <x v="23"/>
    <x v="10"/>
    <x v="3"/>
    <x v="0"/>
    <x v="5"/>
    <x v="6"/>
    <x v="7"/>
    <x v="2"/>
    <x v="0"/>
  </r>
  <r>
    <x v="577"/>
    <x v="126"/>
    <x v="23"/>
    <x v="10"/>
    <x v="3"/>
    <x v="2"/>
    <x v="5"/>
    <x v="6"/>
    <x v="7"/>
    <x v="4"/>
    <x v="2"/>
  </r>
  <r>
    <x v="772"/>
    <x v="127"/>
    <x v="23"/>
    <x v="10"/>
    <x v="3"/>
    <x v="1"/>
    <x v="5"/>
    <x v="6"/>
    <x v="7"/>
    <x v="2"/>
    <x v="0"/>
  </r>
  <r>
    <x v="704"/>
    <x v="128"/>
    <x v="14"/>
    <x v="10"/>
    <x v="3"/>
    <x v="7"/>
    <x v="5"/>
    <x v="6"/>
    <x v="7"/>
    <x v="2"/>
    <x v="8"/>
  </r>
  <r>
    <x v="64"/>
    <x v="129"/>
    <x v="29"/>
    <x v="10"/>
    <x v="3"/>
    <x v="7"/>
    <x v="5"/>
    <x v="6"/>
    <x v="7"/>
    <x v="7"/>
    <x v="8"/>
  </r>
  <r>
    <x v="958"/>
    <x v="130"/>
    <x v="22"/>
    <x v="10"/>
    <x v="3"/>
    <x v="1"/>
    <x v="5"/>
    <x v="6"/>
    <x v="7"/>
    <x v="7"/>
    <x v="1"/>
  </r>
  <r>
    <x v="287"/>
    <x v="131"/>
    <x v="41"/>
    <x v="10"/>
    <x v="3"/>
    <x v="7"/>
    <x v="5"/>
    <x v="6"/>
    <x v="7"/>
    <x v="4"/>
    <x v="2"/>
  </r>
  <r>
    <x v="6"/>
    <x v="132"/>
    <x v="43"/>
    <x v="10"/>
    <x v="3"/>
    <x v="7"/>
    <x v="5"/>
    <x v="6"/>
    <x v="7"/>
    <x v="7"/>
    <x v="8"/>
  </r>
  <r>
    <x v="1031"/>
    <x v="133"/>
    <x v="4"/>
    <x v="10"/>
    <x v="3"/>
    <x v="1"/>
    <x v="5"/>
    <x v="6"/>
    <x v="7"/>
    <x v="3"/>
    <x v="8"/>
  </r>
  <r>
    <x v="320"/>
    <x v="134"/>
    <x v="3"/>
    <x v="10"/>
    <x v="3"/>
    <x v="7"/>
    <x v="5"/>
    <x v="6"/>
    <x v="7"/>
    <x v="7"/>
    <x v="3"/>
  </r>
  <r>
    <x v="663"/>
    <x v="135"/>
    <x v="0"/>
    <x v="10"/>
    <x v="3"/>
    <x v="7"/>
    <x v="5"/>
    <x v="6"/>
    <x v="7"/>
    <x v="7"/>
    <x v="8"/>
  </r>
  <r>
    <x v="308"/>
    <x v="136"/>
    <x v="0"/>
    <x v="10"/>
    <x v="3"/>
    <x v="7"/>
    <x v="5"/>
    <x v="6"/>
    <x v="7"/>
    <x v="7"/>
    <x v="3"/>
  </r>
  <r>
    <x v="616"/>
    <x v="137"/>
    <x v="0"/>
    <x v="10"/>
    <x v="3"/>
    <x v="7"/>
    <x v="5"/>
    <x v="6"/>
    <x v="7"/>
    <x v="7"/>
    <x v="2"/>
  </r>
  <r>
    <x v="309"/>
    <x v="138"/>
    <x v="0"/>
    <x v="10"/>
    <x v="3"/>
    <x v="7"/>
    <x v="5"/>
    <x v="6"/>
    <x v="7"/>
    <x v="7"/>
    <x v="2"/>
  </r>
  <r>
    <x v="1010"/>
    <x v="139"/>
    <x v="39"/>
    <x v="10"/>
    <x v="3"/>
    <x v="7"/>
    <x v="5"/>
    <x v="6"/>
    <x v="7"/>
    <x v="3"/>
    <x v="8"/>
  </r>
  <r>
    <x v="98"/>
    <x v="140"/>
    <x v="43"/>
    <x v="10"/>
    <x v="3"/>
    <x v="7"/>
    <x v="5"/>
    <x v="6"/>
    <x v="7"/>
    <x v="7"/>
    <x v="8"/>
  </r>
  <r>
    <x v="603"/>
    <x v="141"/>
    <x v="30"/>
    <x v="2"/>
    <x v="3"/>
    <x v="7"/>
    <x v="5"/>
    <x v="6"/>
    <x v="7"/>
    <x v="1"/>
    <x v="8"/>
  </r>
  <r>
    <x v="612"/>
    <x v="142"/>
    <x v="23"/>
    <x v="10"/>
    <x v="3"/>
    <x v="2"/>
    <x v="5"/>
    <x v="6"/>
    <x v="7"/>
    <x v="4"/>
    <x v="8"/>
  </r>
  <r>
    <x v="673"/>
    <x v="143"/>
    <x v="44"/>
    <x v="10"/>
    <x v="3"/>
    <x v="7"/>
    <x v="5"/>
    <x v="6"/>
    <x v="7"/>
    <x v="7"/>
    <x v="3"/>
  </r>
  <r>
    <x v="169"/>
    <x v="144"/>
    <x v="14"/>
    <x v="10"/>
    <x v="3"/>
    <x v="7"/>
    <x v="5"/>
    <x v="6"/>
    <x v="7"/>
    <x v="7"/>
    <x v="3"/>
  </r>
  <r>
    <x v="705"/>
    <x v="145"/>
    <x v="52"/>
    <x v="10"/>
    <x v="3"/>
    <x v="7"/>
    <x v="5"/>
    <x v="6"/>
    <x v="7"/>
    <x v="7"/>
    <x v="4"/>
  </r>
  <r>
    <x v="215"/>
    <x v="146"/>
    <x v="40"/>
    <x v="10"/>
    <x v="3"/>
    <x v="7"/>
    <x v="5"/>
    <x v="6"/>
    <x v="7"/>
    <x v="6"/>
    <x v="8"/>
  </r>
  <r>
    <x v="707"/>
    <x v="147"/>
    <x v="30"/>
    <x v="10"/>
    <x v="3"/>
    <x v="7"/>
    <x v="5"/>
    <x v="6"/>
    <x v="7"/>
    <x v="1"/>
    <x v="8"/>
  </r>
  <r>
    <x v="302"/>
    <x v="148"/>
    <x v="52"/>
    <x v="10"/>
    <x v="3"/>
    <x v="7"/>
    <x v="5"/>
    <x v="6"/>
    <x v="7"/>
    <x v="7"/>
    <x v="7"/>
  </r>
  <r>
    <x v="386"/>
    <x v="149"/>
    <x v="30"/>
    <x v="10"/>
    <x v="3"/>
    <x v="7"/>
    <x v="5"/>
    <x v="6"/>
    <x v="7"/>
    <x v="7"/>
    <x v="7"/>
  </r>
  <r>
    <x v="197"/>
    <x v="150"/>
    <x v="22"/>
    <x v="10"/>
    <x v="3"/>
    <x v="7"/>
    <x v="5"/>
    <x v="6"/>
    <x v="7"/>
    <x v="4"/>
    <x v="8"/>
  </r>
  <r>
    <x v="86"/>
    <x v="151"/>
    <x v="16"/>
    <x v="10"/>
    <x v="3"/>
    <x v="4"/>
    <x v="5"/>
    <x v="1"/>
    <x v="7"/>
    <x v="5"/>
    <x v="3"/>
  </r>
  <r>
    <x v="19"/>
    <x v="151"/>
    <x v="23"/>
    <x v="10"/>
    <x v="3"/>
    <x v="4"/>
    <x v="5"/>
    <x v="1"/>
    <x v="7"/>
    <x v="5"/>
    <x v="3"/>
  </r>
  <r>
    <x v="582"/>
    <x v="151"/>
    <x v="44"/>
    <x v="10"/>
    <x v="3"/>
    <x v="4"/>
    <x v="5"/>
    <x v="1"/>
    <x v="7"/>
    <x v="5"/>
    <x v="3"/>
  </r>
  <r>
    <x v="957"/>
    <x v="152"/>
    <x v="22"/>
    <x v="10"/>
    <x v="3"/>
    <x v="7"/>
    <x v="5"/>
    <x v="6"/>
    <x v="7"/>
    <x v="4"/>
    <x v="8"/>
  </r>
  <r>
    <x v="260"/>
    <x v="153"/>
    <x v="43"/>
    <x v="10"/>
    <x v="3"/>
    <x v="7"/>
    <x v="5"/>
    <x v="6"/>
    <x v="7"/>
    <x v="4"/>
    <x v="3"/>
  </r>
  <r>
    <x v="430"/>
    <x v="154"/>
    <x v="50"/>
    <x v="10"/>
    <x v="3"/>
    <x v="2"/>
    <x v="5"/>
    <x v="6"/>
    <x v="7"/>
    <x v="7"/>
    <x v="8"/>
  </r>
  <r>
    <x v="763"/>
    <x v="155"/>
    <x v="9"/>
    <x v="10"/>
    <x v="3"/>
    <x v="7"/>
    <x v="5"/>
    <x v="6"/>
    <x v="7"/>
    <x v="4"/>
    <x v="3"/>
  </r>
  <r>
    <x v="18"/>
    <x v="156"/>
    <x v="29"/>
    <x v="10"/>
    <x v="3"/>
    <x v="7"/>
    <x v="5"/>
    <x v="6"/>
    <x v="7"/>
    <x v="7"/>
    <x v="8"/>
  </r>
  <r>
    <x v="1095"/>
    <x v="157"/>
    <x v="30"/>
    <x v="10"/>
    <x v="3"/>
    <x v="7"/>
    <x v="5"/>
    <x v="6"/>
    <x v="7"/>
    <x v="2"/>
    <x v="8"/>
  </r>
  <r>
    <x v="766"/>
    <x v="158"/>
    <x v="12"/>
    <x v="10"/>
    <x v="3"/>
    <x v="7"/>
    <x v="5"/>
    <x v="6"/>
    <x v="7"/>
    <x v="7"/>
    <x v="3"/>
  </r>
  <r>
    <x v="105"/>
    <x v="158"/>
    <x v="25"/>
    <x v="10"/>
    <x v="3"/>
    <x v="7"/>
    <x v="5"/>
    <x v="6"/>
    <x v="7"/>
    <x v="7"/>
    <x v="3"/>
  </r>
  <r>
    <x v="175"/>
    <x v="159"/>
    <x v="26"/>
    <x v="8"/>
    <x v="2"/>
    <x v="4"/>
    <x v="1"/>
    <x v="3"/>
    <x v="7"/>
    <x v="7"/>
    <x v="8"/>
  </r>
  <r>
    <x v="40"/>
    <x v="159"/>
    <x v="31"/>
    <x v="8"/>
    <x v="2"/>
    <x v="4"/>
    <x v="1"/>
    <x v="3"/>
    <x v="7"/>
    <x v="7"/>
    <x v="8"/>
  </r>
  <r>
    <x v="687"/>
    <x v="160"/>
    <x v="46"/>
    <x v="2"/>
    <x v="3"/>
    <x v="1"/>
    <x v="5"/>
    <x v="6"/>
    <x v="7"/>
    <x v="7"/>
    <x v="8"/>
  </r>
  <r>
    <x v="529"/>
    <x v="161"/>
    <x v="7"/>
    <x v="10"/>
    <x v="3"/>
    <x v="7"/>
    <x v="5"/>
    <x v="6"/>
    <x v="7"/>
    <x v="7"/>
    <x v="6"/>
  </r>
  <r>
    <x v="628"/>
    <x v="162"/>
    <x v="16"/>
    <x v="10"/>
    <x v="3"/>
    <x v="7"/>
    <x v="5"/>
    <x v="6"/>
    <x v="7"/>
    <x v="1"/>
    <x v="8"/>
  </r>
  <r>
    <x v="333"/>
    <x v="163"/>
    <x v="26"/>
    <x v="10"/>
    <x v="3"/>
    <x v="7"/>
    <x v="5"/>
    <x v="6"/>
    <x v="7"/>
    <x v="7"/>
    <x v="6"/>
  </r>
  <r>
    <x v="107"/>
    <x v="163"/>
    <x v="31"/>
    <x v="10"/>
    <x v="3"/>
    <x v="7"/>
    <x v="5"/>
    <x v="6"/>
    <x v="7"/>
    <x v="7"/>
    <x v="6"/>
  </r>
  <r>
    <x v="547"/>
    <x v="164"/>
    <x v="38"/>
    <x v="10"/>
    <x v="3"/>
    <x v="7"/>
    <x v="5"/>
    <x v="6"/>
    <x v="7"/>
    <x v="6"/>
    <x v="4"/>
  </r>
  <r>
    <x v="264"/>
    <x v="165"/>
    <x v="34"/>
    <x v="10"/>
    <x v="3"/>
    <x v="7"/>
    <x v="5"/>
    <x v="6"/>
    <x v="7"/>
    <x v="7"/>
    <x v="1"/>
  </r>
  <r>
    <x v="154"/>
    <x v="166"/>
    <x v="38"/>
    <x v="10"/>
    <x v="3"/>
    <x v="7"/>
    <x v="5"/>
    <x v="6"/>
    <x v="7"/>
    <x v="7"/>
    <x v="5"/>
  </r>
  <r>
    <x v="155"/>
    <x v="167"/>
    <x v="38"/>
    <x v="10"/>
    <x v="3"/>
    <x v="7"/>
    <x v="5"/>
    <x v="6"/>
    <x v="7"/>
    <x v="7"/>
    <x v="5"/>
  </r>
  <r>
    <x v="374"/>
    <x v="168"/>
    <x v="20"/>
    <x v="10"/>
    <x v="3"/>
    <x v="7"/>
    <x v="5"/>
    <x v="6"/>
    <x v="7"/>
    <x v="2"/>
    <x v="8"/>
  </r>
  <r>
    <x v="690"/>
    <x v="169"/>
    <x v="25"/>
    <x v="10"/>
    <x v="3"/>
    <x v="7"/>
    <x v="5"/>
    <x v="6"/>
    <x v="7"/>
    <x v="4"/>
    <x v="8"/>
  </r>
  <r>
    <x v="669"/>
    <x v="170"/>
    <x v="25"/>
    <x v="10"/>
    <x v="3"/>
    <x v="7"/>
    <x v="5"/>
    <x v="6"/>
    <x v="7"/>
    <x v="3"/>
    <x v="2"/>
  </r>
  <r>
    <x v="988"/>
    <x v="171"/>
    <x v="4"/>
    <x v="6"/>
    <x v="3"/>
    <x v="2"/>
    <x v="5"/>
    <x v="1"/>
    <x v="7"/>
    <x v="7"/>
    <x v="8"/>
  </r>
  <r>
    <x v="220"/>
    <x v="172"/>
    <x v="30"/>
    <x v="10"/>
    <x v="3"/>
    <x v="7"/>
    <x v="5"/>
    <x v="6"/>
    <x v="7"/>
    <x v="7"/>
    <x v="4"/>
  </r>
  <r>
    <x v="156"/>
    <x v="173"/>
    <x v="38"/>
    <x v="10"/>
    <x v="3"/>
    <x v="7"/>
    <x v="5"/>
    <x v="6"/>
    <x v="7"/>
    <x v="7"/>
    <x v="7"/>
  </r>
  <r>
    <x v="489"/>
    <x v="174"/>
    <x v="38"/>
    <x v="10"/>
    <x v="3"/>
    <x v="7"/>
    <x v="5"/>
    <x v="6"/>
    <x v="7"/>
    <x v="7"/>
    <x v="4"/>
  </r>
  <r>
    <x v="410"/>
    <x v="175"/>
    <x v="33"/>
    <x v="10"/>
    <x v="3"/>
    <x v="7"/>
    <x v="5"/>
    <x v="6"/>
    <x v="7"/>
    <x v="3"/>
    <x v="2"/>
  </r>
  <r>
    <x v="879"/>
    <x v="176"/>
    <x v="24"/>
    <x v="10"/>
    <x v="3"/>
    <x v="7"/>
    <x v="5"/>
    <x v="6"/>
    <x v="7"/>
    <x v="3"/>
    <x v="8"/>
  </r>
  <r>
    <x v="960"/>
    <x v="177"/>
    <x v="10"/>
    <x v="7"/>
    <x v="1"/>
    <x v="3"/>
    <x v="1"/>
    <x v="1"/>
    <x v="1"/>
    <x v="7"/>
    <x v="8"/>
  </r>
  <r>
    <x v="574"/>
    <x v="178"/>
    <x v="9"/>
    <x v="10"/>
    <x v="3"/>
    <x v="7"/>
    <x v="5"/>
    <x v="6"/>
    <x v="7"/>
    <x v="7"/>
    <x v="1"/>
  </r>
  <r>
    <x v="1006"/>
    <x v="179"/>
    <x v="31"/>
    <x v="5"/>
    <x v="3"/>
    <x v="3"/>
    <x v="5"/>
    <x v="6"/>
    <x v="7"/>
    <x v="7"/>
    <x v="8"/>
  </r>
  <r>
    <x v="439"/>
    <x v="180"/>
    <x v="38"/>
    <x v="10"/>
    <x v="3"/>
    <x v="7"/>
    <x v="5"/>
    <x v="6"/>
    <x v="7"/>
    <x v="7"/>
    <x v="7"/>
  </r>
  <r>
    <x v="589"/>
    <x v="181"/>
    <x v="26"/>
    <x v="10"/>
    <x v="3"/>
    <x v="7"/>
    <x v="5"/>
    <x v="6"/>
    <x v="7"/>
    <x v="7"/>
    <x v="5"/>
  </r>
  <r>
    <x v="208"/>
    <x v="182"/>
    <x v="27"/>
    <x v="10"/>
    <x v="3"/>
    <x v="7"/>
    <x v="5"/>
    <x v="6"/>
    <x v="7"/>
    <x v="7"/>
    <x v="5"/>
  </r>
  <r>
    <x v="503"/>
    <x v="183"/>
    <x v="52"/>
    <x v="10"/>
    <x v="3"/>
    <x v="7"/>
    <x v="5"/>
    <x v="6"/>
    <x v="7"/>
    <x v="4"/>
    <x v="3"/>
  </r>
  <r>
    <x v="816"/>
    <x v="184"/>
    <x v="26"/>
    <x v="3"/>
    <x v="3"/>
    <x v="7"/>
    <x v="5"/>
    <x v="6"/>
    <x v="7"/>
    <x v="3"/>
    <x v="1"/>
  </r>
  <r>
    <x v="101"/>
    <x v="185"/>
    <x v="39"/>
    <x v="10"/>
    <x v="3"/>
    <x v="7"/>
    <x v="5"/>
    <x v="6"/>
    <x v="7"/>
    <x v="7"/>
    <x v="8"/>
  </r>
  <r>
    <x v="773"/>
    <x v="186"/>
    <x v="23"/>
    <x v="2"/>
    <x v="3"/>
    <x v="0"/>
    <x v="5"/>
    <x v="6"/>
    <x v="7"/>
    <x v="7"/>
    <x v="8"/>
  </r>
  <r>
    <x v="834"/>
    <x v="187"/>
    <x v="24"/>
    <x v="10"/>
    <x v="3"/>
    <x v="7"/>
    <x v="5"/>
    <x v="6"/>
    <x v="7"/>
    <x v="1"/>
    <x v="8"/>
  </r>
  <r>
    <x v="1104"/>
    <x v="188"/>
    <x v="7"/>
    <x v="10"/>
    <x v="3"/>
    <x v="7"/>
    <x v="5"/>
    <x v="6"/>
    <x v="7"/>
    <x v="7"/>
    <x v="6"/>
  </r>
  <r>
    <x v="96"/>
    <x v="189"/>
    <x v="10"/>
    <x v="10"/>
    <x v="3"/>
    <x v="7"/>
    <x v="5"/>
    <x v="6"/>
    <x v="7"/>
    <x v="7"/>
    <x v="8"/>
  </r>
  <r>
    <x v="1101"/>
    <x v="190"/>
    <x v="52"/>
    <x v="10"/>
    <x v="3"/>
    <x v="7"/>
    <x v="5"/>
    <x v="6"/>
    <x v="7"/>
    <x v="7"/>
    <x v="1"/>
  </r>
  <r>
    <x v="967"/>
    <x v="191"/>
    <x v="42"/>
    <x v="10"/>
    <x v="3"/>
    <x v="1"/>
    <x v="5"/>
    <x v="6"/>
    <x v="7"/>
    <x v="3"/>
    <x v="8"/>
  </r>
  <r>
    <x v="933"/>
    <x v="192"/>
    <x v="14"/>
    <x v="10"/>
    <x v="3"/>
    <x v="7"/>
    <x v="5"/>
    <x v="6"/>
    <x v="7"/>
    <x v="7"/>
    <x v="3"/>
  </r>
  <r>
    <x v="635"/>
    <x v="193"/>
    <x v="12"/>
    <x v="10"/>
    <x v="3"/>
    <x v="7"/>
    <x v="5"/>
    <x v="6"/>
    <x v="7"/>
    <x v="7"/>
    <x v="2"/>
  </r>
  <r>
    <x v="1112"/>
    <x v="194"/>
    <x v="10"/>
    <x v="4"/>
    <x v="3"/>
    <x v="2"/>
    <x v="5"/>
    <x v="6"/>
    <x v="7"/>
    <x v="7"/>
    <x v="8"/>
  </r>
  <r>
    <x v="533"/>
    <x v="195"/>
    <x v="14"/>
    <x v="10"/>
    <x v="3"/>
    <x v="7"/>
    <x v="3"/>
    <x v="3"/>
    <x v="7"/>
    <x v="6"/>
    <x v="5"/>
  </r>
  <r>
    <x v="118"/>
    <x v="196"/>
    <x v="2"/>
    <x v="10"/>
    <x v="3"/>
    <x v="7"/>
    <x v="5"/>
    <x v="6"/>
    <x v="7"/>
    <x v="2"/>
    <x v="0"/>
  </r>
  <r>
    <x v="95"/>
    <x v="197"/>
    <x v="43"/>
    <x v="10"/>
    <x v="3"/>
    <x v="7"/>
    <x v="5"/>
    <x v="6"/>
    <x v="7"/>
    <x v="7"/>
    <x v="8"/>
  </r>
  <r>
    <x v="720"/>
    <x v="198"/>
    <x v="16"/>
    <x v="10"/>
    <x v="3"/>
    <x v="1"/>
    <x v="5"/>
    <x v="6"/>
    <x v="7"/>
    <x v="3"/>
    <x v="8"/>
  </r>
  <r>
    <x v="573"/>
    <x v="199"/>
    <x v="47"/>
    <x v="2"/>
    <x v="3"/>
    <x v="1"/>
    <x v="5"/>
    <x v="6"/>
    <x v="7"/>
    <x v="2"/>
    <x v="8"/>
  </r>
  <r>
    <x v="397"/>
    <x v="200"/>
    <x v="2"/>
    <x v="10"/>
    <x v="3"/>
    <x v="7"/>
    <x v="5"/>
    <x v="6"/>
    <x v="7"/>
    <x v="3"/>
    <x v="2"/>
  </r>
  <r>
    <x v="144"/>
    <x v="201"/>
    <x v="2"/>
    <x v="10"/>
    <x v="3"/>
    <x v="7"/>
    <x v="5"/>
    <x v="6"/>
    <x v="7"/>
    <x v="3"/>
    <x v="8"/>
  </r>
  <r>
    <x v="652"/>
    <x v="202"/>
    <x v="43"/>
    <x v="10"/>
    <x v="3"/>
    <x v="7"/>
    <x v="5"/>
    <x v="6"/>
    <x v="7"/>
    <x v="4"/>
    <x v="3"/>
  </r>
  <r>
    <x v="874"/>
    <x v="203"/>
    <x v="29"/>
    <x v="10"/>
    <x v="3"/>
    <x v="7"/>
    <x v="5"/>
    <x v="6"/>
    <x v="7"/>
    <x v="1"/>
    <x v="0"/>
  </r>
  <r>
    <x v="1060"/>
    <x v="204"/>
    <x v="39"/>
    <x v="10"/>
    <x v="3"/>
    <x v="7"/>
    <x v="5"/>
    <x v="6"/>
    <x v="7"/>
    <x v="1"/>
    <x v="8"/>
  </r>
  <r>
    <x v="432"/>
    <x v="205"/>
    <x v="12"/>
    <x v="10"/>
    <x v="3"/>
    <x v="7"/>
    <x v="5"/>
    <x v="6"/>
    <x v="7"/>
    <x v="5"/>
    <x v="3"/>
  </r>
  <r>
    <x v="216"/>
    <x v="206"/>
    <x v="45"/>
    <x v="10"/>
    <x v="3"/>
    <x v="7"/>
    <x v="5"/>
    <x v="6"/>
    <x v="7"/>
    <x v="4"/>
    <x v="8"/>
  </r>
  <r>
    <x v="157"/>
    <x v="207"/>
    <x v="10"/>
    <x v="1"/>
    <x v="3"/>
    <x v="0"/>
    <x v="5"/>
    <x v="6"/>
    <x v="7"/>
    <x v="7"/>
    <x v="8"/>
  </r>
  <r>
    <x v="141"/>
    <x v="208"/>
    <x v="10"/>
    <x v="10"/>
    <x v="3"/>
    <x v="5"/>
    <x v="3"/>
    <x v="2"/>
    <x v="7"/>
    <x v="7"/>
    <x v="8"/>
  </r>
  <r>
    <x v="390"/>
    <x v="209"/>
    <x v="10"/>
    <x v="2"/>
    <x v="3"/>
    <x v="0"/>
    <x v="5"/>
    <x v="6"/>
    <x v="7"/>
    <x v="7"/>
    <x v="8"/>
  </r>
  <r>
    <x v="580"/>
    <x v="210"/>
    <x v="40"/>
    <x v="10"/>
    <x v="3"/>
    <x v="7"/>
    <x v="5"/>
    <x v="6"/>
    <x v="7"/>
    <x v="3"/>
    <x v="1"/>
  </r>
  <r>
    <x v="170"/>
    <x v="211"/>
    <x v="2"/>
    <x v="10"/>
    <x v="3"/>
    <x v="2"/>
    <x v="0"/>
    <x v="6"/>
    <x v="7"/>
    <x v="4"/>
    <x v="3"/>
  </r>
  <r>
    <x v="134"/>
    <x v="212"/>
    <x v="21"/>
    <x v="10"/>
    <x v="3"/>
    <x v="7"/>
    <x v="5"/>
    <x v="6"/>
    <x v="7"/>
    <x v="0"/>
    <x v="8"/>
  </r>
  <r>
    <x v="779"/>
    <x v="213"/>
    <x v="52"/>
    <x v="10"/>
    <x v="3"/>
    <x v="7"/>
    <x v="5"/>
    <x v="6"/>
    <x v="7"/>
    <x v="2"/>
    <x v="1"/>
  </r>
  <r>
    <x v="897"/>
    <x v="214"/>
    <x v="48"/>
    <x v="10"/>
    <x v="3"/>
    <x v="1"/>
    <x v="5"/>
    <x v="6"/>
    <x v="7"/>
    <x v="3"/>
    <x v="1"/>
  </r>
  <r>
    <x v="411"/>
    <x v="215"/>
    <x v="33"/>
    <x v="10"/>
    <x v="3"/>
    <x v="7"/>
    <x v="5"/>
    <x v="6"/>
    <x v="7"/>
    <x v="2"/>
    <x v="8"/>
  </r>
  <r>
    <x v="709"/>
    <x v="216"/>
    <x v="23"/>
    <x v="10"/>
    <x v="3"/>
    <x v="7"/>
    <x v="5"/>
    <x v="6"/>
    <x v="7"/>
    <x v="3"/>
    <x v="8"/>
  </r>
  <r>
    <x v="710"/>
    <x v="217"/>
    <x v="29"/>
    <x v="10"/>
    <x v="3"/>
    <x v="7"/>
    <x v="5"/>
    <x v="6"/>
    <x v="7"/>
    <x v="3"/>
    <x v="8"/>
  </r>
  <r>
    <x v="334"/>
    <x v="218"/>
    <x v="16"/>
    <x v="1"/>
    <x v="3"/>
    <x v="0"/>
    <x v="5"/>
    <x v="6"/>
    <x v="7"/>
    <x v="0"/>
    <x v="8"/>
  </r>
  <r>
    <x v="403"/>
    <x v="219"/>
    <x v="46"/>
    <x v="10"/>
    <x v="3"/>
    <x v="7"/>
    <x v="5"/>
    <x v="6"/>
    <x v="7"/>
    <x v="2"/>
    <x v="8"/>
  </r>
  <r>
    <x v="640"/>
    <x v="220"/>
    <x v="2"/>
    <x v="10"/>
    <x v="3"/>
    <x v="3"/>
    <x v="5"/>
    <x v="6"/>
    <x v="7"/>
    <x v="5"/>
    <x v="3"/>
  </r>
  <r>
    <x v="644"/>
    <x v="221"/>
    <x v="52"/>
    <x v="10"/>
    <x v="3"/>
    <x v="7"/>
    <x v="5"/>
    <x v="6"/>
    <x v="7"/>
    <x v="7"/>
    <x v="7"/>
  </r>
  <r>
    <x v="697"/>
    <x v="222"/>
    <x v="17"/>
    <x v="5"/>
    <x v="3"/>
    <x v="2"/>
    <x v="5"/>
    <x v="6"/>
    <x v="7"/>
    <x v="7"/>
    <x v="8"/>
  </r>
  <r>
    <x v="822"/>
    <x v="223"/>
    <x v="23"/>
    <x v="10"/>
    <x v="3"/>
    <x v="1"/>
    <x v="5"/>
    <x v="6"/>
    <x v="7"/>
    <x v="2"/>
    <x v="1"/>
  </r>
  <r>
    <x v="956"/>
    <x v="224"/>
    <x v="48"/>
    <x v="5"/>
    <x v="3"/>
    <x v="2"/>
    <x v="5"/>
    <x v="6"/>
    <x v="7"/>
    <x v="7"/>
    <x v="8"/>
  </r>
  <r>
    <x v="106"/>
    <x v="225"/>
    <x v="8"/>
    <x v="10"/>
    <x v="3"/>
    <x v="7"/>
    <x v="5"/>
    <x v="6"/>
    <x v="7"/>
    <x v="7"/>
    <x v="8"/>
  </r>
  <r>
    <x v="852"/>
    <x v="226"/>
    <x v="15"/>
    <x v="10"/>
    <x v="3"/>
    <x v="7"/>
    <x v="5"/>
    <x v="1"/>
    <x v="7"/>
    <x v="7"/>
    <x v="8"/>
  </r>
  <r>
    <x v="1039"/>
    <x v="227"/>
    <x v="4"/>
    <x v="10"/>
    <x v="3"/>
    <x v="7"/>
    <x v="5"/>
    <x v="6"/>
    <x v="7"/>
    <x v="7"/>
    <x v="3"/>
  </r>
  <r>
    <x v="945"/>
    <x v="228"/>
    <x v="13"/>
    <x v="3"/>
    <x v="3"/>
    <x v="1"/>
    <x v="5"/>
    <x v="6"/>
    <x v="7"/>
    <x v="7"/>
    <x v="8"/>
  </r>
  <r>
    <x v="103"/>
    <x v="229"/>
    <x v="30"/>
    <x v="10"/>
    <x v="3"/>
    <x v="7"/>
    <x v="5"/>
    <x v="6"/>
    <x v="7"/>
    <x v="7"/>
    <x v="8"/>
  </r>
  <r>
    <x v="553"/>
    <x v="230"/>
    <x v="42"/>
    <x v="3"/>
    <x v="3"/>
    <x v="1"/>
    <x v="5"/>
    <x v="6"/>
    <x v="7"/>
    <x v="1"/>
    <x v="8"/>
  </r>
  <r>
    <x v="349"/>
    <x v="231"/>
    <x v="27"/>
    <x v="10"/>
    <x v="3"/>
    <x v="7"/>
    <x v="5"/>
    <x v="6"/>
    <x v="7"/>
    <x v="7"/>
    <x v="5"/>
  </r>
  <r>
    <x v="980"/>
    <x v="232"/>
    <x v="50"/>
    <x v="10"/>
    <x v="3"/>
    <x v="1"/>
    <x v="5"/>
    <x v="6"/>
    <x v="7"/>
    <x v="7"/>
    <x v="8"/>
  </r>
  <r>
    <x v="265"/>
    <x v="233"/>
    <x v="28"/>
    <x v="2"/>
    <x v="3"/>
    <x v="7"/>
    <x v="5"/>
    <x v="6"/>
    <x v="7"/>
    <x v="1"/>
    <x v="8"/>
  </r>
  <r>
    <x v="202"/>
    <x v="234"/>
    <x v="30"/>
    <x v="10"/>
    <x v="3"/>
    <x v="7"/>
    <x v="5"/>
    <x v="6"/>
    <x v="7"/>
    <x v="6"/>
    <x v="4"/>
  </r>
  <r>
    <x v="347"/>
    <x v="235"/>
    <x v="50"/>
    <x v="10"/>
    <x v="3"/>
    <x v="7"/>
    <x v="5"/>
    <x v="6"/>
    <x v="7"/>
    <x v="5"/>
    <x v="3"/>
  </r>
  <r>
    <x v="1130"/>
    <x v="236"/>
    <x v="4"/>
    <x v="10"/>
    <x v="3"/>
    <x v="7"/>
    <x v="5"/>
    <x v="6"/>
    <x v="7"/>
    <x v="6"/>
    <x v="5"/>
  </r>
  <r>
    <x v="807"/>
    <x v="236"/>
    <x v="46"/>
    <x v="10"/>
    <x v="3"/>
    <x v="7"/>
    <x v="5"/>
    <x v="6"/>
    <x v="7"/>
    <x v="6"/>
    <x v="5"/>
  </r>
  <r>
    <x v="112"/>
    <x v="237"/>
    <x v="27"/>
    <x v="10"/>
    <x v="3"/>
    <x v="3"/>
    <x v="5"/>
    <x v="6"/>
    <x v="7"/>
    <x v="6"/>
    <x v="4"/>
  </r>
  <r>
    <x v="467"/>
    <x v="237"/>
    <x v="30"/>
    <x v="10"/>
    <x v="3"/>
    <x v="3"/>
    <x v="5"/>
    <x v="6"/>
    <x v="7"/>
    <x v="6"/>
    <x v="4"/>
  </r>
  <r>
    <x v="1059"/>
    <x v="238"/>
    <x v="46"/>
    <x v="10"/>
    <x v="3"/>
    <x v="7"/>
    <x v="5"/>
    <x v="6"/>
    <x v="7"/>
    <x v="7"/>
    <x v="8"/>
  </r>
  <r>
    <x v="454"/>
    <x v="239"/>
    <x v="3"/>
    <x v="10"/>
    <x v="3"/>
    <x v="7"/>
    <x v="5"/>
    <x v="6"/>
    <x v="7"/>
    <x v="7"/>
    <x v="4"/>
  </r>
  <r>
    <x v="1014"/>
    <x v="240"/>
    <x v="39"/>
    <x v="10"/>
    <x v="3"/>
    <x v="7"/>
    <x v="5"/>
    <x v="6"/>
    <x v="7"/>
    <x v="3"/>
    <x v="8"/>
  </r>
  <r>
    <x v="1011"/>
    <x v="241"/>
    <x v="39"/>
    <x v="10"/>
    <x v="3"/>
    <x v="7"/>
    <x v="5"/>
    <x v="6"/>
    <x v="7"/>
    <x v="4"/>
    <x v="8"/>
  </r>
  <r>
    <x v="1009"/>
    <x v="242"/>
    <x v="11"/>
    <x v="3"/>
    <x v="3"/>
    <x v="1"/>
    <x v="5"/>
    <x v="6"/>
    <x v="7"/>
    <x v="7"/>
    <x v="8"/>
  </r>
  <r>
    <x v="186"/>
    <x v="243"/>
    <x v="17"/>
    <x v="10"/>
    <x v="3"/>
    <x v="7"/>
    <x v="5"/>
    <x v="6"/>
    <x v="7"/>
    <x v="7"/>
    <x v="7"/>
  </r>
  <r>
    <x v="398"/>
    <x v="244"/>
    <x v="27"/>
    <x v="10"/>
    <x v="3"/>
    <x v="7"/>
    <x v="5"/>
    <x v="6"/>
    <x v="7"/>
    <x v="7"/>
    <x v="0"/>
  </r>
  <r>
    <x v="617"/>
    <x v="245"/>
    <x v="52"/>
    <x v="10"/>
    <x v="3"/>
    <x v="7"/>
    <x v="5"/>
    <x v="6"/>
    <x v="7"/>
    <x v="6"/>
    <x v="4"/>
  </r>
  <r>
    <x v="1085"/>
    <x v="246"/>
    <x v="23"/>
    <x v="10"/>
    <x v="3"/>
    <x v="7"/>
    <x v="5"/>
    <x v="2"/>
    <x v="7"/>
    <x v="5"/>
    <x v="3"/>
  </r>
  <r>
    <x v="685"/>
    <x v="247"/>
    <x v="38"/>
    <x v="10"/>
    <x v="3"/>
    <x v="7"/>
    <x v="5"/>
    <x v="6"/>
    <x v="7"/>
    <x v="5"/>
    <x v="3"/>
  </r>
  <r>
    <x v="460"/>
    <x v="248"/>
    <x v="14"/>
    <x v="10"/>
    <x v="3"/>
    <x v="7"/>
    <x v="5"/>
    <x v="6"/>
    <x v="7"/>
    <x v="7"/>
    <x v="2"/>
  </r>
  <r>
    <x v="1055"/>
    <x v="249"/>
    <x v="26"/>
    <x v="10"/>
    <x v="3"/>
    <x v="7"/>
    <x v="5"/>
    <x v="6"/>
    <x v="7"/>
    <x v="7"/>
    <x v="3"/>
  </r>
  <r>
    <x v="420"/>
    <x v="250"/>
    <x v="38"/>
    <x v="10"/>
    <x v="3"/>
    <x v="7"/>
    <x v="5"/>
    <x v="6"/>
    <x v="7"/>
    <x v="7"/>
    <x v="5"/>
  </r>
  <r>
    <x v="648"/>
    <x v="251"/>
    <x v="30"/>
    <x v="10"/>
    <x v="3"/>
    <x v="7"/>
    <x v="5"/>
    <x v="6"/>
    <x v="7"/>
    <x v="3"/>
    <x v="8"/>
  </r>
  <r>
    <x v="977"/>
    <x v="252"/>
    <x v="23"/>
    <x v="10"/>
    <x v="3"/>
    <x v="7"/>
    <x v="5"/>
    <x v="6"/>
    <x v="7"/>
    <x v="4"/>
    <x v="3"/>
  </r>
  <r>
    <x v="895"/>
    <x v="253"/>
    <x v="27"/>
    <x v="3"/>
    <x v="3"/>
    <x v="1"/>
    <x v="5"/>
    <x v="6"/>
    <x v="7"/>
    <x v="7"/>
    <x v="1"/>
  </r>
  <r>
    <x v="1089"/>
    <x v="254"/>
    <x v="13"/>
    <x v="10"/>
    <x v="3"/>
    <x v="7"/>
    <x v="5"/>
    <x v="6"/>
    <x v="7"/>
    <x v="3"/>
    <x v="8"/>
  </r>
  <r>
    <x v="899"/>
    <x v="255"/>
    <x v="2"/>
    <x v="10"/>
    <x v="3"/>
    <x v="7"/>
    <x v="5"/>
    <x v="6"/>
    <x v="7"/>
    <x v="4"/>
    <x v="2"/>
  </r>
  <r>
    <x v="838"/>
    <x v="256"/>
    <x v="11"/>
    <x v="4"/>
    <x v="3"/>
    <x v="7"/>
    <x v="5"/>
    <x v="6"/>
    <x v="7"/>
    <x v="7"/>
    <x v="8"/>
  </r>
  <r>
    <x v="1125"/>
    <x v="257"/>
    <x v="7"/>
    <x v="10"/>
    <x v="3"/>
    <x v="7"/>
    <x v="5"/>
    <x v="6"/>
    <x v="7"/>
    <x v="7"/>
    <x v="6"/>
  </r>
  <r>
    <x v="382"/>
    <x v="258"/>
    <x v="27"/>
    <x v="10"/>
    <x v="3"/>
    <x v="7"/>
    <x v="5"/>
    <x v="6"/>
    <x v="7"/>
    <x v="7"/>
    <x v="5"/>
  </r>
  <r>
    <x v="771"/>
    <x v="259"/>
    <x v="26"/>
    <x v="4"/>
    <x v="3"/>
    <x v="2"/>
    <x v="5"/>
    <x v="6"/>
    <x v="7"/>
    <x v="7"/>
    <x v="8"/>
  </r>
  <r>
    <x v="31"/>
    <x v="260"/>
    <x v="1"/>
    <x v="10"/>
    <x v="3"/>
    <x v="7"/>
    <x v="5"/>
    <x v="6"/>
    <x v="7"/>
    <x v="7"/>
    <x v="8"/>
  </r>
  <r>
    <x v="37"/>
    <x v="261"/>
    <x v="1"/>
    <x v="10"/>
    <x v="3"/>
    <x v="7"/>
    <x v="5"/>
    <x v="6"/>
    <x v="7"/>
    <x v="7"/>
    <x v="8"/>
  </r>
  <r>
    <x v="790"/>
    <x v="262"/>
    <x v="22"/>
    <x v="10"/>
    <x v="3"/>
    <x v="3"/>
    <x v="5"/>
    <x v="6"/>
    <x v="7"/>
    <x v="5"/>
    <x v="8"/>
  </r>
  <r>
    <x v="1042"/>
    <x v="263"/>
    <x v="2"/>
    <x v="10"/>
    <x v="3"/>
    <x v="7"/>
    <x v="5"/>
    <x v="6"/>
    <x v="7"/>
    <x v="4"/>
    <x v="2"/>
  </r>
  <r>
    <x v="2"/>
    <x v="263"/>
    <x v="51"/>
    <x v="10"/>
    <x v="3"/>
    <x v="7"/>
    <x v="5"/>
    <x v="6"/>
    <x v="7"/>
    <x v="4"/>
    <x v="2"/>
  </r>
  <r>
    <x v="1077"/>
    <x v="264"/>
    <x v="38"/>
    <x v="10"/>
    <x v="3"/>
    <x v="7"/>
    <x v="5"/>
    <x v="6"/>
    <x v="7"/>
    <x v="7"/>
    <x v="6"/>
  </r>
  <r>
    <x v="504"/>
    <x v="265"/>
    <x v="26"/>
    <x v="10"/>
    <x v="3"/>
    <x v="7"/>
    <x v="5"/>
    <x v="6"/>
    <x v="7"/>
    <x v="7"/>
    <x v="1"/>
  </r>
  <r>
    <x v="875"/>
    <x v="266"/>
    <x v="6"/>
    <x v="9"/>
    <x v="3"/>
    <x v="7"/>
    <x v="5"/>
    <x v="2"/>
    <x v="2"/>
    <x v="7"/>
    <x v="2"/>
  </r>
  <r>
    <x v="973"/>
    <x v="267"/>
    <x v="6"/>
    <x v="7"/>
    <x v="1"/>
    <x v="7"/>
    <x v="5"/>
    <x v="6"/>
    <x v="1"/>
    <x v="7"/>
    <x v="8"/>
  </r>
  <r>
    <x v="1115"/>
    <x v="268"/>
    <x v="6"/>
    <x v="2"/>
    <x v="3"/>
    <x v="0"/>
    <x v="5"/>
    <x v="6"/>
    <x v="7"/>
    <x v="7"/>
    <x v="8"/>
  </r>
  <r>
    <x v="436"/>
    <x v="269"/>
    <x v="23"/>
    <x v="10"/>
    <x v="3"/>
    <x v="7"/>
    <x v="5"/>
    <x v="6"/>
    <x v="7"/>
    <x v="3"/>
    <x v="1"/>
  </r>
  <r>
    <x v="85"/>
    <x v="269"/>
    <x v="40"/>
    <x v="10"/>
    <x v="3"/>
    <x v="7"/>
    <x v="5"/>
    <x v="6"/>
    <x v="7"/>
    <x v="3"/>
    <x v="1"/>
  </r>
  <r>
    <x v="530"/>
    <x v="270"/>
    <x v="30"/>
    <x v="10"/>
    <x v="3"/>
    <x v="7"/>
    <x v="5"/>
    <x v="6"/>
    <x v="7"/>
    <x v="7"/>
    <x v="6"/>
  </r>
  <r>
    <x v="906"/>
    <x v="271"/>
    <x v="35"/>
    <x v="10"/>
    <x v="3"/>
    <x v="7"/>
    <x v="5"/>
    <x v="6"/>
    <x v="7"/>
    <x v="7"/>
    <x v="2"/>
  </r>
  <r>
    <x v="641"/>
    <x v="272"/>
    <x v="17"/>
    <x v="10"/>
    <x v="3"/>
    <x v="7"/>
    <x v="5"/>
    <x v="6"/>
    <x v="7"/>
    <x v="4"/>
    <x v="8"/>
  </r>
  <r>
    <x v="33"/>
    <x v="272"/>
    <x v="35"/>
    <x v="10"/>
    <x v="3"/>
    <x v="7"/>
    <x v="5"/>
    <x v="6"/>
    <x v="7"/>
    <x v="4"/>
    <x v="8"/>
  </r>
  <r>
    <x v="939"/>
    <x v="273"/>
    <x v="27"/>
    <x v="2"/>
    <x v="3"/>
    <x v="0"/>
    <x v="5"/>
    <x v="6"/>
    <x v="7"/>
    <x v="1"/>
    <x v="8"/>
  </r>
  <r>
    <x v="389"/>
    <x v="274"/>
    <x v="38"/>
    <x v="10"/>
    <x v="3"/>
    <x v="7"/>
    <x v="5"/>
    <x v="6"/>
    <x v="7"/>
    <x v="7"/>
    <x v="4"/>
  </r>
  <r>
    <x v="505"/>
    <x v="275"/>
    <x v="49"/>
    <x v="10"/>
    <x v="3"/>
    <x v="7"/>
    <x v="5"/>
    <x v="6"/>
    <x v="7"/>
    <x v="5"/>
    <x v="4"/>
  </r>
  <r>
    <x v="713"/>
    <x v="276"/>
    <x v="34"/>
    <x v="10"/>
    <x v="3"/>
    <x v="7"/>
    <x v="5"/>
    <x v="6"/>
    <x v="7"/>
    <x v="7"/>
    <x v="0"/>
  </r>
  <r>
    <x v="1080"/>
    <x v="277"/>
    <x v="15"/>
    <x v="10"/>
    <x v="3"/>
    <x v="7"/>
    <x v="5"/>
    <x v="0"/>
    <x v="7"/>
    <x v="7"/>
    <x v="8"/>
  </r>
  <r>
    <x v="800"/>
    <x v="278"/>
    <x v="52"/>
    <x v="10"/>
    <x v="3"/>
    <x v="7"/>
    <x v="5"/>
    <x v="6"/>
    <x v="7"/>
    <x v="0"/>
    <x v="8"/>
  </r>
  <r>
    <x v="94"/>
    <x v="279"/>
    <x v="29"/>
    <x v="10"/>
    <x v="3"/>
    <x v="7"/>
    <x v="5"/>
    <x v="6"/>
    <x v="7"/>
    <x v="7"/>
    <x v="8"/>
  </r>
  <r>
    <x v="12"/>
    <x v="279"/>
    <x v="0"/>
    <x v="10"/>
    <x v="3"/>
    <x v="7"/>
    <x v="5"/>
    <x v="6"/>
    <x v="7"/>
    <x v="7"/>
    <x v="8"/>
  </r>
  <r>
    <x v="266"/>
    <x v="280"/>
    <x v="29"/>
    <x v="10"/>
    <x v="3"/>
    <x v="7"/>
    <x v="5"/>
    <x v="6"/>
    <x v="7"/>
    <x v="2"/>
    <x v="1"/>
  </r>
  <r>
    <x v="513"/>
    <x v="281"/>
    <x v="30"/>
    <x v="10"/>
    <x v="3"/>
    <x v="7"/>
    <x v="5"/>
    <x v="6"/>
    <x v="7"/>
    <x v="4"/>
    <x v="2"/>
  </r>
  <r>
    <x v="171"/>
    <x v="282"/>
    <x v="14"/>
    <x v="10"/>
    <x v="3"/>
    <x v="7"/>
    <x v="5"/>
    <x v="6"/>
    <x v="7"/>
    <x v="7"/>
    <x v="2"/>
  </r>
  <r>
    <x v="324"/>
    <x v="283"/>
    <x v="14"/>
    <x v="10"/>
    <x v="3"/>
    <x v="7"/>
    <x v="5"/>
    <x v="6"/>
    <x v="7"/>
    <x v="2"/>
    <x v="8"/>
  </r>
  <r>
    <x v="445"/>
    <x v="284"/>
    <x v="50"/>
    <x v="10"/>
    <x v="3"/>
    <x v="7"/>
    <x v="5"/>
    <x v="6"/>
    <x v="7"/>
    <x v="7"/>
    <x v="4"/>
  </r>
  <r>
    <x v="940"/>
    <x v="285"/>
    <x v="27"/>
    <x v="10"/>
    <x v="3"/>
    <x v="7"/>
    <x v="5"/>
    <x v="6"/>
    <x v="7"/>
    <x v="7"/>
    <x v="1"/>
  </r>
  <r>
    <x v="549"/>
    <x v="286"/>
    <x v="2"/>
    <x v="10"/>
    <x v="3"/>
    <x v="7"/>
    <x v="5"/>
    <x v="6"/>
    <x v="7"/>
    <x v="7"/>
    <x v="3"/>
  </r>
  <r>
    <x v="970"/>
    <x v="287"/>
    <x v="52"/>
    <x v="10"/>
    <x v="3"/>
    <x v="7"/>
    <x v="5"/>
    <x v="6"/>
    <x v="7"/>
    <x v="7"/>
    <x v="2"/>
  </r>
  <r>
    <x v="716"/>
    <x v="288"/>
    <x v="3"/>
    <x v="10"/>
    <x v="3"/>
    <x v="7"/>
    <x v="5"/>
    <x v="6"/>
    <x v="7"/>
    <x v="7"/>
    <x v="3"/>
  </r>
  <r>
    <x v="359"/>
    <x v="289"/>
    <x v="43"/>
    <x v="8"/>
    <x v="3"/>
    <x v="7"/>
    <x v="5"/>
    <x v="2"/>
    <x v="7"/>
    <x v="7"/>
    <x v="8"/>
  </r>
  <r>
    <x v="241"/>
    <x v="290"/>
    <x v="43"/>
    <x v="10"/>
    <x v="3"/>
    <x v="1"/>
    <x v="5"/>
    <x v="6"/>
    <x v="7"/>
    <x v="7"/>
    <x v="8"/>
  </r>
  <r>
    <x v="7"/>
    <x v="291"/>
    <x v="43"/>
    <x v="10"/>
    <x v="3"/>
    <x v="7"/>
    <x v="5"/>
    <x v="6"/>
    <x v="7"/>
    <x v="7"/>
    <x v="8"/>
  </r>
  <r>
    <x v="90"/>
    <x v="292"/>
    <x v="23"/>
    <x v="10"/>
    <x v="3"/>
    <x v="7"/>
    <x v="5"/>
    <x v="6"/>
    <x v="7"/>
    <x v="7"/>
    <x v="8"/>
  </r>
  <r>
    <x v="1013"/>
    <x v="293"/>
    <x v="39"/>
    <x v="10"/>
    <x v="3"/>
    <x v="7"/>
    <x v="5"/>
    <x v="6"/>
    <x v="7"/>
    <x v="6"/>
    <x v="8"/>
  </r>
  <r>
    <x v="558"/>
    <x v="294"/>
    <x v="40"/>
    <x v="10"/>
    <x v="3"/>
    <x v="7"/>
    <x v="5"/>
    <x v="6"/>
    <x v="7"/>
    <x v="3"/>
    <x v="2"/>
  </r>
  <r>
    <x v="1109"/>
    <x v="295"/>
    <x v="12"/>
    <x v="10"/>
    <x v="3"/>
    <x v="7"/>
    <x v="5"/>
    <x v="6"/>
    <x v="7"/>
    <x v="7"/>
    <x v="5"/>
  </r>
  <r>
    <x v="1082"/>
    <x v="296"/>
    <x v="41"/>
    <x v="5"/>
    <x v="3"/>
    <x v="3"/>
    <x v="1"/>
    <x v="0"/>
    <x v="7"/>
    <x v="4"/>
    <x v="3"/>
  </r>
  <r>
    <x v="570"/>
    <x v="297"/>
    <x v="41"/>
    <x v="10"/>
    <x v="3"/>
    <x v="7"/>
    <x v="5"/>
    <x v="6"/>
    <x v="7"/>
    <x v="6"/>
    <x v="5"/>
  </r>
  <r>
    <x v="908"/>
    <x v="298"/>
    <x v="34"/>
    <x v="10"/>
    <x v="3"/>
    <x v="7"/>
    <x v="5"/>
    <x v="6"/>
    <x v="7"/>
    <x v="0"/>
    <x v="8"/>
  </r>
  <r>
    <x v="176"/>
    <x v="299"/>
    <x v="37"/>
    <x v="10"/>
    <x v="3"/>
    <x v="7"/>
    <x v="5"/>
    <x v="6"/>
    <x v="7"/>
    <x v="7"/>
    <x v="7"/>
  </r>
  <r>
    <x v="1045"/>
    <x v="300"/>
    <x v="16"/>
    <x v="10"/>
    <x v="3"/>
    <x v="7"/>
    <x v="5"/>
    <x v="6"/>
    <x v="7"/>
    <x v="4"/>
    <x v="8"/>
  </r>
  <r>
    <x v="288"/>
    <x v="301"/>
    <x v="41"/>
    <x v="10"/>
    <x v="3"/>
    <x v="7"/>
    <x v="5"/>
    <x v="6"/>
    <x v="7"/>
    <x v="3"/>
    <x v="8"/>
  </r>
  <r>
    <x v="289"/>
    <x v="302"/>
    <x v="41"/>
    <x v="10"/>
    <x v="3"/>
    <x v="7"/>
    <x v="5"/>
    <x v="6"/>
    <x v="7"/>
    <x v="3"/>
    <x v="1"/>
  </r>
  <r>
    <x v="187"/>
    <x v="303"/>
    <x v="17"/>
    <x v="10"/>
    <x v="3"/>
    <x v="7"/>
    <x v="5"/>
    <x v="6"/>
    <x v="7"/>
    <x v="7"/>
    <x v="6"/>
  </r>
  <r>
    <x v="399"/>
    <x v="304"/>
    <x v="47"/>
    <x v="4"/>
    <x v="3"/>
    <x v="1"/>
    <x v="5"/>
    <x v="6"/>
    <x v="7"/>
    <x v="7"/>
    <x v="8"/>
  </r>
  <r>
    <x v="310"/>
    <x v="305"/>
    <x v="0"/>
    <x v="10"/>
    <x v="3"/>
    <x v="7"/>
    <x v="5"/>
    <x v="6"/>
    <x v="7"/>
    <x v="2"/>
    <x v="8"/>
  </r>
  <r>
    <x v="717"/>
    <x v="306"/>
    <x v="11"/>
    <x v="10"/>
    <x v="3"/>
    <x v="7"/>
    <x v="5"/>
    <x v="2"/>
    <x v="7"/>
    <x v="5"/>
    <x v="3"/>
  </r>
  <r>
    <x v="950"/>
    <x v="307"/>
    <x v="2"/>
    <x v="10"/>
    <x v="3"/>
    <x v="1"/>
    <x v="5"/>
    <x v="6"/>
    <x v="7"/>
    <x v="7"/>
    <x v="8"/>
  </r>
  <r>
    <x v="833"/>
    <x v="308"/>
    <x v="24"/>
    <x v="4"/>
    <x v="3"/>
    <x v="2"/>
    <x v="5"/>
    <x v="6"/>
    <x v="7"/>
    <x v="3"/>
    <x v="8"/>
  </r>
  <r>
    <x v="918"/>
    <x v="309"/>
    <x v="21"/>
    <x v="2"/>
    <x v="3"/>
    <x v="1"/>
    <x v="5"/>
    <x v="6"/>
    <x v="7"/>
    <x v="7"/>
    <x v="8"/>
  </r>
  <r>
    <x v="599"/>
    <x v="310"/>
    <x v="22"/>
    <x v="7"/>
    <x v="3"/>
    <x v="4"/>
    <x v="5"/>
    <x v="1"/>
    <x v="7"/>
    <x v="5"/>
    <x v="8"/>
  </r>
  <r>
    <x v="111"/>
    <x v="310"/>
    <x v="26"/>
    <x v="7"/>
    <x v="3"/>
    <x v="4"/>
    <x v="5"/>
    <x v="1"/>
    <x v="7"/>
    <x v="5"/>
    <x v="8"/>
  </r>
  <r>
    <x v="3"/>
    <x v="310"/>
    <x v="31"/>
    <x v="7"/>
    <x v="3"/>
    <x v="4"/>
    <x v="5"/>
    <x v="1"/>
    <x v="7"/>
    <x v="5"/>
    <x v="8"/>
  </r>
  <r>
    <x v="392"/>
    <x v="311"/>
    <x v="47"/>
    <x v="7"/>
    <x v="3"/>
    <x v="4"/>
    <x v="5"/>
    <x v="6"/>
    <x v="7"/>
    <x v="7"/>
    <x v="8"/>
  </r>
  <r>
    <x v="890"/>
    <x v="312"/>
    <x v="40"/>
    <x v="10"/>
    <x v="3"/>
    <x v="7"/>
    <x v="5"/>
    <x v="6"/>
    <x v="7"/>
    <x v="4"/>
    <x v="2"/>
  </r>
  <r>
    <x v="611"/>
    <x v="313"/>
    <x v="5"/>
    <x v="10"/>
    <x v="3"/>
    <x v="7"/>
    <x v="5"/>
    <x v="6"/>
    <x v="7"/>
    <x v="5"/>
    <x v="8"/>
  </r>
  <r>
    <x v="1016"/>
    <x v="314"/>
    <x v="14"/>
    <x v="2"/>
    <x v="3"/>
    <x v="7"/>
    <x v="5"/>
    <x v="6"/>
    <x v="7"/>
    <x v="7"/>
    <x v="8"/>
  </r>
  <r>
    <x v="449"/>
    <x v="315"/>
    <x v="37"/>
    <x v="10"/>
    <x v="3"/>
    <x v="7"/>
    <x v="5"/>
    <x v="6"/>
    <x v="7"/>
    <x v="7"/>
    <x v="4"/>
  </r>
  <r>
    <x v="768"/>
    <x v="316"/>
    <x v="38"/>
    <x v="10"/>
    <x v="3"/>
    <x v="7"/>
    <x v="5"/>
    <x v="6"/>
    <x v="7"/>
    <x v="6"/>
    <x v="5"/>
  </r>
  <r>
    <x v="1090"/>
    <x v="317"/>
    <x v="13"/>
    <x v="10"/>
    <x v="3"/>
    <x v="7"/>
    <x v="5"/>
    <x v="6"/>
    <x v="7"/>
    <x v="1"/>
    <x v="8"/>
  </r>
  <r>
    <x v="1037"/>
    <x v="318"/>
    <x v="36"/>
    <x v="2"/>
    <x v="3"/>
    <x v="7"/>
    <x v="5"/>
    <x v="6"/>
    <x v="7"/>
    <x v="2"/>
    <x v="8"/>
  </r>
  <r>
    <x v="236"/>
    <x v="319"/>
    <x v="13"/>
    <x v="10"/>
    <x v="3"/>
    <x v="7"/>
    <x v="5"/>
    <x v="6"/>
    <x v="7"/>
    <x v="7"/>
    <x v="8"/>
  </r>
  <r>
    <x v="217"/>
    <x v="320"/>
    <x v="4"/>
    <x v="10"/>
    <x v="3"/>
    <x v="7"/>
    <x v="5"/>
    <x v="6"/>
    <x v="7"/>
    <x v="7"/>
    <x v="0"/>
  </r>
  <r>
    <x v="815"/>
    <x v="321"/>
    <x v="2"/>
    <x v="10"/>
    <x v="3"/>
    <x v="7"/>
    <x v="5"/>
    <x v="6"/>
    <x v="7"/>
    <x v="3"/>
    <x v="2"/>
  </r>
  <r>
    <x v="434"/>
    <x v="322"/>
    <x v="47"/>
    <x v="5"/>
    <x v="3"/>
    <x v="7"/>
    <x v="5"/>
    <x v="6"/>
    <x v="7"/>
    <x v="7"/>
    <x v="8"/>
  </r>
  <r>
    <x v="681"/>
    <x v="323"/>
    <x v="6"/>
    <x v="10"/>
    <x v="3"/>
    <x v="7"/>
    <x v="5"/>
    <x v="6"/>
    <x v="7"/>
    <x v="7"/>
    <x v="3"/>
  </r>
  <r>
    <x v="708"/>
    <x v="324"/>
    <x v="51"/>
    <x v="10"/>
    <x v="3"/>
    <x v="7"/>
    <x v="5"/>
    <x v="6"/>
    <x v="7"/>
    <x v="2"/>
    <x v="8"/>
  </r>
  <r>
    <x v="604"/>
    <x v="325"/>
    <x v="5"/>
    <x v="10"/>
    <x v="3"/>
    <x v="7"/>
    <x v="5"/>
    <x v="6"/>
    <x v="7"/>
    <x v="2"/>
    <x v="8"/>
  </r>
  <r>
    <x v="1030"/>
    <x v="326"/>
    <x v="38"/>
    <x v="10"/>
    <x v="3"/>
    <x v="7"/>
    <x v="5"/>
    <x v="6"/>
    <x v="7"/>
    <x v="7"/>
    <x v="2"/>
  </r>
  <r>
    <x v="719"/>
    <x v="327"/>
    <x v="6"/>
    <x v="10"/>
    <x v="3"/>
    <x v="7"/>
    <x v="5"/>
    <x v="6"/>
    <x v="7"/>
    <x v="1"/>
    <x v="0"/>
  </r>
  <r>
    <x v="601"/>
    <x v="328"/>
    <x v="30"/>
    <x v="10"/>
    <x v="3"/>
    <x v="2"/>
    <x v="5"/>
    <x v="6"/>
    <x v="7"/>
    <x v="4"/>
    <x v="3"/>
  </r>
  <r>
    <x v="1043"/>
    <x v="329"/>
    <x v="30"/>
    <x v="10"/>
    <x v="3"/>
    <x v="7"/>
    <x v="5"/>
    <x v="6"/>
    <x v="7"/>
    <x v="7"/>
    <x v="8"/>
  </r>
  <r>
    <x v="569"/>
    <x v="330"/>
    <x v="43"/>
    <x v="7"/>
    <x v="0"/>
    <x v="3"/>
    <x v="1"/>
    <x v="1"/>
    <x v="0"/>
    <x v="4"/>
    <x v="3"/>
  </r>
  <r>
    <x v="1052"/>
    <x v="331"/>
    <x v="25"/>
    <x v="10"/>
    <x v="3"/>
    <x v="7"/>
    <x v="5"/>
    <x v="6"/>
    <x v="7"/>
    <x v="7"/>
    <x v="8"/>
  </r>
  <r>
    <x v="660"/>
    <x v="332"/>
    <x v="52"/>
    <x v="10"/>
    <x v="3"/>
    <x v="7"/>
    <x v="5"/>
    <x v="6"/>
    <x v="7"/>
    <x v="7"/>
    <x v="2"/>
  </r>
  <r>
    <x v="627"/>
    <x v="333"/>
    <x v="14"/>
    <x v="2"/>
    <x v="3"/>
    <x v="7"/>
    <x v="5"/>
    <x v="6"/>
    <x v="7"/>
    <x v="7"/>
    <x v="8"/>
  </r>
  <r>
    <x v="24"/>
    <x v="334"/>
    <x v="14"/>
    <x v="10"/>
    <x v="3"/>
    <x v="7"/>
    <x v="5"/>
    <x v="6"/>
    <x v="7"/>
    <x v="5"/>
    <x v="4"/>
  </r>
  <r>
    <x v="893"/>
    <x v="334"/>
    <x v="38"/>
    <x v="10"/>
    <x v="3"/>
    <x v="7"/>
    <x v="5"/>
    <x v="6"/>
    <x v="7"/>
    <x v="5"/>
    <x v="4"/>
  </r>
  <r>
    <x v="724"/>
    <x v="335"/>
    <x v="24"/>
    <x v="10"/>
    <x v="3"/>
    <x v="7"/>
    <x v="5"/>
    <x v="6"/>
    <x v="7"/>
    <x v="7"/>
    <x v="1"/>
  </r>
  <r>
    <x v="839"/>
    <x v="336"/>
    <x v="11"/>
    <x v="10"/>
    <x v="3"/>
    <x v="0"/>
    <x v="5"/>
    <x v="6"/>
    <x v="7"/>
    <x v="7"/>
    <x v="8"/>
  </r>
  <r>
    <x v="209"/>
    <x v="337"/>
    <x v="30"/>
    <x v="10"/>
    <x v="3"/>
    <x v="7"/>
    <x v="5"/>
    <x v="6"/>
    <x v="7"/>
    <x v="3"/>
    <x v="2"/>
  </r>
  <r>
    <x v="643"/>
    <x v="338"/>
    <x v="23"/>
    <x v="10"/>
    <x v="3"/>
    <x v="7"/>
    <x v="5"/>
    <x v="6"/>
    <x v="7"/>
    <x v="2"/>
    <x v="8"/>
  </r>
  <r>
    <x v="330"/>
    <x v="339"/>
    <x v="7"/>
    <x v="10"/>
    <x v="3"/>
    <x v="3"/>
    <x v="5"/>
    <x v="6"/>
    <x v="7"/>
    <x v="7"/>
    <x v="4"/>
  </r>
  <r>
    <x v="459"/>
    <x v="340"/>
    <x v="38"/>
    <x v="10"/>
    <x v="3"/>
    <x v="7"/>
    <x v="5"/>
    <x v="6"/>
    <x v="7"/>
    <x v="7"/>
    <x v="6"/>
  </r>
  <r>
    <x v="730"/>
    <x v="341"/>
    <x v="47"/>
    <x v="3"/>
    <x v="3"/>
    <x v="7"/>
    <x v="5"/>
    <x v="6"/>
    <x v="7"/>
    <x v="7"/>
    <x v="8"/>
  </r>
  <r>
    <x v="1025"/>
    <x v="342"/>
    <x v="10"/>
    <x v="4"/>
    <x v="3"/>
    <x v="7"/>
    <x v="5"/>
    <x v="0"/>
    <x v="7"/>
    <x v="7"/>
    <x v="8"/>
  </r>
  <r>
    <x v="461"/>
    <x v="343"/>
    <x v="52"/>
    <x v="10"/>
    <x v="3"/>
    <x v="7"/>
    <x v="5"/>
    <x v="6"/>
    <x v="7"/>
    <x v="7"/>
    <x v="6"/>
  </r>
  <r>
    <x v="894"/>
    <x v="344"/>
    <x v="37"/>
    <x v="10"/>
    <x v="3"/>
    <x v="7"/>
    <x v="5"/>
    <x v="6"/>
    <x v="7"/>
    <x v="7"/>
    <x v="3"/>
  </r>
  <r>
    <x v="668"/>
    <x v="345"/>
    <x v="50"/>
    <x v="10"/>
    <x v="3"/>
    <x v="7"/>
    <x v="5"/>
    <x v="6"/>
    <x v="7"/>
    <x v="0"/>
    <x v="8"/>
  </r>
  <r>
    <x v="722"/>
    <x v="346"/>
    <x v="40"/>
    <x v="10"/>
    <x v="3"/>
    <x v="7"/>
    <x v="5"/>
    <x v="6"/>
    <x v="7"/>
    <x v="7"/>
    <x v="2"/>
  </r>
  <r>
    <x v="723"/>
    <x v="347"/>
    <x v="43"/>
    <x v="7"/>
    <x v="3"/>
    <x v="7"/>
    <x v="5"/>
    <x v="1"/>
    <x v="7"/>
    <x v="7"/>
    <x v="8"/>
  </r>
  <r>
    <x v="158"/>
    <x v="348"/>
    <x v="17"/>
    <x v="10"/>
    <x v="3"/>
    <x v="7"/>
    <x v="5"/>
    <x v="6"/>
    <x v="7"/>
    <x v="7"/>
    <x v="5"/>
  </r>
  <r>
    <x v="995"/>
    <x v="349"/>
    <x v="27"/>
    <x v="10"/>
    <x v="3"/>
    <x v="7"/>
    <x v="5"/>
    <x v="6"/>
    <x v="7"/>
    <x v="7"/>
    <x v="3"/>
  </r>
  <r>
    <x v="520"/>
    <x v="350"/>
    <x v="27"/>
    <x v="10"/>
    <x v="3"/>
    <x v="7"/>
    <x v="5"/>
    <x v="6"/>
    <x v="7"/>
    <x v="7"/>
    <x v="6"/>
  </r>
  <r>
    <x v="777"/>
    <x v="351"/>
    <x v="4"/>
    <x v="3"/>
    <x v="3"/>
    <x v="1"/>
    <x v="5"/>
    <x v="6"/>
    <x v="7"/>
    <x v="3"/>
    <x v="2"/>
  </r>
  <r>
    <x v="1094"/>
    <x v="352"/>
    <x v="47"/>
    <x v="5"/>
    <x v="3"/>
    <x v="2"/>
    <x v="5"/>
    <x v="6"/>
    <x v="7"/>
    <x v="7"/>
    <x v="8"/>
  </r>
  <r>
    <x v="825"/>
    <x v="353"/>
    <x v="27"/>
    <x v="10"/>
    <x v="3"/>
    <x v="7"/>
    <x v="5"/>
    <x v="6"/>
    <x v="7"/>
    <x v="7"/>
    <x v="3"/>
  </r>
  <r>
    <x v="591"/>
    <x v="354"/>
    <x v="52"/>
    <x v="10"/>
    <x v="3"/>
    <x v="7"/>
    <x v="5"/>
    <x v="6"/>
    <x v="7"/>
    <x v="7"/>
    <x v="4"/>
  </r>
  <r>
    <x v="100"/>
    <x v="355"/>
    <x v="1"/>
    <x v="10"/>
    <x v="3"/>
    <x v="7"/>
    <x v="5"/>
    <x v="6"/>
    <x v="7"/>
    <x v="7"/>
    <x v="8"/>
  </r>
  <r>
    <x v="985"/>
    <x v="356"/>
    <x v="17"/>
    <x v="10"/>
    <x v="3"/>
    <x v="7"/>
    <x v="5"/>
    <x v="6"/>
    <x v="7"/>
    <x v="7"/>
    <x v="6"/>
  </r>
  <r>
    <x v="876"/>
    <x v="357"/>
    <x v="0"/>
    <x v="10"/>
    <x v="3"/>
    <x v="7"/>
    <x v="5"/>
    <x v="6"/>
    <x v="7"/>
    <x v="7"/>
    <x v="1"/>
  </r>
  <r>
    <x v="502"/>
    <x v="358"/>
    <x v="24"/>
    <x v="10"/>
    <x v="3"/>
    <x v="7"/>
    <x v="5"/>
    <x v="6"/>
    <x v="7"/>
    <x v="7"/>
    <x v="5"/>
  </r>
  <r>
    <x v="1086"/>
    <x v="359"/>
    <x v="23"/>
    <x v="10"/>
    <x v="3"/>
    <x v="1"/>
    <x v="5"/>
    <x v="6"/>
    <x v="7"/>
    <x v="2"/>
    <x v="8"/>
  </r>
  <r>
    <x v="887"/>
    <x v="360"/>
    <x v="13"/>
    <x v="7"/>
    <x v="3"/>
    <x v="3"/>
    <x v="5"/>
    <x v="1"/>
    <x v="7"/>
    <x v="7"/>
    <x v="8"/>
  </r>
  <r>
    <x v="66"/>
    <x v="360"/>
    <x v="14"/>
    <x v="7"/>
    <x v="3"/>
    <x v="3"/>
    <x v="5"/>
    <x v="1"/>
    <x v="7"/>
    <x v="7"/>
    <x v="8"/>
  </r>
  <r>
    <x v="947"/>
    <x v="361"/>
    <x v="4"/>
    <x v="4"/>
    <x v="3"/>
    <x v="1"/>
    <x v="5"/>
    <x v="6"/>
    <x v="7"/>
    <x v="4"/>
    <x v="2"/>
  </r>
  <r>
    <x v="725"/>
    <x v="362"/>
    <x v="24"/>
    <x v="10"/>
    <x v="3"/>
    <x v="7"/>
    <x v="5"/>
    <x v="6"/>
    <x v="7"/>
    <x v="7"/>
    <x v="8"/>
  </r>
  <r>
    <x v="706"/>
    <x v="363"/>
    <x v="26"/>
    <x v="1"/>
    <x v="3"/>
    <x v="0"/>
    <x v="5"/>
    <x v="6"/>
    <x v="7"/>
    <x v="1"/>
    <x v="0"/>
  </r>
  <r>
    <x v="620"/>
    <x v="364"/>
    <x v="17"/>
    <x v="10"/>
    <x v="3"/>
    <x v="7"/>
    <x v="5"/>
    <x v="6"/>
    <x v="7"/>
    <x v="7"/>
    <x v="7"/>
  </r>
  <r>
    <x v="400"/>
    <x v="365"/>
    <x v="45"/>
    <x v="10"/>
    <x v="3"/>
    <x v="7"/>
    <x v="5"/>
    <x v="6"/>
    <x v="7"/>
    <x v="7"/>
    <x v="8"/>
  </r>
  <r>
    <x v="968"/>
    <x v="366"/>
    <x v="41"/>
    <x v="10"/>
    <x v="3"/>
    <x v="7"/>
    <x v="5"/>
    <x v="6"/>
    <x v="7"/>
    <x v="7"/>
    <x v="5"/>
  </r>
  <r>
    <x v="79"/>
    <x v="367"/>
    <x v="7"/>
    <x v="10"/>
    <x v="3"/>
    <x v="7"/>
    <x v="5"/>
    <x v="6"/>
    <x v="7"/>
    <x v="4"/>
    <x v="8"/>
  </r>
  <r>
    <x v="1108"/>
    <x v="367"/>
    <x v="9"/>
    <x v="10"/>
    <x v="3"/>
    <x v="7"/>
    <x v="5"/>
    <x v="6"/>
    <x v="7"/>
    <x v="4"/>
    <x v="8"/>
  </r>
  <r>
    <x v="650"/>
    <x v="368"/>
    <x v="13"/>
    <x v="2"/>
    <x v="3"/>
    <x v="7"/>
    <x v="5"/>
    <x v="6"/>
    <x v="7"/>
    <x v="7"/>
    <x v="8"/>
  </r>
  <r>
    <x v="618"/>
    <x v="369"/>
    <x v="23"/>
    <x v="10"/>
    <x v="3"/>
    <x v="7"/>
    <x v="5"/>
    <x v="6"/>
    <x v="7"/>
    <x v="7"/>
    <x v="7"/>
  </r>
  <r>
    <x v="113"/>
    <x v="370"/>
    <x v="38"/>
    <x v="10"/>
    <x v="3"/>
    <x v="7"/>
    <x v="5"/>
    <x v="6"/>
    <x v="7"/>
    <x v="7"/>
    <x v="5"/>
  </r>
  <r>
    <x v="978"/>
    <x v="371"/>
    <x v="24"/>
    <x v="10"/>
    <x v="3"/>
    <x v="7"/>
    <x v="5"/>
    <x v="6"/>
    <x v="7"/>
    <x v="7"/>
    <x v="2"/>
  </r>
  <r>
    <x v="619"/>
    <x v="372"/>
    <x v="50"/>
    <x v="10"/>
    <x v="3"/>
    <x v="7"/>
    <x v="5"/>
    <x v="6"/>
    <x v="7"/>
    <x v="7"/>
    <x v="4"/>
  </r>
  <r>
    <x v="873"/>
    <x v="373"/>
    <x v="29"/>
    <x v="10"/>
    <x v="3"/>
    <x v="7"/>
    <x v="5"/>
    <x v="6"/>
    <x v="7"/>
    <x v="2"/>
    <x v="8"/>
  </r>
  <r>
    <x v="366"/>
    <x v="374"/>
    <x v="10"/>
    <x v="7"/>
    <x v="3"/>
    <x v="4"/>
    <x v="5"/>
    <x v="1"/>
    <x v="7"/>
    <x v="7"/>
    <x v="3"/>
  </r>
  <r>
    <x v="51"/>
    <x v="375"/>
    <x v="1"/>
    <x v="10"/>
    <x v="3"/>
    <x v="7"/>
    <x v="5"/>
    <x v="6"/>
    <x v="7"/>
    <x v="7"/>
    <x v="8"/>
  </r>
  <r>
    <x v="210"/>
    <x v="376"/>
    <x v="27"/>
    <x v="10"/>
    <x v="3"/>
    <x v="7"/>
    <x v="5"/>
    <x v="6"/>
    <x v="7"/>
    <x v="7"/>
    <x v="5"/>
  </r>
  <r>
    <x v="73"/>
    <x v="377"/>
    <x v="10"/>
    <x v="10"/>
    <x v="3"/>
    <x v="7"/>
    <x v="5"/>
    <x v="6"/>
    <x v="7"/>
    <x v="7"/>
    <x v="8"/>
  </r>
  <r>
    <x v="441"/>
    <x v="378"/>
    <x v="27"/>
    <x v="10"/>
    <x v="3"/>
    <x v="7"/>
    <x v="5"/>
    <x v="6"/>
    <x v="7"/>
    <x v="7"/>
    <x v="5"/>
  </r>
  <r>
    <x v="850"/>
    <x v="379"/>
    <x v="39"/>
    <x v="10"/>
    <x v="3"/>
    <x v="7"/>
    <x v="5"/>
    <x v="6"/>
    <x v="7"/>
    <x v="1"/>
    <x v="8"/>
  </r>
  <r>
    <x v="830"/>
    <x v="380"/>
    <x v="28"/>
    <x v="10"/>
    <x v="3"/>
    <x v="7"/>
    <x v="5"/>
    <x v="6"/>
    <x v="7"/>
    <x v="3"/>
    <x v="8"/>
  </r>
  <r>
    <x v="974"/>
    <x v="381"/>
    <x v="6"/>
    <x v="10"/>
    <x v="3"/>
    <x v="7"/>
    <x v="5"/>
    <x v="6"/>
    <x v="7"/>
    <x v="7"/>
    <x v="2"/>
  </r>
  <r>
    <x v="46"/>
    <x v="382"/>
    <x v="14"/>
    <x v="10"/>
    <x v="3"/>
    <x v="7"/>
    <x v="3"/>
    <x v="5"/>
    <x v="4"/>
    <x v="4"/>
    <x v="3"/>
  </r>
  <r>
    <x v="87"/>
    <x v="382"/>
    <x v="30"/>
    <x v="10"/>
    <x v="3"/>
    <x v="7"/>
    <x v="3"/>
    <x v="5"/>
    <x v="4"/>
    <x v="4"/>
    <x v="3"/>
  </r>
  <r>
    <x v="515"/>
    <x v="382"/>
    <x v="44"/>
    <x v="10"/>
    <x v="3"/>
    <x v="7"/>
    <x v="3"/>
    <x v="5"/>
    <x v="4"/>
    <x v="4"/>
    <x v="3"/>
  </r>
  <r>
    <x v="68"/>
    <x v="383"/>
    <x v="14"/>
    <x v="10"/>
    <x v="3"/>
    <x v="7"/>
    <x v="5"/>
    <x v="6"/>
    <x v="7"/>
    <x v="7"/>
    <x v="8"/>
  </r>
  <r>
    <x v="325"/>
    <x v="384"/>
    <x v="14"/>
    <x v="10"/>
    <x v="3"/>
    <x v="2"/>
    <x v="5"/>
    <x v="6"/>
    <x v="7"/>
    <x v="2"/>
    <x v="8"/>
  </r>
  <r>
    <x v="522"/>
    <x v="385"/>
    <x v="29"/>
    <x v="10"/>
    <x v="3"/>
    <x v="2"/>
    <x v="5"/>
    <x v="6"/>
    <x v="7"/>
    <x v="3"/>
    <x v="2"/>
  </r>
  <r>
    <x v="311"/>
    <x v="386"/>
    <x v="29"/>
    <x v="10"/>
    <x v="3"/>
    <x v="7"/>
    <x v="5"/>
    <x v="6"/>
    <x v="7"/>
    <x v="4"/>
    <x v="3"/>
  </r>
  <r>
    <x v="1024"/>
    <x v="387"/>
    <x v="3"/>
    <x v="10"/>
    <x v="3"/>
    <x v="7"/>
    <x v="5"/>
    <x v="6"/>
    <x v="7"/>
    <x v="7"/>
    <x v="4"/>
  </r>
  <r>
    <x v="1054"/>
    <x v="388"/>
    <x v="6"/>
    <x v="10"/>
    <x v="3"/>
    <x v="7"/>
    <x v="5"/>
    <x v="6"/>
    <x v="7"/>
    <x v="1"/>
    <x v="0"/>
  </r>
  <r>
    <x v="727"/>
    <x v="389"/>
    <x v="6"/>
    <x v="10"/>
    <x v="3"/>
    <x v="7"/>
    <x v="5"/>
    <x v="6"/>
    <x v="7"/>
    <x v="4"/>
    <x v="2"/>
  </r>
  <r>
    <x v="658"/>
    <x v="390"/>
    <x v="52"/>
    <x v="10"/>
    <x v="3"/>
    <x v="7"/>
    <x v="5"/>
    <x v="6"/>
    <x v="7"/>
    <x v="7"/>
    <x v="1"/>
  </r>
  <r>
    <x v="120"/>
    <x v="391"/>
    <x v="26"/>
    <x v="10"/>
    <x v="3"/>
    <x v="7"/>
    <x v="5"/>
    <x v="6"/>
    <x v="7"/>
    <x v="7"/>
    <x v="6"/>
  </r>
  <r>
    <x v="117"/>
    <x v="392"/>
    <x v="27"/>
    <x v="10"/>
    <x v="3"/>
    <x v="7"/>
    <x v="5"/>
    <x v="6"/>
    <x v="7"/>
    <x v="7"/>
    <x v="7"/>
  </r>
  <r>
    <x v="564"/>
    <x v="393"/>
    <x v="6"/>
    <x v="5"/>
    <x v="3"/>
    <x v="2"/>
    <x v="5"/>
    <x v="6"/>
    <x v="7"/>
    <x v="7"/>
    <x v="8"/>
  </r>
  <r>
    <x v="21"/>
    <x v="394"/>
    <x v="29"/>
    <x v="10"/>
    <x v="3"/>
    <x v="7"/>
    <x v="5"/>
    <x v="6"/>
    <x v="7"/>
    <x v="5"/>
    <x v="4"/>
  </r>
  <r>
    <x v="796"/>
    <x v="394"/>
    <x v="49"/>
    <x v="10"/>
    <x v="3"/>
    <x v="7"/>
    <x v="5"/>
    <x v="6"/>
    <x v="7"/>
    <x v="5"/>
    <x v="4"/>
  </r>
  <r>
    <x v="828"/>
    <x v="395"/>
    <x v="47"/>
    <x v="3"/>
    <x v="3"/>
    <x v="7"/>
    <x v="5"/>
    <x v="6"/>
    <x v="7"/>
    <x v="7"/>
    <x v="8"/>
  </r>
  <r>
    <x v="458"/>
    <x v="396"/>
    <x v="14"/>
    <x v="10"/>
    <x v="3"/>
    <x v="7"/>
    <x v="5"/>
    <x v="6"/>
    <x v="7"/>
    <x v="7"/>
    <x v="2"/>
  </r>
  <r>
    <x v="28"/>
    <x v="397"/>
    <x v="7"/>
    <x v="10"/>
    <x v="3"/>
    <x v="7"/>
    <x v="5"/>
    <x v="6"/>
    <x v="7"/>
    <x v="4"/>
    <x v="2"/>
  </r>
  <r>
    <x v="506"/>
    <x v="397"/>
    <x v="9"/>
    <x v="10"/>
    <x v="3"/>
    <x v="7"/>
    <x v="5"/>
    <x v="6"/>
    <x v="7"/>
    <x v="4"/>
    <x v="2"/>
  </r>
  <r>
    <x v="854"/>
    <x v="398"/>
    <x v="48"/>
    <x v="10"/>
    <x v="3"/>
    <x v="7"/>
    <x v="5"/>
    <x v="6"/>
    <x v="7"/>
    <x v="4"/>
    <x v="2"/>
  </r>
  <r>
    <x v="535"/>
    <x v="399"/>
    <x v="40"/>
    <x v="10"/>
    <x v="3"/>
    <x v="1"/>
    <x v="5"/>
    <x v="6"/>
    <x v="7"/>
    <x v="2"/>
    <x v="1"/>
  </r>
  <r>
    <x v="764"/>
    <x v="400"/>
    <x v="2"/>
    <x v="10"/>
    <x v="3"/>
    <x v="7"/>
    <x v="5"/>
    <x v="6"/>
    <x v="7"/>
    <x v="2"/>
    <x v="1"/>
  </r>
  <r>
    <x v="115"/>
    <x v="401"/>
    <x v="14"/>
    <x v="10"/>
    <x v="3"/>
    <x v="7"/>
    <x v="5"/>
    <x v="6"/>
    <x v="7"/>
    <x v="7"/>
    <x v="7"/>
  </r>
  <r>
    <x v="267"/>
    <x v="402"/>
    <x v="28"/>
    <x v="10"/>
    <x v="3"/>
    <x v="1"/>
    <x v="5"/>
    <x v="6"/>
    <x v="7"/>
    <x v="7"/>
    <x v="8"/>
  </r>
  <r>
    <x v="857"/>
    <x v="403"/>
    <x v="17"/>
    <x v="4"/>
    <x v="3"/>
    <x v="2"/>
    <x v="5"/>
    <x v="6"/>
    <x v="7"/>
    <x v="4"/>
    <x v="3"/>
  </r>
  <r>
    <x v="58"/>
    <x v="403"/>
    <x v="35"/>
    <x v="4"/>
    <x v="3"/>
    <x v="2"/>
    <x v="5"/>
    <x v="6"/>
    <x v="7"/>
    <x v="4"/>
    <x v="3"/>
  </r>
  <r>
    <x v="48"/>
    <x v="404"/>
    <x v="1"/>
    <x v="10"/>
    <x v="3"/>
    <x v="7"/>
    <x v="5"/>
    <x v="6"/>
    <x v="7"/>
    <x v="7"/>
    <x v="8"/>
  </r>
  <r>
    <x v="282"/>
    <x v="405"/>
    <x v="34"/>
    <x v="10"/>
    <x v="3"/>
    <x v="7"/>
    <x v="5"/>
    <x v="6"/>
    <x v="7"/>
    <x v="7"/>
    <x v="2"/>
  </r>
  <r>
    <x v="997"/>
    <x v="406"/>
    <x v="24"/>
    <x v="3"/>
    <x v="3"/>
    <x v="1"/>
    <x v="5"/>
    <x v="6"/>
    <x v="7"/>
    <x v="2"/>
    <x v="8"/>
  </r>
  <r>
    <x v="983"/>
    <x v="407"/>
    <x v="46"/>
    <x v="10"/>
    <x v="3"/>
    <x v="0"/>
    <x v="5"/>
    <x v="6"/>
    <x v="7"/>
    <x v="7"/>
    <x v="8"/>
  </r>
  <r>
    <x v="760"/>
    <x v="408"/>
    <x v="9"/>
    <x v="2"/>
    <x v="3"/>
    <x v="7"/>
    <x v="5"/>
    <x v="6"/>
    <x v="7"/>
    <x v="2"/>
    <x v="0"/>
  </r>
  <r>
    <x v="1078"/>
    <x v="409"/>
    <x v="2"/>
    <x v="10"/>
    <x v="3"/>
    <x v="7"/>
    <x v="5"/>
    <x v="6"/>
    <x v="7"/>
    <x v="5"/>
    <x v="3"/>
  </r>
  <r>
    <x v="491"/>
    <x v="410"/>
    <x v="46"/>
    <x v="10"/>
    <x v="3"/>
    <x v="7"/>
    <x v="5"/>
    <x v="6"/>
    <x v="7"/>
    <x v="3"/>
    <x v="8"/>
  </r>
  <r>
    <x v="1034"/>
    <x v="411"/>
    <x v="26"/>
    <x v="10"/>
    <x v="3"/>
    <x v="4"/>
    <x v="5"/>
    <x v="1"/>
    <x v="7"/>
    <x v="6"/>
    <x v="5"/>
  </r>
  <r>
    <x v="1"/>
    <x v="411"/>
    <x v="31"/>
    <x v="10"/>
    <x v="3"/>
    <x v="4"/>
    <x v="5"/>
    <x v="1"/>
    <x v="7"/>
    <x v="6"/>
    <x v="5"/>
  </r>
  <r>
    <x v="258"/>
    <x v="412"/>
    <x v="4"/>
    <x v="10"/>
    <x v="3"/>
    <x v="5"/>
    <x v="5"/>
    <x v="2"/>
    <x v="7"/>
    <x v="7"/>
    <x v="4"/>
  </r>
  <r>
    <x v="159"/>
    <x v="413"/>
    <x v="38"/>
    <x v="10"/>
    <x v="3"/>
    <x v="7"/>
    <x v="5"/>
    <x v="6"/>
    <x v="7"/>
    <x v="7"/>
    <x v="3"/>
  </r>
  <r>
    <x v="843"/>
    <x v="414"/>
    <x v="12"/>
    <x v="10"/>
    <x v="3"/>
    <x v="7"/>
    <x v="5"/>
    <x v="6"/>
    <x v="7"/>
    <x v="7"/>
    <x v="5"/>
  </r>
  <r>
    <x v="15"/>
    <x v="415"/>
    <x v="43"/>
    <x v="10"/>
    <x v="3"/>
    <x v="7"/>
    <x v="5"/>
    <x v="6"/>
    <x v="7"/>
    <x v="7"/>
    <x v="8"/>
  </r>
  <r>
    <x v="597"/>
    <x v="416"/>
    <x v="7"/>
    <x v="8"/>
    <x v="3"/>
    <x v="7"/>
    <x v="5"/>
    <x v="2"/>
    <x v="7"/>
    <x v="7"/>
    <x v="8"/>
  </r>
  <r>
    <x v="29"/>
    <x v="416"/>
    <x v="31"/>
    <x v="8"/>
    <x v="3"/>
    <x v="7"/>
    <x v="5"/>
    <x v="2"/>
    <x v="7"/>
    <x v="7"/>
    <x v="8"/>
  </r>
  <r>
    <x v="383"/>
    <x v="417"/>
    <x v="14"/>
    <x v="10"/>
    <x v="3"/>
    <x v="7"/>
    <x v="5"/>
    <x v="6"/>
    <x v="7"/>
    <x v="7"/>
    <x v="6"/>
  </r>
  <r>
    <x v="667"/>
    <x v="418"/>
    <x v="50"/>
    <x v="10"/>
    <x v="3"/>
    <x v="7"/>
    <x v="5"/>
    <x v="6"/>
    <x v="7"/>
    <x v="7"/>
    <x v="3"/>
  </r>
  <r>
    <x v="356"/>
    <x v="419"/>
    <x v="26"/>
    <x v="10"/>
    <x v="3"/>
    <x v="2"/>
    <x v="5"/>
    <x v="6"/>
    <x v="7"/>
    <x v="4"/>
    <x v="3"/>
  </r>
  <r>
    <x v="20"/>
    <x v="419"/>
    <x v="33"/>
    <x v="10"/>
    <x v="3"/>
    <x v="2"/>
    <x v="5"/>
    <x v="6"/>
    <x v="7"/>
    <x v="4"/>
    <x v="3"/>
  </r>
  <r>
    <x v="316"/>
    <x v="420"/>
    <x v="6"/>
    <x v="4"/>
    <x v="3"/>
    <x v="2"/>
    <x v="5"/>
    <x v="6"/>
    <x v="7"/>
    <x v="3"/>
    <x v="1"/>
  </r>
  <r>
    <x v="657"/>
    <x v="421"/>
    <x v="6"/>
    <x v="10"/>
    <x v="3"/>
    <x v="7"/>
    <x v="5"/>
    <x v="6"/>
    <x v="7"/>
    <x v="2"/>
    <x v="1"/>
  </r>
  <r>
    <x v="373"/>
    <x v="422"/>
    <x v="38"/>
    <x v="10"/>
    <x v="3"/>
    <x v="7"/>
    <x v="5"/>
    <x v="6"/>
    <x v="7"/>
    <x v="7"/>
    <x v="6"/>
  </r>
  <r>
    <x v="484"/>
    <x v="423"/>
    <x v="27"/>
    <x v="10"/>
    <x v="3"/>
    <x v="7"/>
    <x v="5"/>
    <x v="6"/>
    <x v="7"/>
    <x v="7"/>
    <x v="7"/>
  </r>
  <r>
    <x v="993"/>
    <x v="424"/>
    <x v="24"/>
    <x v="10"/>
    <x v="3"/>
    <x v="7"/>
    <x v="5"/>
    <x v="6"/>
    <x v="7"/>
    <x v="2"/>
    <x v="8"/>
  </r>
  <r>
    <x v="1022"/>
    <x v="425"/>
    <x v="50"/>
    <x v="10"/>
    <x v="3"/>
    <x v="7"/>
    <x v="5"/>
    <x v="6"/>
    <x v="7"/>
    <x v="7"/>
    <x v="4"/>
  </r>
  <r>
    <x v="469"/>
    <x v="426"/>
    <x v="27"/>
    <x v="10"/>
    <x v="3"/>
    <x v="7"/>
    <x v="5"/>
    <x v="6"/>
    <x v="7"/>
    <x v="3"/>
    <x v="8"/>
  </r>
  <r>
    <x v="471"/>
    <x v="427"/>
    <x v="4"/>
    <x v="10"/>
    <x v="3"/>
    <x v="7"/>
    <x v="5"/>
    <x v="6"/>
    <x v="7"/>
    <x v="6"/>
    <x v="5"/>
  </r>
  <r>
    <x v="1091"/>
    <x v="428"/>
    <x v="13"/>
    <x v="10"/>
    <x v="3"/>
    <x v="7"/>
    <x v="5"/>
    <x v="6"/>
    <x v="7"/>
    <x v="3"/>
    <x v="8"/>
  </r>
  <r>
    <x v="404"/>
    <x v="429"/>
    <x v="28"/>
    <x v="10"/>
    <x v="3"/>
    <x v="1"/>
    <x v="5"/>
    <x v="6"/>
    <x v="7"/>
    <x v="2"/>
    <x v="8"/>
  </r>
  <r>
    <x v="632"/>
    <x v="430"/>
    <x v="51"/>
    <x v="10"/>
    <x v="3"/>
    <x v="7"/>
    <x v="5"/>
    <x v="6"/>
    <x v="7"/>
    <x v="7"/>
    <x v="8"/>
  </r>
  <r>
    <x v="1129"/>
    <x v="431"/>
    <x v="30"/>
    <x v="10"/>
    <x v="3"/>
    <x v="7"/>
    <x v="5"/>
    <x v="6"/>
    <x v="7"/>
    <x v="6"/>
    <x v="5"/>
  </r>
  <r>
    <x v="578"/>
    <x v="431"/>
    <x v="40"/>
    <x v="10"/>
    <x v="3"/>
    <x v="7"/>
    <x v="5"/>
    <x v="6"/>
    <x v="7"/>
    <x v="6"/>
    <x v="5"/>
  </r>
  <r>
    <x v="728"/>
    <x v="432"/>
    <x v="12"/>
    <x v="10"/>
    <x v="3"/>
    <x v="7"/>
    <x v="5"/>
    <x v="6"/>
    <x v="7"/>
    <x v="7"/>
    <x v="8"/>
  </r>
  <r>
    <x v="767"/>
    <x v="433"/>
    <x v="25"/>
    <x v="2"/>
    <x v="3"/>
    <x v="0"/>
    <x v="5"/>
    <x v="6"/>
    <x v="7"/>
    <x v="0"/>
    <x v="8"/>
  </r>
  <r>
    <x v="576"/>
    <x v="434"/>
    <x v="30"/>
    <x v="10"/>
    <x v="3"/>
    <x v="7"/>
    <x v="5"/>
    <x v="6"/>
    <x v="7"/>
    <x v="4"/>
    <x v="8"/>
  </r>
  <r>
    <x v="793"/>
    <x v="435"/>
    <x v="2"/>
    <x v="10"/>
    <x v="3"/>
    <x v="7"/>
    <x v="5"/>
    <x v="6"/>
    <x v="7"/>
    <x v="2"/>
    <x v="1"/>
  </r>
  <r>
    <x v="335"/>
    <x v="436"/>
    <x v="44"/>
    <x v="10"/>
    <x v="3"/>
    <x v="7"/>
    <x v="5"/>
    <x v="6"/>
    <x v="7"/>
    <x v="2"/>
    <x v="0"/>
  </r>
  <r>
    <x v="659"/>
    <x v="437"/>
    <x v="52"/>
    <x v="10"/>
    <x v="3"/>
    <x v="7"/>
    <x v="5"/>
    <x v="6"/>
    <x v="7"/>
    <x v="5"/>
    <x v="8"/>
  </r>
  <r>
    <x v="357"/>
    <x v="438"/>
    <x v="4"/>
    <x v="10"/>
    <x v="3"/>
    <x v="7"/>
    <x v="5"/>
    <x v="6"/>
    <x v="7"/>
    <x v="7"/>
    <x v="4"/>
  </r>
  <r>
    <x v="362"/>
    <x v="439"/>
    <x v="32"/>
    <x v="10"/>
    <x v="3"/>
    <x v="7"/>
    <x v="5"/>
    <x v="6"/>
    <x v="7"/>
    <x v="4"/>
    <x v="8"/>
  </r>
  <r>
    <x v="326"/>
    <x v="440"/>
    <x v="14"/>
    <x v="10"/>
    <x v="3"/>
    <x v="7"/>
    <x v="5"/>
    <x v="6"/>
    <x v="7"/>
    <x v="7"/>
    <x v="4"/>
  </r>
  <r>
    <x v="150"/>
    <x v="441"/>
    <x v="14"/>
    <x v="10"/>
    <x v="3"/>
    <x v="7"/>
    <x v="5"/>
    <x v="2"/>
    <x v="7"/>
    <x v="7"/>
    <x v="4"/>
  </r>
  <r>
    <x v="425"/>
    <x v="442"/>
    <x v="6"/>
    <x v="10"/>
    <x v="3"/>
    <x v="7"/>
    <x v="5"/>
    <x v="6"/>
    <x v="7"/>
    <x v="7"/>
    <x v="2"/>
  </r>
  <r>
    <x v="1002"/>
    <x v="443"/>
    <x v="42"/>
    <x v="10"/>
    <x v="3"/>
    <x v="1"/>
    <x v="5"/>
    <x v="6"/>
    <x v="7"/>
    <x v="0"/>
    <x v="8"/>
  </r>
  <r>
    <x v="729"/>
    <x v="444"/>
    <x v="38"/>
    <x v="7"/>
    <x v="3"/>
    <x v="7"/>
    <x v="5"/>
    <x v="6"/>
    <x v="7"/>
    <x v="7"/>
    <x v="8"/>
  </r>
  <r>
    <x v="776"/>
    <x v="445"/>
    <x v="18"/>
    <x v="10"/>
    <x v="3"/>
    <x v="0"/>
    <x v="5"/>
    <x v="6"/>
    <x v="7"/>
    <x v="1"/>
    <x v="8"/>
  </r>
  <r>
    <x v="54"/>
    <x v="446"/>
    <x v="11"/>
    <x v="10"/>
    <x v="3"/>
    <x v="7"/>
    <x v="5"/>
    <x v="6"/>
    <x v="7"/>
    <x v="2"/>
    <x v="1"/>
  </r>
  <r>
    <x v="1057"/>
    <x v="446"/>
    <x v="51"/>
    <x v="10"/>
    <x v="3"/>
    <x v="7"/>
    <x v="5"/>
    <x v="6"/>
    <x v="7"/>
    <x v="2"/>
    <x v="1"/>
  </r>
  <r>
    <x v="634"/>
    <x v="447"/>
    <x v="0"/>
    <x v="10"/>
    <x v="3"/>
    <x v="7"/>
    <x v="5"/>
    <x v="6"/>
    <x v="7"/>
    <x v="7"/>
    <x v="8"/>
  </r>
  <r>
    <x v="896"/>
    <x v="448"/>
    <x v="37"/>
    <x v="10"/>
    <x v="3"/>
    <x v="7"/>
    <x v="5"/>
    <x v="6"/>
    <x v="7"/>
    <x v="7"/>
    <x v="8"/>
  </r>
  <r>
    <x v="312"/>
    <x v="449"/>
    <x v="0"/>
    <x v="10"/>
    <x v="3"/>
    <x v="7"/>
    <x v="5"/>
    <x v="6"/>
    <x v="7"/>
    <x v="1"/>
    <x v="8"/>
  </r>
  <r>
    <x v="844"/>
    <x v="450"/>
    <x v="3"/>
    <x v="10"/>
    <x v="3"/>
    <x v="7"/>
    <x v="5"/>
    <x v="6"/>
    <x v="7"/>
    <x v="7"/>
    <x v="3"/>
  </r>
  <r>
    <x v="1001"/>
    <x v="451"/>
    <x v="30"/>
    <x v="10"/>
    <x v="3"/>
    <x v="7"/>
    <x v="5"/>
    <x v="6"/>
    <x v="7"/>
    <x v="5"/>
    <x v="3"/>
  </r>
  <r>
    <x v="412"/>
    <x v="452"/>
    <x v="33"/>
    <x v="10"/>
    <x v="3"/>
    <x v="7"/>
    <x v="5"/>
    <x v="6"/>
    <x v="7"/>
    <x v="1"/>
    <x v="8"/>
  </r>
  <r>
    <x v="270"/>
    <x v="453"/>
    <x v="30"/>
    <x v="10"/>
    <x v="3"/>
    <x v="7"/>
    <x v="5"/>
    <x v="6"/>
    <x v="6"/>
    <x v="7"/>
    <x v="7"/>
  </r>
  <r>
    <x v="283"/>
    <x v="454"/>
    <x v="28"/>
    <x v="10"/>
    <x v="3"/>
    <x v="0"/>
    <x v="5"/>
    <x v="6"/>
    <x v="7"/>
    <x v="7"/>
    <x v="8"/>
  </r>
  <r>
    <x v="966"/>
    <x v="455"/>
    <x v="4"/>
    <x v="10"/>
    <x v="3"/>
    <x v="7"/>
    <x v="5"/>
    <x v="6"/>
    <x v="7"/>
    <x v="7"/>
    <x v="4"/>
  </r>
  <r>
    <x v="680"/>
    <x v="456"/>
    <x v="3"/>
    <x v="10"/>
    <x v="3"/>
    <x v="7"/>
    <x v="5"/>
    <x v="6"/>
    <x v="7"/>
    <x v="7"/>
    <x v="3"/>
  </r>
  <r>
    <x v="871"/>
    <x v="457"/>
    <x v="11"/>
    <x v="1"/>
    <x v="3"/>
    <x v="7"/>
    <x v="5"/>
    <x v="6"/>
    <x v="7"/>
    <x v="7"/>
    <x v="8"/>
  </r>
  <r>
    <x v="261"/>
    <x v="458"/>
    <x v="43"/>
    <x v="10"/>
    <x v="3"/>
    <x v="7"/>
    <x v="5"/>
    <x v="6"/>
    <x v="7"/>
    <x v="4"/>
    <x v="3"/>
  </r>
  <r>
    <x v="481"/>
    <x v="459"/>
    <x v="3"/>
    <x v="10"/>
    <x v="3"/>
    <x v="7"/>
    <x v="5"/>
    <x v="6"/>
    <x v="7"/>
    <x v="5"/>
    <x v="4"/>
  </r>
  <r>
    <x v="695"/>
    <x v="460"/>
    <x v="14"/>
    <x v="10"/>
    <x v="3"/>
    <x v="2"/>
    <x v="5"/>
    <x v="6"/>
    <x v="7"/>
    <x v="7"/>
    <x v="8"/>
  </r>
  <r>
    <x v="109"/>
    <x v="461"/>
    <x v="7"/>
    <x v="10"/>
    <x v="3"/>
    <x v="7"/>
    <x v="5"/>
    <x v="6"/>
    <x v="7"/>
    <x v="7"/>
    <x v="8"/>
  </r>
  <r>
    <x v="861"/>
    <x v="462"/>
    <x v="21"/>
    <x v="4"/>
    <x v="3"/>
    <x v="2"/>
    <x v="5"/>
    <x v="6"/>
    <x v="7"/>
    <x v="7"/>
    <x v="8"/>
  </r>
  <r>
    <x v="1106"/>
    <x v="463"/>
    <x v="26"/>
    <x v="10"/>
    <x v="3"/>
    <x v="7"/>
    <x v="5"/>
    <x v="6"/>
    <x v="7"/>
    <x v="5"/>
    <x v="4"/>
  </r>
  <r>
    <x v="116"/>
    <x v="464"/>
    <x v="49"/>
    <x v="10"/>
    <x v="3"/>
    <x v="7"/>
    <x v="5"/>
    <x v="6"/>
    <x v="7"/>
    <x v="7"/>
    <x v="7"/>
  </r>
  <r>
    <x v="440"/>
    <x v="465"/>
    <x v="39"/>
    <x v="10"/>
    <x v="3"/>
    <x v="7"/>
    <x v="5"/>
    <x v="6"/>
    <x v="7"/>
    <x v="3"/>
    <x v="8"/>
  </r>
  <r>
    <x v="160"/>
    <x v="466"/>
    <x v="38"/>
    <x v="10"/>
    <x v="3"/>
    <x v="7"/>
    <x v="5"/>
    <x v="6"/>
    <x v="7"/>
    <x v="7"/>
    <x v="6"/>
  </r>
  <r>
    <x v="1070"/>
    <x v="467"/>
    <x v="52"/>
    <x v="10"/>
    <x v="3"/>
    <x v="7"/>
    <x v="5"/>
    <x v="6"/>
    <x v="7"/>
    <x v="7"/>
    <x v="2"/>
  </r>
  <r>
    <x v="801"/>
    <x v="468"/>
    <x v="26"/>
    <x v="10"/>
    <x v="3"/>
    <x v="1"/>
    <x v="5"/>
    <x v="6"/>
    <x v="7"/>
    <x v="3"/>
    <x v="2"/>
  </r>
  <r>
    <x v="794"/>
    <x v="469"/>
    <x v="22"/>
    <x v="10"/>
    <x v="3"/>
    <x v="7"/>
    <x v="5"/>
    <x v="6"/>
    <x v="7"/>
    <x v="3"/>
    <x v="2"/>
  </r>
  <r>
    <x v="542"/>
    <x v="470"/>
    <x v="11"/>
    <x v="8"/>
    <x v="1"/>
    <x v="3"/>
    <x v="1"/>
    <x v="2"/>
    <x v="1"/>
    <x v="7"/>
    <x v="8"/>
  </r>
  <r>
    <x v="911"/>
    <x v="471"/>
    <x v="34"/>
    <x v="10"/>
    <x v="0"/>
    <x v="7"/>
    <x v="5"/>
    <x v="6"/>
    <x v="7"/>
    <x v="7"/>
    <x v="2"/>
  </r>
  <r>
    <x v="714"/>
    <x v="472"/>
    <x v="41"/>
    <x v="10"/>
    <x v="3"/>
    <x v="7"/>
    <x v="5"/>
    <x v="6"/>
    <x v="7"/>
    <x v="7"/>
    <x v="8"/>
  </r>
  <r>
    <x v="917"/>
    <x v="473"/>
    <x v="41"/>
    <x v="4"/>
    <x v="3"/>
    <x v="2"/>
    <x v="5"/>
    <x v="6"/>
    <x v="7"/>
    <x v="7"/>
    <x v="8"/>
  </r>
  <r>
    <x v="605"/>
    <x v="474"/>
    <x v="40"/>
    <x v="10"/>
    <x v="3"/>
    <x v="7"/>
    <x v="5"/>
    <x v="6"/>
    <x v="7"/>
    <x v="3"/>
    <x v="1"/>
  </r>
  <r>
    <x v="792"/>
    <x v="475"/>
    <x v="2"/>
    <x v="10"/>
    <x v="3"/>
    <x v="7"/>
    <x v="5"/>
    <x v="6"/>
    <x v="7"/>
    <x v="3"/>
    <x v="1"/>
  </r>
  <r>
    <x v="1068"/>
    <x v="476"/>
    <x v="23"/>
    <x v="10"/>
    <x v="3"/>
    <x v="7"/>
    <x v="5"/>
    <x v="6"/>
    <x v="7"/>
    <x v="7"/>
    <x v="8"/>
  </r>
  <r>
    <x v="711"/>
    <x v="477"/>
    <x v="51"/>
    <x v="10"/>
    <x v="3"/>
    <x v="7"/>
    <x v="5"/>
    <x v="6"/>
    <x v="7"/>
    <x v="2"/>
    <x v="8"/>
  </r>
  <r>
    <x v="38"/>
    <x v="478"/>
    <x v="5"/>
    <x v="10"/>
    <x v="3"/>
    <x v="2"/>
    <x v="5"/>
    <x v="1"/>
    <x v="7"/>
    <x v="7"/>
    <x v="8"/>
  </r>
  <r>
    <x v="485"/>
    <x v="478"/>
    <x v="23"/>
    <x v="10"/>
    <x v="3"/>
    <x v="2"/>
    <x v="5"/>
    <x v="1"/>
    <x v="7"/>
    <x v="7"/>
    <x v="8"/>
  </r>
  <r>
    <x v="501"/>
    <x v="479"/>
    <x v="50"/>
    <x v="10"/>
    <x v="3"/>
    <x v="7"/>
    <x v="5"/>
    <x v="6"/>
    <x v="7"/>
    <x v="7"/>
    <x v="3"/>
  </r>
  <r>
    <x v="700"/>
    <x v="480"/>
    <x v="52"/>
    <x v="10"/>
    <x v="3"/>
    <x v="7"/>
    <x v="5"/>
    <x v="6"/>
    <x v="7"/>
    <x v="7"/>
    <x v="5"/>
  </r>
  <r>
    <x v="679"/>
    <x v="481"/>
    <x v="3"/>
    <x v="10"/>
    <x v="3"/>
    <x v="7"/>
    <x v="5"/>
    <x v="6"/>
    <x v="7"/>
    <x v="0"/>
    <x v="8"/>
  </r>
  <r>
    <x v="938"/>
    <x v="482"/>
    <x v="52"/>
    <x v="10"/>
    <x v="3"/>
    <x v="7"/>
    <x v="5"/>
    <x v="6"/>
    <x v="7"/>
    <x v="4"/>
    <x v="3"/>
  </r>
  <r>
    <x v="369"/>
    <x v="483"/>
    <x v="34"/>
    <x v="10"/>
    <x v="3"/>
    <x v="7"/>
    <x v="5"/>
    <x v="6"/>
    <x v="7"/>
    <x v="7"/>
    <x v="1"/>
  </r>
  <r>
    <x v="1035"/>
    <x v="484"/>
    <x v="3"/>
    <x v="10"/>
    <x v="3"/>
    <x v="7"/>
    <x v="5"/>
    <x v="6"/>
    <x v="7"/>
    <x v="3"/>
    <x v="2"/>
  </r>
  <r>
    <x v="863"/>
    <x v="485"/>
    <x v="26"/>
    <x v="10"/>
    <x v="3"/>
    <x v="0"/>
    <x v="5"/>
    <x v="6"/>
    <x v="7"/>
    <x v="0"/>
    <x v="8"/>
  </r>
  <r>
    <x v="741"/>
    <x v="486"/>
    <x v="19"/>
    <x v="10"/>
    <x v="3"/>
    <x v="7"/>
    <x v="5"/>
    <x v="6"/>
    <x v="7"/>
    <x v="7"/>
    <x v="8"/>
  </r>
  <r>
    <x v="782"/>
    <x v="487"/>
    <x v="29"/>
    <x v="10"/>
    <x v="3"/>
    <x v="7"/>
    <x v="5"/>
    <x v="6"/>
    <x v="7"/>
    <x v="4"/>
    <x v="2"/>
  </r>
  <r>
    <x v="810"/>
    <x v="488"/>
    <x v="51"/>
    <x v="10"/>
    <x v="3"/>
    <x v="7"/>
    <x v="5"/>
    <x v="6"/>
    <x v="7"/>
    <x v="1"/>
    <x v="8"/>
  </r>
  <r>
    <x v="433"/>
    <x v="489"/>
    <x v="52"/>
    <x v="10"/>
    <x v="3"/>
    <x v="7"/>
    <x v="5"/>
    <x v="6"/>
    <x v="7"/>
    <x v="7"/>
    <x v="6"/>
  </r>
  <r>
    <x v="80"/>
    <x v="490"/>
    <x v="12"/>
    <x v="2"/>
    <x v="3"/>
    <x v="0"/>
    <x v="5"/>
    <x v="6"/>
    <x v="7"/>
    <x v="7"/>
    <x v="8"/>
  </r>
  <r>
    <x v="1110"/>
    <x v="490"/>
    <x v="24"/>
    <x v="2"/>
    <x v="3"/>
    <x v="0"/>
    <x v="5"/>
    <x v="6"/>
    <x v="7"/>
    <x v="7"/>
    <x v="8"/>
  </r>
  <r>
    <x v="783"/>
    <x v="491"/>
    <x v="3"/>
    <x v="10"/>
    <x v="3"/>
    <x v="7"/>
    <x v="5"/>
    <x v="6"/>
    <x v="7"/>
    <x v="3"/>
    <x v="1"/>
  </r>
  <r>
    <x v="188"/>
    <x v="492"/>
    <x v="1"/>
    <x v="10"/>
    <x v="3"/>
    <x v="7"/>
    <x v="5"/>
    <x v="6"/>
    <x v="7"/>
    <x v="3"/>
    <x v="8"/>
  </r>
  <r>
    <x v="269"/>
    <x v="493"/>
    <x v="39"/>
    <x v="10"/>
    <x v="3"/>
    <x v="7"/>
    <x v="5"/>
    <x v="6"/>
    <x v="7"/>
    <x v="4"/>
    <x v="8"/>
  </r>
  <r>
    <x v="16"/>
    <x v="494"/>
    <x v="43"/>
    <x v="10"/>
    <x v="3"/>
    <x v="7"/>
    <x v="5"/>
    <x v="6"/>
    <x v="7"/>
    <x v="7"/>
    <x v="8"/>
  </r>
  <r>
    <x v="452"/>
    <x v="495"/>
    <x v="12"/>
    <x v="10"/>
    <x v="3"/>
    <x v="0"/>
    <x v="5"/>
    <x v="6"/>
    <x v="7"/>
    <x v="7"/>
    <x v="8"/>
  </r>
  <r>
    <x v="57"/>
    <x v="496"/>
    <x v="10"/>
    <x v="10"/>
    <x v="3"/>
    <x v="7"/>
    <x v="5"/>
    <x v="6"/>
    <x v="5"/>
    <x v="7"/>
    <x v="5"/>
  </r>
  <r>
    <x v="451"/>
    <x v="496"/>
    <x v="12"/>
    <x v="10"/>
    <x v="3"/>
    <x v="7"/>
    <x v="5"/>
    <x v="6"/>
    <x v="5"/>
    <x v="7"/>
    <x v="5"/>
  </r>
  <r>
    <x v="477"/>
    <x v="497"/>
    <x v="12"/>
    <x v="10"/>
    <x v="3"/>
    <x v="4"/>
    <x v="5"/>
    <x v="6"/>
    <x v="2"/>
    <x v="6"/>
    <x v="4"/>
  </r>
  <r>
    <x v="609"/>
    <x v="498"/>
    <x v="30"/>
    <x v="10"/>
    <x v="3"/>
    <x v="7"/>
    <x v="5"/>
    <x v="6"/>
    <x v="7"/>
    <x v="7"/>
    <x v="1"/>
  </r>
  <r>
    <x v="975"/>
    <x v="499"/>
    <x v="6"/>
    <x v="10"/>
    <x v="3"/>
    <x v="7"/>
    <x v="5"/>
    <x v="6"/>
    <x v="7"/>
    <x v="5"/>
    <x v="4"/>
  </r>
  <r>
    <x v="416"/>
    <x v="500"/>
    <x v="26"/>
    <x v="10"/>
    <x v="3"/>
    <x v="7"/>
    <x v="5"/>
    <x v="6"/>
    <x v="7"/>
    <x v="7"/>
    <x v="3"/>
  </r>
  <r>
    <x v="50"/>
    <x v="500"/>
    <x v="33"/>
    <x v="10"/>
    <x v="3"/>
    <x v="7"/>
    <x v="5"/>
    <x v="6"/>
    <x v="7"/>
    <x v="7"/>
    <x v="3"/>
  </r>
  <r>
    <x v="242"/>
    <x v="501"/>
    <x v="43"/>
    <x v="8"/>
    <x v="2"/>
    <x v="7"/>
    <x v="5"/>
    <x v="6"/>
    <x v="2"/>
    <x v="7"/>
    <x v="4"/>
  </r>
  <r>
    <x v="172"/>
    <x v="502"/>
    <x v="37"/>
    <x v="10"/>
    <x v="3"/>
    <x v="7"/>
    <x v="5"/>
    <x v="6"/>
    <x v="7"/>
    <x v="7"/>
    <x v="6"/>
  </r>
  <r>
    <x v="596"/>
    <x v="503"/>
    <x v="38"/>
    <x v="10"/>
    <x v="3"/>
    <x v="7"/>
    <x v="5"/>
    <x v="6"/>
    <x v="7"/>
    <x v="7"/>
    <x v="2"/>
  </r>
  <r>
    <x v="490"/>
    <x v="504"/>
    <x v="1"/>
    <x v="10"/>
    <x v="3"/>
    <x v="7"/>
    <x v="5"/>
    <x v="6"/>
    <x v="7"/>
    <x v="3"/>
    <x v="8"/>
  </r>
  <r>
    <x v="952"/>
    <x v="505"/>
    <x v="52"/>
    <x v="10"/>
    <x v="3"/>
    <x v="7"/>
    <x v="5"/>
    <x v="6"/>
    <x v="7"/>
    <x v="1"/>
    <x v="8"/>
  </r>
  <r>
    <x v="869"/>
    <x v="506"/>
    <x v="6"/>
    <x v="10"/>
    <x v="3"/>
    <x v="7"/>
    <x v="5"/>
    <x v="6"/>
    <x v="7"/>
    <x v="7"/>
    <x v="2"/>
  </r>
  <r>
    <x v="731"/>
    <x v="507"/>
    <x v="11"/>
    <x v="10"/>
    <x v="3"/>
    <x v="3"/>
    <x v="5"/>
    <x v="1"/>
    <x v="7"/>
    <x v="3"/>
    <x v="1"/>
  </r>
  <r>
    <x v="298"/>
    <x v="508"/>
    <x v="23"/>
    <x v="10"/>
    <x v="3"/>
    <x v="7"/>
    <x v="5"/>
    <x v="6"/>
    <x v="7"/>
    <x v="3"/>
    <x v="8"/>
  </r>
  <r>
    <x v="286"/>
    <x v="509"/>
    <x v="29"/>
    <x v="10"/>
    <x v="3"/>
    <x v="1"/>
    <x v="5"/>
    <x v="6"/>
    <x v="7"/>
    <x v="2"/>
    <x v="0"/>
  </r>
  <r>
    <x v="584"/>
    <x v="510"/>
    <x v="7"/>
    <x v="10"/>
    <x v="3"/>
    <x v="7"/>
    <x v="5"/>
    <x v="6"/>
    <x v="7"/>
    <x v="7"/>
    <x v="3"/>
  </r>
  <r>
    <x v="10"/>
    <x v="510"/>
    <x v="35"/>
    <x v="10"/>
    <x v="3"/>
    <x v="7"/>
    <x v="5"/>
    <x v="6"/>
    <x v="7"/>
    <x v="7"/>
    <x v="3"/>
  </r>
  <r>
    <x v="409"/>
    <x v="511"/>
    <x v="23"/>
    <x v="10"/>
    <x v="3"/>
    <x v="7"/>
    <x v="5"/>
    <x v="6"/>
    <x v="7"/>
    <x v="3"/>
    <x v="2"/>
  </r>
  <r>
    <x v="883"/>
    <x v="512"/>
    <x v="44"/>
    <x v="10"/>
    <x v="3"/>
    <x v="7"/>
    <x v="5"/>
    <x v="6"/>
    <x v="7"/>
    <x v="7"/>
    <x v="4"/>
  </r>
  <r>
    <x v="468"/>
    <x v="513"/>
    <x v="23"/>
    <x v="10"/>
    <x v="3"/>
    <x v="7"/>
    <x v="5"/>
    <x v="6"/>
    <x v="7"/>
    <x v="7"/>
    <x v="5"/>
  </r>
  <r>
    <x v="1118"/>
    <x v="514"/>
    <x v="3"/>
    <x v="10"/>
    <x v="3"/>
    <x v="7"/>
    <x v="5"/>
    <x v="6"/>
    <x v="7"/>
    <x v="7"/>
    <x v="7"/>
  </r>
  <r>
    <x v="161"/>
    <x v="514"/>
    <x v="38"/>
    <x v="10"/>
    <x v="3"/>
    <x v="7"/>
    <x v="5"/>
    <x v="6"/>
    <x v="7"/>
    <x v="7"/>
    <x v="7"/>
  </r>
  <r>
    <x v="934"/>
    <x v="515"/>
    <x v="14"/>
    <x v="10"/>
    <x v="3"/>
    <x v="7"/>
    <x v="5"/>
    <x v="6"/>
    <x v="7"/>
    <x v="5"/>
    <x v="4"/>
  </r>
  <r>
    <x v="770"/>
    <x v="516"/>
    <x v="27"/>
    <x v="10"/>
    <x v="3"/>
    <x v="7"/>
    <x v="5"/>
    <x v="6"/>
    <x v="7"/>
    <x v="5"/>
    <x v="4"/>
  </r>
  <r>
    <x v="1019"/>
    <x v="517"/>
    <x v="50"/>
    <x v="10"/>
    <x v="3"/>
    <x v="7"/>
    <x v="5"/>
    <x v="6"/>
    <x v="7"/>
    <x v="2"/>
    <x v="8"/>
  </r>
  <r>
    <x v="122"/>
    <x v="518"/>
    <x v="1"/>
    <x v="10"/>
    <x v="3"/>
    <x v="2"/>
    <x v="5"/>
    <x v="6"/>
    <x v="7"/>
    <x v="3"/>
    <x v="8"/>
  </r>
  <r>
    <x v="129"/>
    <x v="519"/>
    <x v="21"/>
    <x v="10"/>
    <x v="3"/>
    <x v="7"/>
    <x v="5"/>
    <x v="6"/>
    <x v="7"/>
    <x v="3"/>
    <x v="8"/>
  </r>
  <r>
    <x v="177"/>
    <x v="520"/>
    <x v="25"/>
    <x v="10"/>
    <x v="3"/>
    <x v="7"/>
    <x v="5"/>
    <x v="6"/>
    <x v="7"/>
    <x v="7"/>
    <x v="3"/>
  </r>
  <r>
    <x v="243"/>
    <x v="521"/>
    <x v="23"/>
    <x v="10"/>
    <x v="3"/>
    <x v="7"/>
    <x v="5"/>
    <x v="6"/>
    <x v="7"/>
    <x v="7"/>
    <x v="7"/>
  </r>
  <r>
    <x v="527"/>
    <x v="522"/>
    <x v="6"/>
    <x v="2"/>
    <x v="3"/>
    <x v="7"/>
    <x v="5"/>
    <x v="6"/>
    <x v="7"/>
    <x v="7"/>
    <x v="8"/>
  </r>
  <r>
    <x v="361"/>
    <x v="523"/>
    <x v="14"/>
    <x v="10"/>
    <x v="3"/>
    <x v="7"/>
    <x v="5"/>
    <x v="6"/>
    <x v="7"/>
    <x v="7"/>
    <x v="3"/>
  </r>
  <r>
    <x v="55"/>
    <x v="524"/>
    <x v="6"/>
    <x v="10"/>
    <x v="3"/>
    <x v="7"/>
    <x v="3"/>
    <x v="3"/>
    <x v="2"/>
    <x v="6"/>
    <x v="5"/>
  </r>
  <r>
    <x v="337"/>
    <x v="524"/>
    <x v="14"/>
    <x v="10"/>
    <x v="3"/>
    <x v="7"/>
    <x v="3"/>
    <x v="3"/>
    <x v="2"/>
    <x v="6"/>
    <x v="5"/>
  </r>
  <r>
    <x v="1081"/>
    <x v="525"/>
    <x v="0"/>
    <x v="10"/>
    <x v="3"/>
    <x v="7"/>
    <x v="5"/>
    <x v="6"/>
    <x v="7"/>
    <x v="0"/>
    <x v="8"/>
  </r>
  <r>
    <x v="860"/>
    <x v="526"/>
    <x v="14"/>
    <x v="10"/>
    <x v="3"/>
    <x v="7"/>
    <x v="5"/>
    <x v="6"/>
    <x v="7"/>
    <x v="4"/>
    <x v="3"/>
  </r>
  <r>
    <x v="225"/>
    <x v="527"/>
    <x v="23"/>
    <x v="10"/>
    <x v="3"/>
    <x v="3"/>
    <x v="5"/>
    <x v="6"/>
    <x v="7"/>
    <x v="4"/>
    <x v="8"/>
  </r>
  <r>
    <x v="910"/>
    <x v="528"/>
    <x v="34"/>
    <x v="10"/>
    <x v="3"/>
    <x v="7"/>
    <x v="5"/>
    <x v="6"/>
    <x v="7"/>
    <x v="2"/>
    <x v="0"/>
  </r>
  <r>
    <x v="888"/>
    <x v="529"/>
    <x v="23"/>
    <x v="10"/>
    <x v="3"/>
    <x v="7"/>
    <x v="5"/>
    <x v="6"/>
    <x v="7"/>
    <x v="3"/>
    <x v="2"/>
  </r>
  <r>
    <x v="608"/>
    <x v="530"/>
    <x v="43"/>
    <x v="10"/>
    <x v="3"/>
    <x v="3"/>
    <x v="1"/>
    <x v="6"/>
    <x v="7"/>
    <x v="4"/>
    <x v="8"/>
  </r>
  <r>
    <x v="804"/>
    <x v="531"/>
    <x v="26"/>
    <x v="1"/>
    <x v="3"/>
    <x v="0"/>
    <x v="5"/>
    <x v="6"/>
    <x v="7"/>
    <x v="7"/>
    <x v="8"/>
  </r>
  <r>
    <x v="421"/>
    <x v="532"/>
    <x v="9"/>
    <x v="10"/>
    <x v="3"/>
    <x v="7"/>
    <x v="5"/>
    <x v="6"/>
    <x v="7"/>
    <x v="7"/>
    <x v="2"/>
  </r>
  <r>
    <x v="1083"/>
    <x v="533"/>
    <x v="49"/>
    <x v="10"/>
    <x v="3"/>
    <x v="7"/>
    <x v="5"/>
    <x v="6"/>
    <x v="7"/>
    <x v="7"/>
    <x v="4"/>
  </r>
  <r>
    <x v="757"/>
    <x v="534"/>
    <x v="25"/>
    <x v="10"/>
    <x v="3"/>
    <x v="0"/>
    <x v="5"/>
    <x v="6"/>
    <x v="7"/>
    <x v="1"/>
    <x v="8"/>
  </r>
  <r>
    <x v="128"/>
    <x v="535"/>
    <x v="30"/>
    <x v="10"/>
    <x v="3"/>
    <x v="1"/>
    <x v="5"/>
    <x v="6"/>
    <x v="7"/>
    <x v="3"/>
    <x v="2"/>
  </r>
  <r>
    <x v="1046"/>
    <x v="536"/>
    <x v="3"/>
    <x v="10"/>
    <x v="3"/>
    <x v="7"/>
    <x v="5"/>
    <x v="6"/>
    <x v="7"/>
    <x v="3"/>
    <x v="2"/>
  </r>
  <r>
    <x v="402"/>
    <x v="537"/>
    <x v="47"/>
    <x v="5"/>
    <x v="3"/>
    <x v="3"/>
    <x v="5"/>
    <x v="0"/>
    <x v="7"/>
    <x v="3"/>
    <x v="8"/>
  </r>
  <r>
    <x v="884"/>
    <x v="538"/>
    <x v="4"/>
    <x v="10"/>
    <x v="3"/>
    <x v="7"/>
    <x v="5"/>
    <x v="6"/>
    <x v="7"/>
    <x v="6"/>
    <x v="4"/>
  </r>
  <r>
    <x v="84"/>
    <x v="538"/>
    <x v="42"/>
    <x v="10"/>
    <x v="3"/>
    <x v="7"/>
    <x v="5"/>
    <x v="6"/>
    <x v="7"/>
    <x v="6"/>
    <x v="4"/>
  </r>
  <r>
    <x v="1121"/>
    <x v="539"/>
    <x v="4"/>
    <x v="6"/>
    <x v="3"/>
    <x v="3"/>
    <x v="5"/>
    <x v="6"/>
    <x v="7"/>
    <x v="5"/>
    <x v="4"/>
  </r>
  <r>
    <x v="252"/>
    <x v="539"/>
    <x v="42"/>
    <x v="6"/>
    <x v="3"/>
    <x v="3"/>
    <x v="5"/>
    <x v="6"/>
    <x v="7"/>
    <x v="5"/>
    <x v="4"/>
  </r>
  <r>
    <x v="253"/>
    <x v="540"/>
    <x v="4"/>
    <x v="10"/>
    <x v="3"/>
    <x v="7"/>
    <x v="5"/>
    <x v="6"/>
    <x v="7"/>
    <x v="5"/>
    <x v="4"/>
  </r>
  <r>
    <x v="89"/>
    <x v="540"/>
    <x v="42"/>
    <x v="10"/>
    <x v="3"/>
    <x v="7"/>
    <x v="5"/>
    <x v="6"/>
    <x v="7"/>
    <x v="5"/>
    <x v="4"/>
  </r>
  <r>
    <x v="254"/>
    <x v="541"/>
    <x v="42"/>
    <x v="5"/>
    <x v="3"/>
    <x v="7"/>
    <x v="5"/>
    <x v="6"/>
    <x v="7"/>
    <x v="4"/>
    <x v="8"/>
  </r>
  <r>
    <x v="732"/>
    <x v="542"/>
    <x v="5"/>
    <x v="6"/>
    <x v="3"/>
    <x v="7"/>
    <x v="5"/>
    <x v="6"/>
    <x v="7"/>
    <x v="7"/>
    <x v="8"/>
  </r>
  <r>
    <x v="819"/>
    <x v="543"/>
    <x v="24"/>
    <x v="8"/>
    <x v="2"/>
    <x v="7"/>
    <x v="5"/>
    <x v="6"/>
    <x v="7"/>
    <x v="7"/>
    <x v="8"/>
  </r>
  <r>
    <x v="590"/>
    <x v="544"/>
    <x v="26"/>
    <x v="5"/>
    <x v="3"/>
    <x v="3"/>
    <x v="5"/>
    <x v="6"/>
    <x v="7"/>
    <x v="7"/>
    <x v="3"/>
  </r>
  <r>
    <x v="1065"/>
    <x v="545"/>
    <x v="46"/>
    <x v="10"/>
    <x v="3"/>
    <x v="2"/>
    <x v="5"/>
    <x v="6"/>
    <x v="7"/>
    <x v="7"/>
    <x v="8"/>
  </r>
  <r>
    <x v="867"/>
    <x v="546"/>
    <x v="14"/>
    <x v="1"/>
    <x v="3"/>
    <x v="7"/>
    <x v="5"/>
    <x v="6"/>
    <x v="7"/>
    <x v="7"/>
    <x v="8"/>
  </r>
  <r>
    <x v="571"/>
    <x v="547"/>
    <x v="52"/>
    <x v="10"/>
    <x v="3"/>
    <x v="7"/>
    <x v="5"/>
    <x v="6"/>
    <x v="7"/>
    <x v="7"/>
    <x v="2"/>
  </r>
  <r>
    <x v="290"/>
    <x v="548"/>
    <x v="41"/>
    <x v="4"/>
    <x v="3"/>
    <x v="2"/>
    <x v="0"/>
    <x v="0"/>
    <x v="7"/>
    <x v="7"/>
    <x v="3"/>
  </r>
  <r>
    <x v="946"/>
    <x v="549"/>
    <x v="26"/>
    <x v="4"/>
    <x v="3"/>
    <x v="2"/>
    <x v="5"/>
    <x v="6"/>
    <x v="7"/>
    <x v="7"/>
    <x v="8"/>
  </r>
  <r>
    <x v="1100"/>
    <x v="550"/>
    <x v="52"/>
    <x v="10"/>
    <x v="3"/>
    <x v="7"/>
    <x v="5"/>
    <x v="6"/>
    <x v="7"/>
    <x v="7"/>
    <x v="1"/>
  </r>
  <r>
    <x v="774"/>
    <x v="551"/>
    <x v="4"/>
    <x v="10"/>
    <x v="3"/>
    <x v="7"/>
    <x v="5"/>
    <x v="6"/>
    <x v="7"/>
    <x v="4"/>
    <x v="2"/>
  </r>
  <r>
    <x v="624"/>
    <x v="552"/>
    <x v="37"/>
    <x v="10"/>
    <x v="3"/>
    <x v="7"/>
    <x v="5"/>
    <x v="6"/>
    <x v="7"/>
    <x v="3"/>
    <x v="8"/>
  </r>
  <r>
    <x v="630"/>
    <x v="553"/>
    <x v="49"/>
    <x v="10"/>
    <x v="3"/>
    <x v="7"/>
    <x v="5"/>
    <x v="6"/>
    <x v="7"/>
    <x v="7"/>
    <x v="7"/>
  </r>
  <r>
    <x v="671"/>
    <x v="554"/>
    <x v="33"/>
    <x v="10"/>
    <x v="3"/>
    <x v="7"/>
    <x v="5"/>
    <x v="6"/>
    <x v="7"/>
    <x v="3"/>
    <x v="1"/>
  </r>
  <r>
    <x v="901"/>
    <x v="555"/>
    <x v="40"/>
    <x v="10"/>
    <x v="3"/>
    <x v="7"/>
    <x v="5"/>
    <x v="6"/>
    <x v="7"/>
    <x v="0"/>
    <x v="8"/>
  </r>
  <r>
    <x v="203"/>
    <x v="556"/>
    <x v="30"/>
    <x v="10"/>
    <x v="3"/>
    <x v="7"/>
    <x v="5"/>
    <x v="6"/>
    <x v="7"/>
    <x v="2"/>
    <x v="8"/>
  </r>
  <r>
    <x v="1005"/>
    <x v="557"/>
    <x v="31"/>
    <x v="7"/>
    <x v="0"/>
    <x v="3"/>
    <x v="1"/>
    <x v="1"/>
    <x v="0"/>
    <x v="7"/>
    <x v="2"/>
  </r>
  <r>
    <x v="587"/>
    <x v="558"/>
    <x v="14"/>
    <x v="10"/>
    <x v="3"/>
    <x v="7"/>
    <x v="5"/>
    <x v="6"/>
    <x v="7"/>
    <x v="7"/>
    <x v="8"/>
  </r>
  <r>
    <x v="76"/>
    <x v="559"/>
    <x v="14"/>
    <x v="10"/>
    <x v="3"/>
    <x v="7"/>
    <x v="5"/>
    <x v="6"/>
    <x v="7"/>
    <x v="7"/>
    <x v="8"/>
  </r>
  <r>
    <x v="508"/>
    <x v="560"/>
    <x v="7"/>
    <x v="10"/>
    <x v="3"/>
    <x v="7"/>
    <x v="5"/>
    <x v="6"/>
    <x v="7"/>
    <x v="5"/>
    <x v="4"/>
  </r>
  <r>
    <x v="615"/>
    <x v="561"/>
    <x v="49"/>
    <x v="10"/>
    <x v="3"/>
    <x v="7"/>
    <x v="5"/>
    <x v="6"/>
    <x v="7"/>
    <x v="7"/>
    <x v="4"/>
  </r>
  <r>
    <x v="1029"/>
    <x v="562"/>
    <x v="7"/>
    <x v="10"/>
    <x v="3"/>
    <x v="7"/>
    <x v="5"/>
    <x v="6"/>
    <x v="7"/>
    <x v="7"/>
    <x v="3"/>
  </r>
  <r>
    <x v="595"/>
    <x v="563"/>
    <x v="9"/>
    <x v="3"/>
    <x v="3"/>
    <x v="7"/>
    <x v="5"/>
    <x v="6"/>
    <x v="7"/>
    <x v="3"/>
    <x v="1"/>
  </r>
  <r>
    <x v="735"/>
    <x v="564"/>
    <x v="26"/>
    <x v="10"/>
    <x v="3"/>
    <x v="2"/>
    <x v="5"/>
    <x v="6"/>
    <x v="7"/>
    <x v="4"/>
    <x v="8"/>
  </r>
  <r>
    <x v="140"/>
    <x v="565"/>
    <x v="32"/>
    <x v="10"/>
    <x v="3"/>
    <x v="7"/>
    <x v="5"/>
    <x v="6"/>
    <x v="7"/>
    <x v="7"/>
    <x v="8"/>
  </r>
  <r>
    <x v="835"/>
    <x v="566"/>
    <x v="26"/>
    <x v="10"/>
    <x v="3"/>
    <x v="7"/>
    <x v="5"/>
    <x v="6"/>
    <x v="7"/>
    <x v="7"/>
    <x v="1"/>
  </r>
  <r>
    <x v="437"/>
    <x v="567"/>
    <x v="23"/>
    <x v="10"/>
    <x v="3"/>
    <x v="7"/>
    <x v="5"/>
    <x v="6"/>
    <x v="7"/>
    <x v="2"/>
    <x v="8"/>
  </r>
  <r>
    <x v="211"/>
    <x v="568"/>
    <x v="10"/>
    <x v="10"/>
    <x v="3"/>
    <x v="3"/>
    <x v="5"/>
    <x v="1"/>
    <x v="7"/>
    <x v="7"/>
    <x v="8"/>
  </r>
  <r>
    <x v="586"/>
    <x v="569"/>
    <x v="23"/>
    <x v="10"/>
    <x v="3"/>
    <x v="7"/>
    <x v="5"/>
    <x v="6"/>
    <x v="7"/>
    <x v="7"/>
    <x v="6"/>
  </r>
  <r>
    <x v="11"/>
    <x v="570"/>
    <x v="10"/>
    <x v="5"/>
    <x v="3"/>
    <x v="2"/>
    <x v="5"/>
    <x v="0"/>
    <x v="7"/>
    <x v="7"/>
    <x v="8"/>
  </r>
  <r>
    <x v="142"/>
    <x v="570"/>
    <x v="31"/>
    <x v="5"/>
    <x v="3"/>
    <x v="2"/>
    <x v="5"/>
    <x v="0"/>
    <x v="7"/>
    <x v="7"/>
    <x v="8"/>
  </r>
  <r>
    <x v="173"/>
    <x v="571"/>
    <x v="14"/>
    <x v="10"/>
    <x v="3"/>
    <x v="7"/>
    <x v="5"/>
    <x v="6"/>
    <x v="7"/>
    <x v="7"/>
    <x v="0"/>
  </r>
  <r>
    <x v="523"/>
    <x v="572"/>
    <x v="44"/>
    <x v="10"/>
    <x v="3"/>
    <x v="7"/>
    <x v="5"/>
    <x v="6"/>
    <x v="7"/>
    <x v="6"/>
    <x v="8"/>
  </r>
  <r>
    <x v="665"/>
    <x v="573"/>
    <x v="47"/>
    <x v="4"/>
    <x v="3"/>
    <x v="7"/>
    <x v="5"/>
    <x v="6"/>
    <x v="7"/>
    <x v="7"/>
    <x v="8"/>
  </r>
  <r>
    <x v="853"/>
    <x v="574"/>
    <x v="22"/>
    <x v="10"/>
    <x v="3"/>
    <x v="7"/>
    <x v="5"/>
    <x v="6"/>
    <x v="7"/>
    <x v="3"/>
    <x v="2"/>
  </r>
  <r>
    <x v="543"/>
    <x v="575"/>
    <x v="11"/>
    <x v="10"/>
    <x v="3"/>
    <x v="2"/>
    <x v="5"/>
    <x v="0"/>
    <x v="7"/>
    <x v="7"/>
    <x v="8"/>
  </r>
  <r>
    <x v="204"/>
    <x v="576"/>
    <x v="30"/>
    <x v="8"/>
    <x v="3"/>
    <x v="7"/>
    <x v="5"/>
    <x v="2"/>
    <x v="7"/>
    <x v="7"/>
    <x v="5"/>
  </r>
  <r>
    <x v="135"/>
    <x v="577"/>
    <x v="4"/>
    <x v="10"/>
    <x v="3"/>
    <x v="7"/>
    <x v="5"/>
    <x v="6"/>
    <x v="7"/>
    <x v="7"/>
    <x v="4"/>
  </r>
  <r>
    <x v="376"/>
    <x v="578"/>
    <x v="41"/>
    <x v="10"/>
    <x v="3"/>
    <x v="7"/>
    <x v="5"/>
    <x v="6"/>
    <x v="7"/>
    <x v="5"/>
    <x v="4"/>
  </r>
  <r>
    <x v="462"/>
    <x v="579"/>
    <x v="46"/>
    <x v="10"/>
    <x v="3"/>
    <x v="7"/>
    <x v="5"/>
    <x v="6"/>
    <x v="7"/>
    <x v="2"/>
    <x v="8"/>
  </r>
  <r>
    <x v="226"/>
    <x v="580"/>
    <x v="23"/>
    <x v="10"/>
    <x v="3"/>
    <x v="2"/>
    <x v="5"/>
    <x v="6"/>
    <x v="7"/>
    <x v="7"/>
    <x v="3"/>
  </r>
  <r>
    <x v="847"/>
    <x v="581"/>
    <x v="23"/>
    <x v="10"/>
    <x v="3"/>
    <x v="7"/>
    <x v="5"/>
    <x v="6"/>
    <x v="7"/>
    <x v="1"/>
    <x v="8"/>
  </r>
  <r>
    <x v="496"/>
    <x v="582"/>
    <x v="6"/>
    <x v="10"/>
    <x v="3"/>
    <x v="7"/>
    <x v="5"/>
    <x v="6"/>
    <x v="7"/>
    <x v="7"/>
    <x v="3"/>
  </r>
  <r>
    <x v="1111"/>
    <x v="583"/>
    <x v="17"/>
    <x v="10"/>
    <x v="3"/>
    <x v="7"/>
    <x v="5"/>
    <x v="6"/>
    <x v="7"/>
    <x v="7"/>
    <x v="5"/>
  </r>
  <r>
    <x v="607"/>
    <x v="584"/>
    <x v="10"/>
    <x v="8"/>
    <x v="1"/>
    <x v="7"/>
    <x v="5"/>
    <x v="1"/>
    <x v="7"/>
    <x v="3"/>
    <x v="8"/>
  </r>
  <r>
    <x v="194"/>
    <x v="585"/>
    <x v="4"/>
    <x v="10"/>
    <x v="3"/>
    <x v="7"/>
    <x v="5"/>
    <x v="6"/>
    <x v="7"/>
    <x v="7"/>
    <x v="6"/>
  </r>
  <r>
    <x v="193"/>
    <x v="586"/>
    <x v="4"/>
    <x v="10"/>
    <x v="3"/>
    <x v="7"/>
    <x v="5"/>
    <x v="6"/>
    <x v="7"/>
    <x v="7"/>
    <x v="6"/>
  </r>
  <r>
    <x v="35"/>
    <x v="586"/>
    <x v="36"/>
    <x v="10"/>
    <x v="3"/>
    <x v="7"/>
    <x v="5"/>
    <x v="6"/>
    <x v="7"/>
    <x v="7"/>
    <x v="6"/>
  </r>
  <r>
    <x v="313"/>
    <x v="587"/>
    <x v="0"/>
    <x v="10"/>
    <x v="3"/>
    <x v="7"/>
    <x v="5"/>
    <x v="6"/>
    <x v="7"/>
    <x v="7"/>
    <x v="1"/>
  </r>
  <r>
    <x v="291"/>
    <x v="588"/>
    <x v="14"/>
    <x v="10"/>
    <x v="3"/>
    <x v="7"/>
    <x v="5"/>
    <x v="6"/>
    <x v="7"/>
    <x v="7"/>
    <x v="7"/>
  </r>
  <r>
    <x v="989"/>
    <x v="589"/>
    <x v="14"/>
    <x v="4"/>
    <x v="3"/>
    <x v="1"/>
    <x v="5"/>
    <x v="6"/>
    <x v="7"/>
    <x v="7"/>
    <x v="8"/>
  </r>
  <r>
    <x v="244"/>
    <x v="590"/>
    <x v="43"/>
    <x v="10"/>
    <x v="3"/>
    <x v="2"/>
    <x v="5"/>
    <x v="6"/>
    <x v="7"/>
    <x v="7"/>
    <x v="8"/>
  </r>
  <r>
    <x v="317"/>
    <x v="591"/>
    <x v="6"/>
    <x v="2"/>
    <x v="3"/>
    <x v="0"/>
    <x v="5"/>
    <x v="6"/>
    <x v="7"/>
    <x v="1"/>
    <x v="8"/>
  </r>
  <r>
    <x v="736"/>
    <x v="592"/>
    <x v="20"/>
    <x v="10"/>
    <x v="3"/>
    <x v="7"/>
    <x v="5"/>
    <x v="6"/>
    <x v="7"/>
    <x v="1"/>
    <x v="8"/>
  </r>
  <r>
    <x v="143"/>
    <x v="593"/>
    <x v="10"/>
    <x v="9"/>
    <x v="3"/>
    <x v="6"/>
    <x v="5"/>
    <x v="4"/>
    <x v="7"/>
    <x v="7"/>
    <x v="8"/>
  </r>
  <r>
    <x v="999"/>
    <x v="594"/>
    <x v="12"/>
    <x v="4"/>
    <x v="3"/>
    <x v="7"/>
    <x v="5"/>
    <x v="6"/>
    <x v="7"/>
    <x v="7"/>
    <x v="8"/>
  </r>
  <r>
    <x v="303"/>
    <x v="595"/>
    <x v="3"/>
    <x v="10"/>
    <x v="3"/>
    <x v="3"/>
    <x v="5"/>
    <x v="6"/>
    <x v="7"/>
    <x v="5"/>
    <x v="4"/>
  </r>
  <r>
    <x v="672"/>
    <x v="596"/>
    <x v="12"/>
    <x v="10"/>
    <x v="3"/>
    <x v="7"/>
    <x v="5"/>
    <x v="6"/>
    <x v="7"/>
    <x v="7"/>
    <x v="8"/>
  </r>
  <r>
    <x v="13"/>
    <x v="597"/>
    <x v="14"/>
    <x v="10"/>
    <x v="3"/>
    <x v="7"/>
    <x v="5"/>
    <x v="6"/>
    <x v="7"/>
    <x v="4"/>
    <x v="2"/>
  </r>
  <r>
    <x v="338"/>
    <x v="597"/>
    <x v="44"/>
    <x v="10"/>
    <x v="3"/>
    <x v="7"/>
    <x v="5"/>
    <x v="6"/>
    <x v="7"/>
    <x v="4"/>
    <x v="2"/>
  </r>
  <r>
    <x v="998"/>
    <x v="598"/>
    <x v="41"/>
    <x v="10"/>
    <x v="3"/>
    <x v="2"/>
    <x v="5"/>
    <x v="6"/>
    <x v="7"/>
    <x v="4"/>
    <x v="2"/>
  </r>
  <r>
    <x v="321"/>
    <x v="599"/>
    <x v="41"/>
    <x v="10"/>
    <x v="3"/>
    <x v="7"/>
    <x v="5"/>
    <x v="6"/>
    <x v="7"/>
    <x v="4"/>
    <x v="3"/>
  </r>
  <r>
    <x v="836"/>
    <x v="600"/>
    <x v="3"/>
    <x v="5"/>
    <x v="3"/>
    <x v="3"/>
    <x v="1"/>
    <x v="6"/>
    <x v="7"/>
    <x v="5"/>
    <x v="4"/>
  </r>
  <r>
    <x v="737"/>
    <x v="601"/>
    <x v="6"/>
    <x v="4"/>
    <x v="3"/>
    <x v="7"/>
    <x v="5"/>
    <x v="6"/>
    <x v="7"/>
    <x v="7"/>
    <x v="8"/>
  </r>
  <r>
    <x v="738"/>
    <x v="602"/>
    <x v="46"/>
    <x v="6"/>
    <x v="3"/>
    <x v="2"/>
    <x v="5"/>
    <x v="1"/>
    <x v="7"/>
    <x v="7"/>
    <x v="8"/>
  </r>
  <r>
    <x v="524"/>
    <x v="603"/>
    <x v="29"/>
    <x v="10"/>
    <x v="3"/>
    <x v="7"/>
    <x v="5"/>
    <x v="6"/>
    <x v="7"/>
    <x v="4"/>
    <x v="8"/>
  </r>
  <r>
    <x v="443"/>
    <x v="604"/>
    <x v="17"/>
    <x v="6"/>
    <x v="3"/>
    <x v="7"/>
    <x v="5"/>
    <x v="6"/>
    <x v="7"/>
    <x v="7"/>
    <x v="8"/>
  </r>
  <r>
    <x v="739"/>
    <x v="605"/>
    <x v="18"/>
    <x v="10"/>
    <x v="3"/>
    <x v="2"/>
    <x v="5"/>
    <x v="6"/>
    <x v="7"/>
    <x v="3"/>
    <x v="8"/>
  </r>
  <r>
    <x v="740"/>
    <x v="606"/>
    <x v="3"/>
    <x v="10"/>
    <x v="3"/>
    <x v="2"/>
    <x v="5"/>
    <x v="6"/>
    <x v="7"/>
    <x v="4"/>
    <x v="2"/>
  </r>
  <r>
    <x v="538"/>
    <x v="607"/>
    <x v="2"/>
    <x v="10"/>
    <x v="3"/>
    <x v="7"/>
    <x v="5"/>
    <x v="6"/>
    <x v="7"/>
    <x v="4"/>
    <x v="2"/>
  </r>
  <r>
    <x v="588"/>
    <x v="608"/>
    <x v="16"/>
    <x v="10"/>
    <x v="3"/>
    <x v="7"/>
    <x v="5"/>
    <x v="6"/>
    <x v="7"/>
    <x v="7"/>
    <x v="8"/>
  </r>
  <r>
    <x v="666"/>
    <x v="609"/>
    <x v="10"/>
    <x v="10"/>
    <x v="3"/>
    <x v="7"/>
    <x v="5"/>
    <x v="6"/>
    <x v="7"/>
    <x v="7"/>
    <x v="8"/>
  </r>
  <r>
    <x v="340"/>
    <x v="610"/>
    <x v="14"/>
    <x v="10"/>
    <x v="3"/>
    <x v="7"/>
    <x v="5"/>
    <x v="6"/>
    <x v="7"/>
    <x v="7"/>
    <x v="6"/>
  </r>
  <r>
    <x v="81"/>
    <x v="610"/>
    <x v="44"/>
    <x v="10"/>
    <x v="3"/>
    <x v="7"/>
    <x v="5"/>
    <x v="6"/>
    <x v="7"/>
    <x v="7"/>
    <x v="6"/>
  </r>
  <r>
    <x v="56"/>
    <x v="611"/>
    <x v="43"/>
    <x v="10"/>
    <x v="3"/>
    <x v="7"/>
    <x v="5"/>
    <x v="6"/>
    <x v="7"/>
    <x v="7"/>
    <x v="8"/>
  </r>
  <r>
    <x v="859"/>
    <x v="612"/>
    <x v="36"/>
    <x v="1"/>
    <x v="3"/>
    <x v="7"/>
    <x v="5"/>
    <x v="6"/>
    <x v="7"/>
    <x v="7"/>
    <x v="8"/>
  </r>
  <r>
    <x v="882"/>
    <x v="613"/>
    <x v="24"/>
    <x v="3"/>
    <x v="3"/>
    <x v="1"/>
    <x v="5"/>
    <x v="6"/>
    <x v="7"/>
    <x v="7"/>
    <x v="8"/>
  </r>
  <r>
    <x v="195"/>
    <x v="614"/>
    <x v="30"/>
    <x v="10"/>
    <x v="3"/>
    <x v="7"/>
    <x v="5"/>
    <x v="6"/>
    <x v="7"/>
    <x v="7"/>
    <x v="6"/>
  </r>
  <r>
    <x v="428"/>
    <x v="615"/>
    <x v="12"/>
    <x v="10"/>
    <x v="3"/>
    <x v="1"/>
    <x v="5"/>
    <x v="6"/>
    <x v="7"/>
    <x v="2"/>
    <x v="8"/>
  </r>
  <r>
    <x v="552"/>
    <x v="616"/>
    <x v="3"/>
    <x v="10"/>
    <x v="3"/>
    <x v="7"/>
    <x v="5"/>
    <x v="6"/>
    <x v="7"/>
    <x v="7"/>
    <x v="3"/>
  </r>
  <r>
    <x v="572"/>
    <x v="617"/>
    <x v="4"/>
    <x v="10"/>
    <x v="3"/>
    <x v="7"/>
    <x v="5"/>
    <x v="6"/>
    <x v="7"/>
    <x v="7"/>
    <x v="2"/>
  </r>
  <r>
    <x v="218"/>
    <x v="618"/>
    <x v="30"/>
    <x v="4"/>
    <x v="3"/>
    <x v="2"/>
    <x v="5"/>
    <x v="6"/>
    <x v="7"/>
    <x v="4"/>
    <x v="2"/>
  </r>
  <r>
    <x v="52"/>
    <x v="619"/>
    <x v="1"/>
    <x v="10"/>
    <x v="3"/>
    <x v="7"/>
    <x v="5"/>
    <x v="6"/>
    <x v="7"/>
    <x v="7"/>
    <x v="8"/>
  </r>
  <r>
    <x v="136"/>
    <x v="620"/>
    <x v="52"/>
    <x v="10"/>
    <x v="3"/>
    <x v="7"/>
    <x v="5"/>
    <x v="6"/>
    <x v="7"/>
    <x v="7"/>
    <x v="5"/>
  </r>
  <r>
    <x v="675"/>
    <x v="621"/>
    <x v="14"/>
    <x v="1"/>
    <x v="3"/>
    <x v="7"/>
    <x v="5"/>
    <x v="6"/>
    <x v="7"/>
    <x v="7"/>
    <x v="8"/>
  </r>
  <r>
    <x v="821"/>
    <x v="622"/>
    <x v="23"/>
    <x v="10"/>
    <x v="3"/>
    <x v="7"/>
    <x v="5"/>
    <x v="6"/>
    <x v="7"/>
    <x v="7"/>
    <x v="7"/>
  </r>
  <r>
    <x v="417"/>
    <x v="623"/>
    <x v="29"/>
    <x v="10"/>
    <x v="3"/>
    <x v="7"/>
    <x v="5"/>
    <x v="6"/>
    <x v="7"/>
    <x v="1"/>
    <x v="0"/>
  </r>
  <r>
    <x v="339"/>
    <x v="624"/>
    <x v="44"/>
    <x v="2"/>
    <x v="3"/>
    <x v="7"/>
    <x v="5"/>
    <x v="6"/>
    <x v="7"/>
    <x v="1"/>
    <x v="8"/>
  </r>
  <r>
    <x v="108"/>
    <x v="625"/>
    <x v="7"/>
    <x v="10"/>
    <x v="3"/>
    <x v="7"/>
    <x v="5"/>
    <x v="6"/>
    <x v="7"/>
    <x v="7"/>
    <x v="8"/>
  </r>
  <r>
    <x v="167"/>
    <x v="626"/>
    <x v="2"/>
    <x v="10"/>
    <x v="3"/>
    <x v="7"/>
    <x v="5"/>
    <x v="6"/>
    <x v="7"/>
    <x v="7"/>
    <x v="3"/>
  </r>
  <r>
    <x v="1093"/>
    <x v="627"/>
    <x v="47"/>
    <x v="1"/>
    <x v="3"/>
    <x v="0"/>
    <x v="5"/>
    <x v="6"/>
    <x v="7"/>
    <x v="7"/>
    <x v="8"/>
  </r>
  <r>
    <x v="196"/>
    <x v="628"/>
    <x v="4"/>
    <x v="10"/>
    <x v="3"/>
    <x v="7"/>
    <x v="5"/>
    <x v="6"/>
    <x v="7"/>
    <x v="7"/>
    <x v="7"/>
  </r>
  <r>
    <x v="455"/>
    <x v="629"/>
    <x v="20"/>
    <x v="10"/>
    <x v="3"/>
    <x v="7"/>
    <x v="5"/>
    <x v="6"/>
    <x v="7"/>
    <x v="3"/>
    <x v="8"/>
  </r>
  <r>
    <x v="429"/>
    <x v="630"/>
    <x v="3"/>
    <x v="10"/>
    <x v="3"/>
    <x v="7"/>
    <x v="5"/>
    <x v="6"/>
    <x v="7"/>
    <x v="7"/>
    <x v="3"/>
  </r>
  <r>
    <x v="551"/>
    <x v="631"/>
    <x v="6"/>
    <x v="10"/>
    <x v="3"/>
    <x v="7"/>
    <x v="5"/>
    <x v="6"/>
    <x v="7"/>
    <x v="3"/>
    <x v="2"/>
  </r>
  <r>
    <x v="447"/>
    <x v="632"/>
    <x v="45"/>
    <x v="10"/>
    <x v="3"/>
    <x v="7"/>
    <x v="5"/>
    <x v="6"/>
    <x v="7"/>
    <x v="3"/>
    <x v="8"/>
  </r>
  <r>
    <x v="478"/>
    <x v="633"/>
    <x v="11"/>
    <x v="10"/>
    <x v="3"/>
    <x v="2"/>
    <x v="5"/>
    <x v="6"/>
    <x v="7"/>
    <x v="3"/>
    <x v="8"/>
  </r>
  <r>
    <x v="123"/>
    <x v="634"/>
    <x v="37"/>
    <x v="10"/>
    <x v="3"/>
    <x v="7"/>
    <x v="5"/>
    <x v="6"/>
    <x v="7"/>
    <x v="6"/>
    <x v="5"/>
  </r>
  <r>
    <x v="769"/>
    <x v="635"/>
    <x v="7"/>
    <x v="10"/>
    <x v="3"/>
    <x v="7"/>
    <x v="5"/>
    <x v="6"/>
    <x v="7"/>
    <x v="7"/>
    <x v="3"/>
  </r>
  <r>
    <x v="762"/>
    <x v="636"/>
    <x v="26"/>
    <x v="10"/>
    <x v="3"/>
    <x v="7"/>
    <x v="5"/>
    <x v="6"/>
    <x v="7"/>
    <x v="3"/>
    <x v="2"/>
  </r>
  <r>
    <x v="920"/>
    <x v="637"/>
    <x v="11"/>
    <x v="3"/>
    <x v="3"/>
    <x v="1"/>
    <x v="5"/>
    <x v="6"/>
    <x v="7"/>
    <x v="1"/>
    <x v="8"/>
  </r>
  <r>
    <x v="642"/>
    <x v="638"/>
    <x v="38"/>
    <x v="10"/>
    <x v="3"/>
    <x v="7"/>
    <x v="5"/>
    <x v="6"/>
    <x v="7"/>
    <x v="7"/>
    <x v="5"/>
  </r>
  <r>
    <x v="953"/>
    <x v="639"/>
    <x v="35"/>
    <x v="10"/>
    <x v="3"/>
    <x v="7"/>
    <x v="5"/>
    <x v="6"/>
    <x v="7"/>
    <x v="4"/>
    <x v="8"/>
  </r>
  <r>
    <x v="1061"/>
    <x v="640"/>
    <x v="24"/>
    <x v="10"/>
    <x v="3"/>
    <x v="7"/>
    <x v="5"/>
    <x v="6"/>
    <x v="7"/>
    <x v="3"/>
    <x v="2"/>
  </r>
  <r>
    <x v="1073"/>
    <x v="641"/>
    <x v="30"/>
    <x v="10"/>
    <x v="3"/>
    <x v="7"/>
    <x v="5"/>
    <x v="6"/>
    <x v="7"/>
    <x v="7"/>
    <x v="3"/>
  </r>
  <r>
    <x v="121"/>
    <x v="642"/>
    <x v="12"/>
    <x v="1"/>
    <x v="3"/>
    <x v="7"/>
    <x v="5"/>
    <x v="6"/>
    <x v="7"/>
    <x v="7"/>
    <x v="8"/>
  </r>
  <r>
    <x v="742"/>
    <x v="643"/>
    <x v="14"/>
    <x v="10"/>
    <x v="3"/>
    <x v="7"/>
    <x v="5"/>
    <x v="6"/>
    <x v="7"/>
    <x v="2"/>
    <x v="1"/>
  </r>
  <r>
    <x v="271"/>
    <x v="644"/>
    <x v="6"/>
    <x v="10"/>
    <x v="3"/>
    <x v="7"/>
    <x v="5"/>
    <x v="6"/>
    <x v="7"/>
    <x v="7"/>
    <x v="0"/>
  </r>
  <r>
    <x v="1088"/>
    <x v="645"/>
    <x v="32"/>
    <x v="5"/>
    <x v="3"/>
    <x v="7"/>
    <x v="5"/>
    <x v="6"/>
    <x v="7"/>
    <x v="7"/>
    <x v="8"/>
  </r>
  <r>
    <x v="47"/>
    <x v="646"/>
    <x v="43"/>
    <x v="10"/>
    <x v="3"/>
    <x v="7"/>
    <x v="5"/>
    <x v="6"/>
    <x v="7"/>
    <x v="7"/>
    <x v="8"/>
  </r>
  <r>
    <x v="638"/>
    <x v="647"/>
    <x v="30"/>
    <x v="10"/>
    <x v="3"/>
    <x v="3"/>
    <x v="5"/>
    <x v="6"/>
    <x v="7"/>
    <x v="5"/>
    <x v="4"/>
  </r>
  <r>
    <x v="233"/>
    <x v="648"/>
    <x v="30"/>
    <x v="10"/>
    <x v="3"/>
    <x v="7"/>
    <x v="5"/>
    <x v="0"/>
    <x v="7"/>
    <x v="7"/>
    <x v="3"/>
  </r>
  <r>
    <x v="251"/>
    <x v="649"/>
    <x v="18"/>
    <x v="10"/>
    <x v="3"/>
    <x v="0"/>
    <x v="5"/>
    <x v="6"/>
    <x v="7"/>
    <x v="7"/>
    <x v="8"/>
  </r>
  <r>
    <x v="872"/>
    <x v="650"/>
    <x v="14"/>
    <x v="10"/>
    <x v="3"/>
    <x v="7"/>
    <x v="5"/>
    <x v="6"/>
    <x v="7"/>
    <x v="7"/>
    <x v="4"/>
  </r>
  <r>
    <x v="914"/>
    <x v="651"/>
    <x v="7"/>
    <x v="10"/>
    <x v="3"/>
    <x v="7"/>
    <x v="5"/>
    <x v="6"/>
    <x v="7"/>
    <x v="7"/>
    <x v="2"/>
  </r>
  <r>
    <x v="1038"/>
    <x v="652"/>
    <x v="7"/>
    <x v="10"/>
    <x v="3"/>
    <x v="1"/>
    <x v="5"/>
    <x v="6"/>
    <x v="7"/>
    <x v="7"/>
    <x v="8"/>
  </r>
  <r>
    <x v="566"/>
    <x v="653"/>
    <x v="40"/>
    <x v="10"/>
    <x v="3"/>
    <x v="7"/>
    <x v="5"/>
    <x v="6"/>
    <x v="7"/>
    <x v="7"/>
    <x v="3"/>
  </r>
  <r>
    <x v="556"/>
    <x v="654"/>
    <x v="5"/>
    <x v="4"/>
    <x v="3"/>
    <x v="1"/>
    <x v="5"/>
    <x v="6"/>
    <x v="7"/>
    <x v="7"/>
    <x v="8"/>
  </r>
  <r>
    <x v="715"/>
    <x v="655"/>
    <x v="34"/>
    <x v="10"/>
    <x v="3"/>
    <x v="7"/>
    <x v="5"/>
    <x v="6"/>
    <x v="7"/>
    <x v="2"/>
    <x v="0"/>
  </r>
  <r>
    <x v="1076"/>
    <x v="656"/>
    <x v="46"/>
    <x v="10"/>
    <x v="3"/>
    <x v="4"/>
    <x v="5"/>
    <x v="6"/>
    <x v="7"/>
    <x v="6"/>
    <x v="8"/>
  </r>
  <r>
    <x v="372"/>
    <x v="657"/>
    <x v="22"/>
    <x v="10"/>
    <x v="3"/>
    <x v="7"/>
    <x v="5"/>
    <x v="6"/>
    <x v="7"/>
    <x v="3"/>
    <x v="8"/>
  </r>
  <r>
    <x v="464"/>
    <x v="658"/>
    <x v="31"/>
    <x v="6"/>
    <x v="3"/>
    <x v="7"/>
    <x v="5"/>
    <x v="0"/>
    <x v="7"/>
    <x v="7"/>
    <x v="8"/>
  </r>
  <r>
    <x v="424"/>
    <x v="659"/>
    <x v="14"/>
    <x v="10"/>
    <x v="3"/>
    <x v="0"/>
    <x v="5"/>
    <x v="6"/>
    <x v="7"/>
    <x v="1"/>
    <x v="0"/>
  </r>
  <r>
    <x v="279"/>
    <x v="660"/>
    <x v="29"/>
    <x v="10"/>
    <x v="3"/>
    <x v="7"/>
    <x v="5"/>
    <x v="6"/>
    <x v="7"/>
    <x v="4"/>
    <x v="3"/>
  </r>
  <r>
    <x v="8"/>
    <x v="661"/>
    <x v="4"/>
    <x v="10"/>
    <x v="3"/>
    <x v="7"/>
    <x v="5"/>
    <x v="6"/>
    <x v="7"/>
    <x v="7"/>
    <x v="8"/>
  </r>
  <r>
    <x v="237"/>
    <x v="662"/>
    <x v="13"/>
    <x v="10"/>
    <x v="3"/>
    <x v="7"/>
    <x v="5"/>
    <x v="6"/>
    <x v="7"/>
    <x v="4"/>
    <x v="8"/>
  </r>
  <r>
    <x v="823"/>
    <x v="663"/>
    <x v="41"/>
    <x v="10"/>
    <x v="3"/>
    <x v="7"/>
    <x v="5"/>
    <x v="6"/>
    <x v="7"/>
    <x v="7"/>
    <x v="3"/>
  </r>
  <r>
    <x v="245"/>
    <x v="664"/>
    <x v="23"/>
    <x v="10"/>
    <x v="3"/>
    <x v="7"/>
    <x v="5"/>
    <x v="6"/>
    <x v="7"/>
    <x v="7"/>
    <x v="6"/>
  </r>
  <r>
    <x v="377"/>
    <x v="665"/>
    <x v="23"/>
    <x v="10"/>
    <x v="3"/>
    <x v="7"/>
    <x v="5"/>
    <x v="6"/>
    <x v="7"/>
    <x v="7"/>
    <x v="8"/>
  </r>
  <r>
    <x v="654"/>
    <x v="666"/>
    <x v="3"/>
    <x v="10"/>
    <x v="3"/>
    <x v="7"/>
    <x v="5"/>
    <x v="6"/>
    <x v="7"/>
    <x v="7"/>
    <x v="2"/>
  </r>
  <r>
    <x v="407"/>
    <x v="667"/>
    <x v="0"/>
    <x v="10"/>
    <x v="3"/>
    <x v="7"/>
    <x v="5"/>
    <x v="6"/>
    <x v="7"/>
    <x v="4"/>
    <x v="8"/>
  </r>
  <r>
    <x v="219"/>
    <x v="668"/>
    <x v="4"/>
    <x v="10"/>
    <x v="3"/>
    <x v="7"/>
    <x v="5"/>
    <x v="6"/>
    <x v="7"/>
    <x v="7"/>
    <x v="4"/>
  </r>
  <r>
    <x v="799"/>
    <x v="669"/>
    <x v="10"/>
    <x v="8"/>
    <x v="3"/>
    <x v="7"/>
    <x v="5"/>
    <x v="3"/>
    <x v="3"/>
    <x v="7"/>
    <x v="8"/>
  </r>
  <r>
    <x v="1105"/>
    <x v="670"/>
    <x v="16"/>
    <x v="5"/>
    <x v="3"/>
    <x v="2"/>
    <x v="5"/>
    <x v="0"/>
    <x v="7"/>
    <x v="2"/>
    <x v="8"/>
  </r>
  <r>
    <x v="935"/>
    <x v="671"/>
    <x v="52"/>
    <x v="10"/>
    <x v="3"/>
    <x v="7"/>
    <x v="5"/>
    <x v="6"/>
    <x v="7"/>
    <x v="7"/>
    <x v="4"/>
  </r>
  <r>
    <x v="1020"/>
    <x v="672"/>
    <x v="6"/>
    <x v="3"/>
    <x v="3"/>
    <x v="1"/>
    <x v="5"/>
    <x v="6"/>
    <x v="7"/>
    <x v="2"/>
    <x v="8"/>
  </r>
  <r>
    <x v="994"/>
    <x v="673"/>
    <x v="30"/>
    <x v="1"/>
    <x v="3"/>
    <x v="0"/>
    <x v="5"/>
    <x v="6"/>
    <x v="7"/>
    <x v="0"/>
    <x v="8"/>
  </r>
  <r>
    <x v="848"/>
    <x v="674"/>
    <x v="52"/>
    <x v="10"/>
    <x v="3"/>
    <x v="7"/>
    <x v="5"/>
    <x v="6"/>
    <x v="7"/>
    <x v="7"/>
    <x v="6"/>
  </r>
  <r>
    <x v="304"/>
    <x v="675"/>
    <x v="3"/>
    <x v="10"/>
    <x v="3"/>
    <x v="7"/>
    <x v="5"/>
    <x v="6"/>
    <x v="7"/>
    <x v="7"/>
    <x v="7"/>
  </r>
  <r>
    <x v="259"/>
    <x v="676"/>
    <x v="43"/>
    <x v="10"/>
    <x v="3"/>
    <x v="3"/>
    <x v="5"/>
    <x v="0"/>
    <x v="7"/>
    <x v="7"/>
    <x v="8"/>
  </r>
  <r>
    <x v="786"/>
    <x v="677"/>
    <x v="11"/>
    <x v="7"/>
    <x v="0"/>
    <x v="7"/>
    <x v="5"/>
    <x v="1"/>
    <x v="0"/>
    <x v="7"/>
    <x v="8"/>
  </r>
  <r>
    <x v="743"/>
    <x v="678"/>
    <x v="41"/>
    <x v="10"/>
    <x v="3"/>
    <x v="7"/>
    <x v="5"/>
    <x v="6"/>
    <x v="7"/>
    <x v="1"/>
    <x v="8"/>
  </r>
  <r>
    <x v="292"/>
    <x v="679"/>
    <x v="41"/>
    <x v="10"/>
    <x v="3"/>
    <x v="7"/>
    <x v="5"/>
    <x v="6"/>
    <x v="7"/>
    <x v="4"/>
    <x v="8"/>
  </r>
  <r>
    <x v="178"/>
    <x v="680"/>
    <x v="7"/>
    <x v="10"/>
    <x v="0"/>
    <x v="7"/>
    <x v="5"/>
    <x v="6"/>
    <x v="0"/>
    <x v="7"/>
    <x v="4"/>
  </r>
  <r>
    <x v="246"/>
    <x v="681"/>
    <x v="30"/>
    <x v="10"/>
    <x v="3"/>
    <x v="7"/>
    <x v="5"/>
    <x v="6"/>
    <x v="7"/>
    <x v="7"/>
    <x v="6"/>
  </r>
  <r>
    <x v="954"/>
    <x v="682"/>
    <x v="2"/>
    <x v="10"/>
    <x v="3"/>
    <x v="7"/>
    <x v="5"/>
    <x v="6"/>
    <x v="7"/>
    <x v="7"/>
    <x v="4"/>
  </r>
  <r>
    <x v="1036"/>
    <x v="683"/>
    <x v="35"/>
    <x v="10"/>
    <x v="3"/>
    <x v="7"/>
    <x v="5"/>
    <x v="6"/>
    <x v="7"/>
    <x v="5"/>
    <x v="8"/>
  </r>
  <r>
    <x v="1027"/>
    <x v="684"/>
    <x v="12"/>
    <x v="10"/>
    <x v="3"/>
    <x v="2"/>
    <x v="0"/>
    <x v="6"/>
    <x v="7"/>
    <x v="3"/>
    <x v="2"/>
  </r>
  <r>
    <x v="1021"/>
    <x v="685"/>
    <x v="52"/>
    <x v="10"/>
    <x v="3"/>
    <x v="7"/>
    <x v="5"/>
    <x v="6"/>
    <x v="7"/>
    <x v="2"/>
    <x v="0"/>
  </r>
  <r>
    <x v="1075"/>
    <x v="686"/>
    <x v="3"/>
    <x v="10"/>
    <x v="3"/>
    <x v="7"/>
    <x v="5"/>
    <x v="6"/>
    <x v="7"/>
    <x v="1"/>
    <x v="8"/>
  </r>
  <r>
    <x v="536"/>
    <x v="687"/>
    <x v="52"/>
    <x v="10"/>
    <x v="3"/>
    <x v="1"/>
    <x v="5"/>
    <x v="6"/>
    <x v="7"/>
    <x v="2"/>
    <x v="8"/>
  </r>
  <r>
    <x v="548"/>
    <x v="688"/>
    <x v="37"/>
    <x v="10"/>
    <x v="3"/>
    <x v="7"/>
    <x v="5"/>
    <x v="6"/>
    <x v="7"/>
    <x v="3"/>
    <x v="8"/>
  </r>
  <r>
    <x v="1012"/>
    <x v="689"/>
    <x v="39"/>
    <x v="10"/>
    <x v="3"/>
    <x v="7"/>
    <x v="5"/>
    <x v="6"/>
    <x v="7"/>
    <x v="3"/>
    <x v="8"/>
  </r>
  <r>
    <x v="272"/>
    <x v="690"/>
    <x v="3"/>
    <x v="10"/>
    <x v="3"/>
    <x v="7"/>
    <x v="5"/>
    <x v="6"/>
    <x v="7"/>
    <x v="7"/>
    <x v="5"/>
  </r>
  <r>
    <x v="34"/>
    <x v="690"/>
    <x v="20"/>
    <x v="10"/>
    <x v="3"/>
    <x v="7"/>
    <x v="5"/>
    <x v="6"/>
    <x v="7"/>
    <x v="7"/>
    <x v="5"/>
  </r>
  <r>
    <x v="1015"/>
    <x v="691"/>
    <x v="30"/>
    <x v="10"/>
    <x v="3"/>
    <x v="7"/>
    <x v="5"/>
    <x v="6"/>
    <x v="7"/>
    <x v="7"/>
    <x v="5"/>
  </r>
  <r>
    <x v="293"/>
    <x v="692"/>
    <x v="52"/>
    <x v="10"/>
    <x v="3"/>
    <x v="7"/>
    <x v="5"/>
    <x v="6"/>
    <x v="7"/>
    <x v="7"/>
    <x v="5"/>
  </r>
  <r>
    <x v="759"/>
    <x v="693"/>
    <x v="46"/>
    <x v="10"/>
    <x v="3"/>
    <x v="7"/>
    <x v="5"/>
    <x v="6"/>
    <x v="7"/>
    <x v="4"/>
    <x v="8"/>
  </r>
  <r>
    <x v="456"/>
    <x v="694"/>
    <x v="30"/>
    <x v="10"/>
    <x v="3"/>
    <x v="7"/>
    <x v="5"/>
    <x v="6"/>
    <x v="7"/>
    <x v="4"/>
    <x v="3"/>
  </r>
  <r>
    <x v="23"/>
    <x v="695"/>
    <x v="35"/>
    <x v="10"/>
    <x v="3"/>
    <x v="7"/>
    <x v="5"/>
    <x v="6"/>
    <x v="7"/>
    <x v="7"/>
    <x v="2"/>
  </r>
  <r>
    <x v="645"/>
    <x v="695"/>
    <x v="37"/>
    <x v="10"/>
    <x v="3"/>
    <x v="7"/>
    <x v="5"/>
    <x v="6"/>
    <x v="7"/>
    <x v="7"/>
    <x v="2"/>
  </r>
  <r>
    <x v="568"/>
    <x v="696"/>
    <x v="33"/>
    <x v="10"/>
    <x v="3"/>
    <x v="1"/>
    <x v="5"/>
    <x v="6"/>
    <x v="7"/>
    <x v="2"/>
    <x v="8"/>
  </r>
  <r>
    <x v="614"/>
    <x v="697"/>
    <x v="49"/>
    <x v="10"/>
    <x v="3"/>
    <x v="7"/>
    <x v="5"/>
    <x v="6"/>
    <x v="7"/>
    <x v="7"/>
    <x v="4"/>
  </r>
  <r>
    <x v="9"/>
    <x v="698"/>
    <x v="43"/>
    <x v="10"/>
    <x v="3"/>
    <x v="7"/>
    <x v="5"/>
    <x v="6"/>
    <x v="7"/>
    <x v="7"/>
    <x v="8"/>
  </r>
  <r>
    <x v="262"/>
    <x v="699"/>
    <x v="30"/>
    <x v="10"/>
    <x v="3"/>
    <x v="3"/>
    <x v="5"/>
    <x v="6"/>
    <x v="7"/>
    <x v="7"/>
    <x v="3"/>
  </r>
  <r>
    <x v="559"/>
    <x v="700"/>
    <x v="23"/>
    <x v="10"/>
    <x v="3"/>
    <x v="7"/>
    <x v="5"/>
    <x v="6"/>
    <x v="7"/>
    <x v="7"/>
    <x v="3"/>
  </r>
  <r>
    <x v="733"/>
    <x v="701"/>
    <x v="5"/>
    <x v="10"/>
    <x v="3"/>
    <x v="1"/>
    <x v="5"/>
    <x v="6"/>
    <x v="7"/>
    <x v="7"/>
    <x v="8"/>
  </r>
  <r>
    <x v="521"/>
    <x v="702"/>
    <x v="49"/>
    <x v="10"/>
    <x v="3"/>
    <x v="7"/>
    <x v="5"/>
    <x v="6"/>
    <x v="7"/>
    <x v="7"/>
    <x v="7"/>
  </r>
  <r>
    <x v="694"/>
    <x v="703"/>
    <x v="39"/>
    <x v="10"/>
    <x v="3"/>
    <x v="7"/>
    <x v="5"/>
    <x v="6"/>
    <x v="7"/>
    <x v="0"/>
    <x v="8"/>
  </r>
  <r>
    <x v="600"/>
    <x v="704"/>
    <x v="26"/>
    <x v="6"/>
    <x v="3"/>
    <x v="7"/>
    <x v="5"/>
    <x v="6"/>
    <x v="7"/>
    <x v="4"/>
    <x v="3"/>
  </r>
  <r>
    <x v="495"/>
    <x v="705"/>
    <x v="3"/>
    <x v="4"/>
    <x v="3"/>
    <x v="2"/>
    <x v="5"/>
    <x v="6"/>
    <x v="7"/>
    <x v="4"/>
    <x v="2"/>
  </r>
  <r>
    <x v="162"/>
    <x v="706"/>
    <x v="22"/>
    <x v="10"/>
    <x v="3"/>
    <x v="3"/>
    <x v="5"/>
    <x v="6"/>
    <x v="7"/>
    <x v="5"/>
    <x v="8"/>
  </r>
  <r>
    <x v="539"/>
    <x v="707"/>
    <x v="14"/>
    <x v="10"/>
    <x v="3"/>
    <x v="7"/>
    <x v="5"/>
    <x v="6"/>
    <x v="7"/>
    <x v="1"/>
    <x v="0"/>
  </r>
  <r>
    <x v="381"/>
    <x v="708"/>
    <x v="27"/>
    <x v="10"/>
    <x v="3"/>
    <x v="7"/>
    <x v="5"/>
    <x v="6"/>
    <x v="7"/>
    <x v="7"/>
    <x v="3"/>
  </r>
  <r>
    <x v="567"/>
    <x v="709"/>
    <x v="38"/>
    <x v="10"/>
    <x v="3"/>
    <x v="7"/>
    <x v="5"/>
    <x v="6"/>
    <x v="7"/>
    <x v="7"/>
    <x v="6"/>
  </r>
  <r>
    <x v="744"/>
    <x v="710"/>
    <x v="38"/>
    <x v="10"/>
    <x v="3"/>
    <x v="7"/>
    <x v="5"/>
    <x v="6"/>
    <x v="7"/>
    <x v="7"/>
    <x v="3"/>
  </r>
  <r>
    <x v="422"/>
    <x v="711"/>
    <x v="30"/>
    <x v="10"/>
    <x v="3"/>
    <x v="7"/>
    <x v="5"/>
    <x v="6"/>
    <x v="7"/>
    <x v="7"/>
    <x v="7"/>
  </r>
  <r>
    <x v="419"/>
    <x v="712"/>
    <x v="3"/>
    <x v="10"/>
    <x v="3"/>
    <x v="7"/>
    <x v="5"/>
    <x v="6"/>
    <x v="7"/>
    <x v="7"/>
    <x v="7"/>
  </r>
  <r>
    <x v="431"/>
    <x v="713"/>
    <x v="24"/>
    <x v="10"/>
    <x v="3"/>
    <x v="7"/>
    <x v="5"/>
    <x v="6"/>
    <x v="7"/>
    <x v="7"/>
    <x v="4"/>
  </r>
  <r>
    <x v="925"/>
    <x v="714"/>
    <x v="24"/>
    <x v="10"/>
    <x v="3"/>
    <x v="7"/>
    <x v="5"/>
    <x v="6"/>
    <x v="7"/>
    <x v="3"/>
    <x v="1"/>
  </r>
  <r>
    <x v="1099"/>
    <x v="715"/>
    <x v="52"/>
    <x v="10"/>
    <x v="3"/>
    <x v="7"/>
    <x v="5"/>
    <x v="6"/>
    <x v="7"/>
    <x v="2"/>
    <x v="1"/>
  </r>
  <r>
    <x v="480"/>
    <x v="716"/>
    <x v="50"/>
    <x v="10"/>
    <x v="3"/>
    <x v="7"/>
    <x v="5"/>
    <x v="6"/>
    <x v="7"/>
    <x v="2"/>
    <x v="8"/>
  </r>
  <r>
    <x v="487"/>
    <x v="717"/>
    <x v="14"/>
    <x v="10"/>
    <x v="3"/>
    <x v="7"/>
    <x v="5"/>
    <x v="6"/>
    <x v="7"/>
    <x v="7"/>
    <x v="4"/>
  </r>
  <r>
    <x v="670"/>
    <x v="718"/>
    <x v="50"/>
    <x v="10"/>
    <x v="3"/>
    <x v="0"/>
    <x v="5"/>
    <x v="6"/>
    <x v="7"/>
    <x v="1"/>
    <x v="8"/>
  </r>
  <r>
    <x v="1131"/>
    <x v="719"/>
    <x v="4"/>
    <x v="10"/>
    <x v="3"/>
    <x v="7"/>
    <x v="5"/>
    <x v="6"/>
    <x v="7"/>
    <x v="6"/>
    <x v="5"/>
  </r>
  <r>
    <x v="831"/>
    <x v="719"/>
    <x v="47"/>
    <x v="10"/>
    <x v="3"/>
    <x v="7"/>
    <x v="5"/>
    <x v="6"/>
    <x v="7"/>
    <x v="6"/>
    <x v="5"/>
  </r>
  <r>
    <x v="865"/>
    <x v="720"/>
    <x v="37"/>
    <x v="10"/>
    <x v="3"/>
    <x v="7"/>
    <x v="5"/>
    <x v="6"/>
    <x v="7"/>
    <x v="7"/>
    <x v="5"/>
  </r>
  <r>
    <x v="907"/>
    <x v="721"/>
    <x v="30"/>
    <x v="10"/>
    <x v="3"/>
    <x v="7"/>
    <x v="5"/>
    <x v="6"/>
    <x v="7"/>
    <x v="7"/>
    <x v="0"/>
  </r>
  <r>
    <x v="75"/>
    <x v="722"/>
    <x v="9"/>
    <x v="10"/>
    <x v="3"/>
    <x v="7"/>
    <x v="5"/>
    <x v="6"/>
    <x v="7"/>
    <x v="7"/>
    <x v="8"/>
  </r>
  <r>
    <x v="395"/>
    <x v="723"/>
    <x v="25"/>
    <x v="10"/>
    <x v="3"/>
    <x v="7"/>
    <x v="5"/>
    <x v="6"/>
    <x v="7"/>
    <x v="2"/>
    <x v="1"/>
  </r>
  <r>
    <x v="1084"/>
    <x v="724"/>
    <x v="34"/>
    <x v="10"/>
    <x v="3"/>
    <x v="7"/>
    <x v="5"/>
    <x v="6"/>
    <x v="7"/>
    <x v="7"/>
    <x v="1"/>
  </r>
  <r>
    <x v="488"/>
    <x v="725"/>
    <x v="30"/>
    <x v="10"/>
    <x v="3"/>
    <x v="7"/>
    <x v="5"/>
    <x v="6"/>
    <x v="7"/>
    <x v="7"/>
    <x v="7"/>
  </r>
  <r>
    <x v="904"/>
    <x v="726"/>
    <x v="10"/>
    <x v="10"/>
    <x v="3"/>
    <x v="7"/>
    <x v="5"/>
    <x v="1"/>
    <x v="7"/>
    <x v="7"/>
    <x v="8"/>
  </r>
  <r>
    <x v="22"/>
    <x v="727"/>
    <x v="27"/>
    <x v="10"/>
    <x v="3"/>
    <x v="7"/>
    <x v="5"/>
    <x v="6"/>
    <x v="7"/>
    <x v="7"/>
    <x v="8"/>
  </r>
  <r>
    <x v="1092"/>
    <x v="728"/>
    <x v="47"/>
    <x v="1"/>
    <x v="3"/>
    <x v="0"/>
    <x v="5"/>
    <x v="6"/>
    <x v="7"/>
    <x v="1"/>
    <x v="8"/>
  </r>
  <r>
    <x v="984"/>
    <x v="729"/>
    <x v="2"/>
    <x v="10"/>
    <x v="3"/>
    <x v="7"/>
    <x v="5"/>
    <x v="6"/>
    <x v="7"/>
    <x v="4"/>
    <x v="3"/>
  </r>
  <r>
    <x v="36"/>
    <x v="729"/>
    <x v="25"/>
    <x v="10"/>
    <x v="3"/>
    <x v="7"/>
    <x v="5"/>
    <x v="6"/>
    <x v="7"/>
    <x v="4"/>
    <x v="3"/>
  </r>
  <r>
    <x v="922"/>
    <x v="730"/>
    <x v="4"/>
    <x v="4"/>
    <x v="3"/>
    <x v="7"/>
    <x v="5"/>
    <x v="6"/>
    <x v="7"/>
    <x v="7"/>
    <x v="8"/>
  </r>
  <r>
    <x v="1041"/>
    <x v="731"/>
    <x v="16"/>
    <x v="10"/>
    <x v="3"/>
    <x v="7"/>
    <x v="5"/>
    <x v="6"/>
    <x v="7"/>
    <x v="2"/>
    <x v="8"/>
  </r>
  <r>
    <x v="198"/>
    <x v="732"/>
    <x v="27"/>
    <x v="10"/>
    <x v="3"/>
    <x v="7"/>
    <x v="5"/>
    <x v="6"/>
    <x v="7"/>
    <x v="7"/>
    <x v="4"/>
  </r>
  <r>
    <x v="42"/>
    <x v="732"/>
    <x v="36"/>
    <x v="10"/>
    <x v="3"/>
    <x v="7"/>
    <x v="5"/>
    <x v="6"/>
    <x v="7"/>
    <x v="7"/>
    <x v="4"/>
  </r>
  <r>
    <x v="540"/>
    <x v="733"/>
    <x v="30"/>
    <x v="9"/>
    <x v="3"/>
    <x v="7"/>
    <x v="3"/>
    <x v="3"/>
    <x v="3"/>
    <x v="7"/>
    <x v="8"/>
  </r>
  <r>
    <x v="179"/>
    <x v="734"/>
    <x v="30"/>
    <x v="10"/>
    <x v="3"/>
    <x v="7"/>
    <x v="5"/>
    <x v="6"/>
    <x v="7"/>
    <x v="7"/>
    <x v="6"/>
  </r>
  <r>
    <x v="355"/>
    <x v="735"/>
    <x v="37"/>
    <x v="10"/>
    <x v="3"/>
    <x v="7"/>
    <x v="5"/>
    <x v="6"/>
    <x v="7"/>
    <x v="4"/>
    <x v="3"/>
  </r>
  <r>
    <x v="39"/>
    <x v="735"/>
    <x v="51"/>
    <x v="10"/>
    <x v="3"/>
    <x v="7"/>
    <x v="5"/>
    <x v="6"/>
    <x v="7"/>
    <x v="4"/>
    <x v="3"/>
  </r>
  <r>
    <x v="797"/>
    <x v="736"/>
    <x v="23"/>
    <x v="4"/>
    <x v="3"/>
    <x v="7"/>
    <x v="5"/>
    <x v="6"/>
    <x v="7"/>
    <x v="7"/>
    <x v="8"/>
  </r>
  <r>
    <x v="511"/>
    <x v="737"/>
    <x v="30"/>
    <x v="10"/>
    <x v="3"/>
    <x v="7"/>
    <x v="5"/>
    <x v="6"/>
    <x v="7"/>
    <x v="7"/>
    <x v="6"/>
  </r>
  <r>
    <x v="341"/>
    <x v="738"/>
    <x v="44"/>
    <x v="10"/>
    <x v="3"/>
    <x v="7"/>
    <x v="5"/>
    <x v="6"/>
    <x v="7"/>
    <x v="7"/>
    <x v="1"/>
  </r>
  <r>
    <x v="646"/>
    <x v="739"/>
    <x v="30"/>
    <x v="10"/>
    <x v="3"/>
    <x v="7"/>
    <x v="5"/>
    <x v="6"/>
    <x v="7"/>
    <x v="5"/>
    <x v="3"/>
  </r>
  <r>
    <x v="61"/>
    <x v="740"/>
    <x v="7"/>
    <x v="4"/>
    <x v="3"/>
    <x v="1"/>
    <x v="5"/>
    <x v="6"/>
    <x v="7"/>
    <x v="7"/>
    <x v="8"/>
  </r>
  <r>
    <x v="180"/>
    <x v="740"/>
    <x v="17"/>
    <x v="4"/>
    <x v="3"/>
    <x v="1"/>
    <x v="5"/>
    <x v="6"/>
    <x v="7"/>
    <x v="7"/>
    <x v="8"/>
  </r>
  <r>
    <x v="565"/>
    <x v="741"/>
    <x v="2"/>
    <x v="10"/>
    <x v="3"/>
    <x v="7"/>
    <x v="5"/>
    <x v="6"/>
    <x v="7"/>
    <x v="5"/>
    <x v="3"/>
  </r>
  <r>
    <x v="427"/>
    <x v="742"/>
    <x v="11"/>
    <x v="10"/>
    <x v="3"/>
    <x v="2"/>
    <x v="5"/>
    <x v="6"/>
    <x v="7"/>
    <x v="7"/>
    <x v="8"/>
  </r>
  <r>
    <x v="689"/>
    <x v="743"/>
    <x v="29"/>
    <x v="10"/>
    <x v="3"/>
    <x v="7"/>
    <x v="5"/>
    <x v="6"/>
    <x v="7"/>
    <x v="2"/>
    <x v="8"/>
  </r>
  <r>
    <x v="525"/>
    <x v="744"/>
    <x v="49"/>
    <x v="10"/>
    <x v="3"/>
    <x v="7"/>
    <x v="5"/>
    <x v="6"/>
    <x v="7"/>
    <x v="7"/>
    <x v="5"/>
  </r>
  <r>
    <x v="594"/>
    <x v="745"/>
    <x v="24"/>
    <x v="10"/>
    <x v="3"/>
    <x v="7"/>
    <x v="5"/>
    <x v="6"/>
    <x v="7"/>
    <x v="7"/>
    <x v="2"/>
  </r>
  <r>
    <x v="1049"/>
    <x v="746"/>
    <x v="47"/>
    <x v="10"/>
    <x v="3"/>
    <x v="0"/>
    <x v="5"/>
    <x v="6"/>
    <x v="7"/>
    <x v="2"/>
    <x v="8"/>
  </r>
  <r>
    <x v="72"/>
    <x v="747"/>
    <x v="10"/>
    <x v="10"/>
    <x v="3"/>
    <x v="7"/>
    <x v="5"/>
    <x v="6"/>
    <x v="7"/>
    <x v="7"/>
    <x v="4"/>
  </r>
  <r>
    <x v="164"/>
    <x v="747"/>
    <x v="38"/>
    <x v="10"/>
    <x v="3"/>
    <x v="7"/>
    <x v="5"/>
    <x v="6"/>
    <x v="7"/>
    <x v="7"/>
    <x v="4"/>
  </r>
  <r>
    <x v="959"/>
    <x v="748"/>
    <x v="10"/>
    <x v="5"/>
    <x v="3"/>
    <x v="7"/>
    <x v="5"/>
    <x v="6"/>
    <x v="7"/>
    <x v="7"/>
    <x v="8"/>
  </r>
  <r>
    <x v="342"/>
    <x v="749"/>
    <x v="14"/>
    <x v="10"/>
    <x v="3"/>
    <x v="7"/>
    <x v="5"/>
    <x v="6"/>
    <x v="7"/>
    <x v="7"/>
    <x v="2"/>
  </r>
  <r>
    <x v="493"/>
    <x v="750"/>
    <x v="6"/>
    <x v="10"/>
    <x v="3"/>
    <x v="7"/>
    <x v="5"/>
    <x v="6"/>
    <x v="7"/>
    <x v="7"/>
    <x v="1"/>
  </r>
  <r>
    <x v="613"/>
    <x v="751"/>
    <x v="6"/>
    <x v="10"/>
    <x v="3"/>
    <x v="1"/>
    <x v="5"/>
    <x v="6"/>
    <x v="7"/>
    <x v="3"/>
    <x v="2"/>
  </r>
  <r>
    <x v="305"/>
    <x v="752"/>
    <x v="52"/>
    <x v="10"/>
    <x v="3"/>
    <x v="7"/>
    <x v="5"/>
    <x v="6"/>
    <x v="7"/>
    <x v="3"/>
    <x v="2"/>
  </r>
  <r>
    <x v="964"/>
    <x v="753"/>
    <x v="35"/>
    <x v="10"/>
    <x v="3"/>
    <x v="7"/>
    <x v="5"/>
    <x v="6"/>
    <x v="7"/>
    <x v="2"/>
    <x v="1"/>
  </r>
  <r>
    <x v="1003"/>
    <x v="754"/>
    <x v="4"/>
    <x v="10"/>
    <x v="3"/>
    <x v="7"/>
    <x v="5"/>
    <x v="6"/>
    <x v="7"/>
    <x v="4"/>
    <x v="8"/>
  </r>
  <r>
    <x v="114"/>
    <x v="755"/>
    <x v="24"/>
    <x v="6"/>
    <x v="3"/>
    <x v="2"/>
    <x v="5"/>
    <x v="0"/>
    <x v="7"/>
    <x v="7"/>
    <x v="8"/>
  </r>
  <r>
    <x v="119"/>
    <x v="756"/>
    <x v="38"/>
    <x v="10"/>
    <x v="3"/>
    <x v="7"/>
    <x v="5"/>
    <x v="6"/>
    <x v="7"/>
    <x v="7"/>
    <x v="4"/>
  </r>
  <r>
    <x v="537"/>
    <x v="757"/>
    <x v="52"/>
    <x v="10"/>
    <x v="3"/>
    <x v="7"/>
    <x v="5"/>
    <x v="6"/>
    <x v="7"/>
    <x v="7"/>
    <x v="4"/>
  </r>
  <r>
    <x v="745"/>
    <x v="758"/>
    <x v="10"/>
    <x v="10"/>
    <x v="3"/>
    <x v="7"/>
    <x v="5"/>
    <x v="1"/>
    <x v="7"/>
    <x v="7"/>
    <x v="8"/>
  </r>
  <r>
    <x v="780"/>
    <x v="759"/>
    <x v="31"/>
    <x v="3"/>
    <x v="3"/>
    <x v="1"/>
    <x v="5"/>
    <x v="6"/>
    <x v="7"/>
    <x v="7"/>
    <x v="8"/>
  </r>
  <r>
    <x v="294"/>
    <x v="760"/>
    <x v="7"/>
    <x v="10"/>
    <x v="3"/>
    <x v="7"/>
    <x v="5"/>
    <x v="6"/>
    <x v="7"/>
    <x v="7"/>
    <x v="5"/>
  </r>
  <r>
    <x v="448"/>
    <x v="761"/>
    <x v="18"/>
    <x v="10"/>
    <x v="3"/>
    <x v="1"/>
    <x v="5"/>
    <x v="6"/>
    <x v="7"/>
    <x v="2"/>
    <x v="8"/>
  </r>
  <r>
    <x v="991"/>
    <x v="762"/>
    <x v="14"/>
    <x v="10"/>
    <x v="3"/>
    <x v="0"/>
    <x v="5"/>
    <x v="6"/>
    <x v="7"/>
    <x v="0"/>
    <x v="8"/>
  </r>
  <r>
    <x v="932"/>
    <x v="763"/>
    <x v="11"/>
    <x v="1"/>
    <x v="3"/>
    <x v="0"/>
    <x v="5"/>
    <x v="6"/>
    <x v="7"/>
    <x v="7"/>
    <x v="8"/>
  </r>
  <r>
    <x v="358"/>
    <x v="764"/>
    <x v="38"/>
    <x v="10"/>
    <x v="3"/>
    <x v="7"/>
    <x v="5"/>
    <x v="6"/>
    <x v="7"/>
    <x v="4"/>
    <x v="2"/>
  </r>
  <r>
    <x v="130"/>
    <x v="765"/>
    <x v="21"/>
    <x v="4"/>
    <x v="3"/>
    <x v="7"/>
    <x v="5"/>
    <x v="6"/>
    <x v="7"/>
    <x v="3"/>
    <x v="8"/>
  </r>
  <r>
    <x v="1122"/>
    <x v="766"/>
    <x v="4"/>
    <x v="10"/>
    <x v="3"/>
    <x v="2"/>
    <x v="5"/>
    <x v="6"/>
    <x v="7"/>
    <x v="4"/>
    <x v="3"/>
  </r>
  <r>
    <x v="257"/>
    <x v="766"/>
    <x v="46"/>
    <x v="10"/>
    <x v="3"/>
    <x v="2"/>
    <x v="5"/>
    <x v="6"/>
    <x v="7"/>
    <x v="4"/>
    <x v="3"/>
  </r>
  <r>
    <x v="579"/>
    <x v="767"/>
    <x v="40"/>
    <x v="10"/>
    <x v="3"/>
    <x v="7"/>
    <x v="5"/>
    <x v="6"/>
    <x v="7"/>
    <x v="7"/>
    <x v="2"/>
  </r>
  <r>
    <x v="949"/>
    <x v="768"/>
    <x v="14"/>
    <x v="10"/>
    <x v="3"/>
    <x v="7"/>
    <x v="5"/>
    <x v="6"/>
    <x v="7"/>
    <x v="7"/>
    <x v="2"/>
  </r>
  <r>
    <x v="575"/>
    <x v="769"/>
    <x v="40"/>
    <x v="10"/>
    <x v="3"/>
    <x v="7"/>
    <x v="5"/>
    <x v="6"/>
    <x v="7"/>
    <x v="7"/>
    <x v="3"/>
  </r>
  <r>
    <x v="581"/>
    <x v="770"/>
    <x v="40"/>
    <x v="10"/>
    <x v="3"/>
    <x v="7"/>
    <x v="5"/>
    <x v="6"/>
    <x v="7"/>
    <x v="7"/>
    <x v="0"/>
  </r>
  <r>
    <x v="104"/>
    <x v="771"/>
    <x v="27"/>
    <x v="10"/>
    <x v="3"/>
    <x v="7"/>
    <x v="5"/>
    <x v="6"/>
    <x v="7"/>
    <x v="7"/>
    <x v="8"/>
  </r>
  <r>
    <x v="499"/>
    <x v="772"/>
    <x v="11"/>
    <x v="3"/>
    <x v="3"/>
    <x v="1"/>
    <x v="5"/>
    <x v="6"/>
    <x v="7"/>
    <x v="2"/>
    <x v="8"/>
  </r>
  <r>
    <x v="189"/>
    <x v="773"/>
    <x v="1"/>
    <x v="10"/>
    <x v="3"/>
    <x v="7"/>
    <x v="5"/>
    <x v="6"/>
    <x v="7"/>
    <x v="3"/>
    <x v="8"/>
  </r>
  <r>
    <x v="639"/>
    <x v="774"/>
    <x v="23"/>
    <x v="10"/>
    <x v="3"/>
    <x v="7"/>
    <x v="5"/>
    <x v="6"/>
    <x v="7"/>
    <x v="5"/>
    <x v="3"/>
  </r>
  <r>
    <x v="885"/>
    <x v="775"/>
    <x v="36"/>
    <x v="10"/>
    <x v="3"/>
    <x v="7"/>
    <x v="5"/>
    <x v="6"/>
    <x v="7"/>
    <x v="1"/>
    <x v="8"/>
  </r>
  <r>
    <x v="987"/>
    <x v="776"/>
    <x v="11"/>
    <x v="10"/>
    <x v="3"/>
    <x v="2"/>
    <x v="0"/>
    <x v="6"/>
    <x v="7"/>
    <x v="7"/>
    <x v="8"/>
  </r>
  <r>
    <x v="832"/>
    <x v="777"/>
    <x v="12"/>
    <x v="4"/>
    <x v="3"/>
    <x v="2"/>
    <x v="5"/>
    <x v="6"/>
    <x v="7"/>
    <x v="7"/>
    <x v="8"/>
  </r>
  <r>
    <x v="550"/>
    <x v="778"/>
    <x v="27"/>
    <x v="10"/>
    <x v="3"/>
    <x v="7"/>
    <x v="5"/>
    <x v="6"/>
    <x v="7"/>
    <x v="7"/>
    <x v="4"/>
  </r>
  <r>
    <x v="877"/>
    <x v="779"/>
    <x v="20"/>
    <x v="10"/>
    <x v="3"/>
    <x v="7"/>
    <x v="5"/>
    <x v="6"/>
    <x v="7"/>
    <x v="4"/>
    <x v="2"/>
  </r>
  <r>
    <x v="892"/>
    <x v="780"/>
    <x v="12"/>
    <x v="6"/>
    <x v="3"/>
    <x v="2"/>
    <x v="5"/>
    <x v="6"/>
    <x v="7"/>
    <x v="7"/>
    <x v="8"/>
  </r>
  <r>
    <x v="295"/>
    <x v="781"/>
    <x v="52"/>
    <x v="10"/>
    <x v="3"/>
    <x v="7"/>
    <x v="5"/>
    <x v="6"/>
    <x v="7"/>
    <x v="7"/>
    <x v="5"/>
  </r>
  <r>
    <x v="212"/>
    <x v="782"/>
    <x v="27"/>
    <x v="10"/>
    <x v="3"/>
    <x v="7"/>
    <x v="5"/>
    <x v="6"/>
    <x v="7"/>
    <x v="7"/>
    <x v="5"/>
  </r>
  <r>
    <x v="199"/>
    <x v="783"/>
    <x v="27"/>
    <x v="10"/>
    <x v="3"/>
    <x v="7"/>
    <x v="5"/>
    <x v="6"/>
    <x v="7"/>
    <x v="7"/>
    <x v="4"/>
  </r>
  <r>
    <x v="631"/>
    <x v="784"/>
    <x v="44"/>
    <x v="10"/>
    <x v="3"/>
    <x v="7"/>
    <x v="5"/>
    <x v="6"/>
    <x v="7"/>
    <x v="7"/>
    <x v="2"/>
  </r>
  <r>
    <x v="442"/>
    <x v="785"/>
    <x v="37"/>
    <x v="10"/>
    <x v="3"/>
    <x v="7"/>
    <x v="5"/>
    <x v="6"/>
    <x v="7"/>
    <x v="7"/>
    <x v="2"/>
  </r>
  <r>
    <x v="961"/>
    <x v="786"/>
    <x v="2"/>
    <x v="10"/>
    <x v="3"/>
    <x v="7"/>
    <x v="5"/>
    <x v="6"/>
    <x v="7"/>
    <x v="2"/>
    <x v="0"/>
  </r>
  <r>
    <x v="234"/>
    <x v="787"/>
    <x v="30"/>
    <x v="10"/>
    <x v="3"/>
    <x v="7"/>
    <x v="5"/>
    <x v="6"/>
    <x v="7"/>
    <x v="7"/>
    <x v="6"/>
  </r>
  <r>
    <x v="845"/>
    <x v="788"/>
    <x v="3"/>
    <x v="10"/>
    <x v="3"/>
    <x v="7"/>
    <x v="5"/>
    <x v="6"/>
    <x v="7"/>
    <x v="7"/>
    <x v="2"/>
  </r>
  <r>
    <x v="0"/>
    <x v="789"/>
    <x v="21"/>
    <x v="10"/>
    <x v="3"/>
    <x v="7"/>
    <x v="5"/>
    <x v="6"/>
    <x v="7"/>
    <x v="7"/>
    <x v="8"/>
  </r>
  <r>
    <x v="746"/>
    <x v="790"/>
    <x v="11"/>
    <x v="3"/>
    <x v="3"/>
    <x v="7"/>
    <x v="5"/>
    <x v="6"/>
    <x v="7"/>
    <x v="7"/>
    <x v="8"/>
  </r>
  <r>
    <x v="602"/>
    <x v="791"/>
    <x v="27"/>
    <x v="10"/>
    <x v="3"/>
    <x v="7"/>
    <x v="5"/>
    <x v="6"/>
    <x v="7"/>
    <x v="3"/>
    <x v="2"/>
  </r>
  <r>
    <x v="837"/>
    <x v="792"/>
    <x v="36"/>
    <x v="10"/>
    <x v="3"/>
    <x v="1"/>
    <x v="5"/>
    <x v="6"/>
    <x v="7"/>
    <x v="2"/>
    <x v="8"/>
  </r>
  <r>
    <x v="1008"/>
    <x v="793"/>
    <x v="11"/>
    <x v="5"/>
    <x v="3"/>
    <x v="7"/>
    <x v="5"/>
    <x v="6"/>
    <x v="7"/>
    <x v="7"/>
    <x v="8"/>
  </r>
  <r>
    <x v="138"/>
    <x v="794"/>
    <x v="2"/>
    <x v="10"/>
    <x v="3"/>
    <x v="7"/>
    <x v="5"/>
    <x v="6"/>
    <x v="7"/>
    <x v="5"/>
    <x v="4"/>
  </r>
  <r>
    <x v="165"/>
    <x v="795"/>
    <x v="27"/>
    <x v="10"/>
    <x v="3"/>
    <x v="7"/>
    <x v="5"/>
    <x v="6"/>
    <x v="7"/>
    <x v="7"/>
    <x v="3"/>
  </r>
  <r>
    <x v="962"/>
    <x v="796"/>
    <x v="14"/>
    <x v="3"/>
    <x v="3"/>
    <x v="7"/>
    <x v="5"/>
    <x v="6"/>
    <x v="7"/>
    <x v="7"/>
    <x v="8"/>
  </r>
  <r>
    <x v="941"/>
    <x v="797"/>
    <x v="4"/>
    <x v="10"/>
    <x v="3"/>
    <x v="7"/>
    <x v="5"/>
    <x v="6"/>
    <x v="7"/>
    <x v="5"/>
    <x v="4"/>
  </r>
  <r>
    <x v="273"/>
    <x v="798"/>
    <x v="6"/>
    <x v="10"/>
    <x v="3"/>
    <x v="7"/>
    <x v="5"/>
    <x v="6"/>
    <x v="7"/>
    <x v="7"/>
    <x v="3"/>
  </r>
  <r>
    <x v="446"/>
    <x v="799"/>
    <x v="4"/>
    <x v="10"/>
    <x v="3"/>
    <x v="7"/>
    <x v="5"/>
    <x v="6"/>
    <x v="7"/>
    <x v="2"/>
    <x v="8"/>
  </r>
  <r>
    <x v="509"/>
    <x v="800"/>
    <x v="27"/>
    <x v="10"/>
    <x v="3"/>
    <x v="7"/>
    <x v="5"/>
    <x v="6"/>
    <x v="7"/>
    <x v="7"/>
    <x v="6"/>
  </r>
  <r>
    <x v="868"/>
    <x v="801"/>
    <x v="3"/>
    <x v="10"/>
    <x v="3"/>
    <x v="7"/>
    <x v="5"/>
    <x v="6"/>
    <x v="7"/>
    <x v="7"/>
    <x v="2"/>
  </r>
  <r>
    <x v="784"/>
    <x v="802"/>
    <x v="33"/>
    <x v="10"/>
    <x v="3"/>
    <x v="7"/>
    <x v="5"/>
    <x v="6"/>
    <x v="7"/>
    <x v="3"/>
    <x v="8"/>
  </r>
  <r>
    <x v="497"/>
    <x v="803"/>
    <x v="3"/>
    <x v="10"/>
    <x v="3"/>
    <x v="7"/>
    <x v="5"/>
    <x v="6"/>
    <x v="7"/>
    <x v="5"/>
    <x v="4"/>
  </r>
  <r>
    <x v="699"/>
    <x v="804"/>
    <x v="52"/>
    <x v="10"/>
    <x v="3"/>
    <x v="7"/>
    <x v="5"/>
    <x v="6"/>
    <x v="7"/>
    <x v="7"/>
    <x v="4"/>
  </r>
  <r>
    <x v="322"/>
    <x v="805"/>
    <x v="41"/>
    <x v="10"/>
    <x v="3"/>
    <x v="7"/>
    <x v="5"/>
    <x v="6"/>
    <x v="7"/>
    <x v="7"/>
    <x v="0"/>
  </r>
  <r>
    <x v="817"/>
    <x v="806"/>
    <x v="24"/>
    <x v="10"/>
    <x v="3"/>
    <x v="1"/>
    <x v="5"/>
    <x v="6"/>
    <x v="7"/>
    <x v="0"/>
    <x v="8"/>
  </r>
  <r>
    <x v="916"/>
    <x v="807"/>
    <x v="12"/>
    <x v="10"/>
    <x v="3"/>
    <x v="7"/>
    <x v="5"/>
    <x v="6"/>
    <x v="7"/>
    <x v="7"/>
    <x v="1"/>
  </r>
  <r>
    <x v="1032"/>
    <x v="808"/>
    <x v="7"/>
    <x v="1"/>
    <x v="3"/>
    <x v="7"/>
    <x v="5"/>
    <x v="6"/>
    <x v="7"/>
    <x v="7"/>
    <x v="8"/>
  </r>
  <r>
    <x v="405"/>
    <x v="809"/>
    <x v="41"/>
    <x v="10"/>
    <x v="3"/>
    <x v="7"/>
    <x v="5"/>
    <x v="6"/>
    <x v="7"/>
    <x v="4"/>
    <x v="3"/>
  </r>
  <r>
    <x v="27"/>
    <x v="810"/>
    <x v="9"/>
    <x v="6"/>
    <x v="3"/>
    <x v="2"/>
    <x v="5"/>
    <x v="1"/>
    <x v="7"/>
    <x v="2"/>
    <x v="8"/>
  </r>
  <r>
    <x v="942"/>
    <x v="810"/>
    <x v="14"/>
    <x v="6"/>
    <x v="3"/>
    <x v="2"/>
    <x v="5"/>
    <x v="1"/>
    <x v="7"/>
    <x v="2"/>
    <x v="8"/>
  </r>
  <r>
    <x v="74"/>
    <x v="810"/>
    <x v="17"/>
    <x v="6"/>
    <x v="3"/>
    <x v="2"/>
    <x v="5"/>
    <x v="1"/>
    <x v="7"/>
    <x v="2"/>
    <x v="8"/>
  </r>
  <r>
    <x v="14"/>
    <x v="810"/>
    <x v="31"/>
    <x v="6"/>
    <x v="3"/>
    <x v="2"/>
    <x v="5"/>
    <x v="1"/>
    <x v="7"/>
    <x v="2"/>
    <x v="8"/>
  </r>
  <r>
    <x v="472"/>
    <x v="811"/>
    <x v="17"/>
    <x v="10"/>
    <x v="3"/>
    <x v="7"/>
    <x v="5"/>
    <x v="6"/>
    <x v="7"/>
    <x v="7"/>
    <x v="7"/>
  </r>
  <r>
    <x v="350"/>
    <x v="812"/>
    <x v="4"/>
    <x v="10"/>
    <x v="2"/>
    <x v="7"/>
    <x v="5"/>
    <x v="6"/>
    <x v="7"/>
    <x v="7"/>
    <x v="4"/>
  </r>
  <r>
    <x v="1007"/>
    <x v="813"/>
    <x v="11"/>
    <x v="3"/>
    <x v="3"/>
    <x v="1"/>
    <x v="5"/>
    <x v="6"/>
    <x v="7"/>
    <x v="2"/>
    <x v="0"/>
  </r>
  <r>
    <x v="814"/>
    <x v="814"/>
    <x v="20"/>
    <x v="10"/>
    <x v="3"/>
    <x v="7"/>
    <x v="5"/>
    <x v="6"/>
    <x v="7"/>
    <x v="3"/>
    <x v="8"/>
  </r>
  <r>
    <x v="924"/>
    <x v="815"/>
    <x v="15"/>
    <x v="10"/>
    <x v="3"/>
    <x v="7"/>
    <x v="5"/>
    <x v="1"/>
    <x v="7"/>
    <x v="7"/>
    <x v="8"/>
  </r>
  <r>
    <x v="969"/>
    <x v="816"/>
    <x v="3"/>
    <x v="10"/>
    <x v="3"/>
    <x v="7"/>
    <x v="5"/>
    <x v="6"/>
    <x v="7"/>
    <x v="7"/>
    <x v="4"/>
  </r>
  <r>
    <x v="636"/>
    <x v="817"/>
    <x v="20"/>
    <x v="10"/>
    <x v="3"/>
    <x v="7"/>
    <x v="5"/>
    <x v="6"/>
    <x v="7"/>
    <x v="4"/>
    <x v="2"/>
  </r>
  <r>
    <x v="190"/>
    <x v="818"/>
    <x v="17"/>
    <x v="10"/>
    <x v="3"/>
    <x v="7"/>
    <x v="5"/>
    <x v="6"/>
    <x v="7"/>
    <x v="7"/>
    <x v="4"/>
  </r>
  <r>
    <x v="926"/>
    <x v="819"/>
    <x v="11"/>
    <x v="4"/>
    <x v="3"/>
    <x v="1"/>
    <x v="5"/>
    <x v="6"/>
    <x v="7"/>
    <x v="7"/>
    <x v="8"/>
  </r>
  <r>
    <x v="626"/>
    <x v="820"/>
    <x v="11"/>
    <x v="3"/>
    <x v="3"/>
    <x v="1"/>
    <x v="5"/>
    <x v="6"/>
    <x v="7"/>
    <x v="7"/>
    <x v="8"/>
  </r>
  <r>
    <x v="902"/>
    <x v="821"/>
    <x v="44"/>
    <x v="10"/>
    <x v="3"/>
    <x v="7"/>
    <x v="5"/>
    <x v="6"/>
    <x v="7"/>
    <x v="7"/>
    <x v="3"/>
  </r>
  <r>
    <x v="1069"/>
    <x v="822"/>
    <x v="23"/>
    <x v="2"/>
    <x v="3"/>
    <x v="0"/>
    <x v="5"/>
    <x v="6"/>
    <x v="7"/>
    <x v="7"/>
    <x v="8"/>
  </r>
  <r>
    <x v="137"/>
    <x v="823"/>
    <x v="37"/>
    <x v="10"/>
    <x v="3"/>
    <x v="7"/>
    <x v="5"/>
    <x v="6"/>
    <x v="7"/>
    <x v="0"/>
    <x v="8"/>
  </r>
  <r>
    <x v="387"/>
    <x v="824"/>
    <x v="12"/>
    <x v="10"/>
    <x v="3"/>
    <x v="7"/>
    <x v="4"/>
    <x v="6"/>
    <x v="7"/>
    <x v="7"/>
    <x v="5"/>
  </r>
  <r>
    <x v="181"/>
    <x v="825"/>
    <x v="17"/>
    <x v="10"/>
    <x v="3"/>
    <x v="7"/>
    <x v="5"/>
    <x v="6"/>
    <x v="7"/>
    <x v="7"/>
    <x v="7"/>
  </r>
  <r>
    <x v="351"/>
    <x v="826"/>
    <x v="43"/>
    <x v="10"/>
    <x v="3"/>
    <x v="0"/>
    <x v="5"/>
    <x v="6"/>
    <x v="7"/>
    <x v="7"/>
    <x v="8"/>
  </r>
  <r>
    <x v="866"/>
    <x v="827"/>
    <x v="14"/>
    <x v="3"/>
    <x v="3"/>
    <x v="1"/>
    <x v="5"/>
    <x v="6"/>
    <x v="7"/>
    <x v="2"/>
    <x v="1"/>
  </r>
  <r>
    <x v="41"/>
    <x v="828"/>
    <x v="6"/>
    <x v="8"/>
    <x v="3"/>
    <x v="7"/>
    <x v="5"/>
    <x v="2"/>
    <x v="7"/>
    <x v="5"/>
    <x v="4"/>
  </r>
  <r>
    <x v="69"/>
    <x v="828"/>
    <x v="14"/>
    <x v="8"/>
    <x v="3"/>
    <x v="7"/>
    <x v="5"/>
    <x v="2"/>
    <x v="7"/>
    <x v="5"/>
    <x v="4"/>
  </r>
  <r>
    <x v="870"/>
    <x v="828"/>
    <x v="41"/>
    <x v="8"/>
    <x v="3"/>
    <x v="7"/>
    <x v="5"/>
    <x v="2"/>
    <x v="7"/>
    <x v="5"/>
    <x v="4"/>
  </r>
  <r>
    <x v="296"/>
    <x v="829"/>
    <x v="41"/>
    <x v="10"/>
    <x v="3"/>
    <x v="7"/>
    <x v="5"/>
    <x v="6"/>
    <x v="7"/>
    <x v="7"/>
    <x v="4"/>
  </r>
  <r>
    <x v="661"/>
    <x v="830"/>
    <x v="41"/>
    <x v="10"/>
    <x v="3"/>
    <x v="7"/>
    <x v="5"/>
    <x v="6"/>
    <x v="7"/>
    <x v="7"/>
    <x v="6"/>
  </r>
  <r>
    <x v="1044"/>
    <x v="831"/>
    <x v="16"/>
    <x v="4"/>
    <x v="3"/>
    <x v="2"/>
    <x v="5"/>
    <x v="6"/>
    <x v="7"/>
    <x v="4"/>
    <x v="8"/>
  </r>
  <r>
    <x v="592"/>
    <x v="832"/>
    <x v="2"/>
    <x v="10"/>
    <x v="3"/>
    <x v="7"/>
    <x v="5"/>
    <x v="6"/>
    <x v="7"/>
    <x v="1"/>
    <x v="8"/>
  </r>
  <r>
    <x v="862"/>
    <x v="833"/>
    <x v="44"/>
    <x v="10"/>
    <x v="3"/>
    <x v="7"/>
    <x v="5"/>
    <x v="6"/>
    <x v="7"/>
    <x v="7"/>
    <x v="2"/>
  </r>
  <r>
    <x v="824"/>
    <x v="834"/>
    <x v="44"/>
    <x v="10"/>
    <x v="3"/>
    <x v="7"/>
    <x v="5"/>
    <x v="6"/>
    <x v="7"/>
    <x v="7"/>
    <x v="3"/>
  </r>
  <r>
    <x v="146"/>
    <x v="835"/>
    <x v="12"/>
    <x v="2"/>
    <x v="3"/>
    <x v="1"/>
    <x v="5"/>
    <x v="6"/>
    <x v="7"/>
    <x v="3"/>
    <x v="1"/>
  </r>
  <r>
    <x v="274"/>
    <x v="836"/>
    <x v="15"/>
    <x v="10"/>
    <x v="3"/>
    <x v="7"/>
    <x v="5"/>
    <x v="3"/>
    <x v="2"/>
    <x v="7"/>
    <x v="8"/>
  </r>
  <r>
    <x v="67"/>
    <x v="836"/>
    <x v="34"/>
    <x v="10"/>
    <x v="3"/>
    <x v="7"/>
    <x v="5"/>
    <x v="3"/>
    <x v="2"/>
    <x v="7"/>
    <x v="8"/>
  </r>
  <r>
    <x v="147"/>
    <x v="837"/>
    <x v="12"/>
    <x v="1"/>
    <x v="3"/>
    <x v="0"/>
    <x v="5"/>
    <x v="6"/>
    <x v="7"/>
    <x v="7"/>
    <x v="8"/>
  </r>
  <r>
    <x v="213"/>
    <x v="838"/>
    <x v="27"/>
    <x v="10"/>
    <x v="3"/>
    <x v="7"/>
    <x v="5"/>
    <x v="6"/>
    <x v="7"/>
    <x v="7"/>
    <x v="2"/>
  </r>
  <r>
    <x v="227"/>
    <x v="839"/>
    <x v="16"/>
    <x v="10"/>
    <x v="3"/>
    <x v="7"/>
    <x v="5"/>
    <x v="6"/>
    <x v="7"/>
    <x v="2"/>
    <x v="8"/>
  </r>
  <r>
    <x v="221"/>
    <x v="840"/>
    <x v="40"/>
    <x v="10"/>
    <x v="3"/>
    <x v="7"/>
    <x v="5"/>
    <x v="6"/>
    <x v="7"/>
    <x v="4"/>
    <x v="3"/>
  </r>
  <r>
    <x v="913"/>
    <x v="841"/>
    <x v="34"/>
    <x v="10"/>
    <x v="2"/>
    <x v="7"/>
    <x v="2"/>
    <x v="6"/>
    <x v="2"/>
    <x v="7"/>
    <x v="4"/>
  </r>
  <r>
    <x v="235"/>
    <x v="842"/>
    <x v="23"/>
    <x v="10"/>
    <x v="3"/>
    <x v="7"/>
    <x v="5"/>
    <x v="6"/>
    <x v="7"/>
    <x v="7"/>
    <x v="6"/>
  </r>
  <r>
    <x v="656"/>
    <x v="843"/>
    <x v="2"/>
    <x v="10"/>
    <x v="3"/>
    <x v="7"/>
    <x v="5"/>
    <x v="6"/>
    <x v="7"/>
    <x v="2"/>
    <x v="8"/>
  </r>
  <r>
    <x v="931"/>
    <x v="844"/>
    <x v="52"/>
    <x v="10"/>
    <x v="3"/>
    <x v="7"/>
    <x v="5"/>
    <x v="6"/>
    <x v="7"/>
    <x v="7"/>
    <x v="1"/>
  </r>
  <r>
    <x v="247"/>
    <x v="845"/>
    <x v="4"/>
    <x v="10"/>
    <x v="3"/>
    <x v="7"/>
    <x v="5"/>
    <x v="6"/>
    <x v="7"/>
    <x v="7"/>
    <x v="3"/>
  </r>
  <r>
    <x v="396"/>
    <x v="846"/>
    <x v="3"/>
    <x v="10"/>
    <x v="3"/>
    <x v="7"/>
    <x v="5"/>
    <x v="6"/>
    <x v="7"/>
    <x v="7"/>
    <x v="7"/>
  </r>
  <r>
    <x v="684"/>
    <x v="847"/>
    <x v="25"/>
    <x v="10"/>
    <x v="3"/>
    <x v="7"/>
    <x v="5"/>
    <x v="6"/>
    <x v="7"/>
    <x v="2"/>
    <x v="8"/>
  </r>
  <r>
    <x v="370"/>
    <x v="848"/>
    <x v="7"/>
    <x v="10"/>
    <x v="3"/>
    <x v="7"/>
    <x v="5"/>
    <x v="6"/>
    <x v="7"/>
    <x v="7"/>
    <x v="3"/>
  </r>
  <r>
    <x v="43"/>
    <x v="848"/>
    <x v="39"/>
    <x v="10"/>
    <x v="3"/>
    <x v="7"/>
    <x v="5"/>
    <x v="6"/>
    <x v="7"/>
    <x v="7"/>
    <x v="3"/>
  </r>
  <r>
    <x v="903"/>
    <x v="849"/>
    <x v="36"/>
    <x v="10"/>
    <x v="3"/>
    <x v="7"/>
    <x v="5"/>
    <x v="6"/>
    <x v="7"/>
    <x v="3"/>
    <x v="8"/>
  </r>
  <r>
    <x v="990"/>
    <x v="850"/>
    <x v="41"/>
    <x v="10"/>
    <x v="3"/>
    <x v="7"/>
    <x v="5"/>
    <x v="6"/>
    <x v="7"/>
    <x v="7"/>
    <x v="4"/>
  </r>
  <r>
    <x v="972"/>
    <x v="851"/>
    <x v="41"/>
    <x v="10"/>
    <x v="3"/>
    <x v="7"/>
    <x v="5"/>
    <x v="6"/>
    <x v="7"/>
    <x v="3"/>
    <x v="2"/>
  </r>
  <r>
    <x v="297"/>
    <x v="852"/>
    <x v="3"/>
    <x v="10"/>
    <x v="3"/>
    <x v="7"/>
    <x v="5"/>
    <x v="6"/>
    <x v="7"/>
    <x v="7"/>
    <x v="6"/>
  </r>
  <r>
    <x v="174"/>
    <x v="853"/>
    <x v="51"/>
    <x v="10"/>
    <x v="3"/>
    <x v="7"/>
    <x v="5"/>
    <x v="6"/>
    <x v="7"/>
    <x v="2"/>
    <x v="8"/>
  </r>
  <r>
    <x v="4"/>
    <x v="854"/>
    <x v="27"/>
    <x v="10"/>
    <x v="3"/>
    <x v="7"/>
    <x v="5"/>
    <x v="6"/>
    <x v="7"/>
    <x v="7"/>
    <x v="8"/>
  </r>
  <r>
    <x v="88"/>
    <x v="855"/>
    <x v="31"/>
    <x v="6"/>
    <x v="3"/>
    <x v="7"/>
    <x v="5"/>
    <x v="0"/>
    <x v="7"/>
    <x v="7"/>
    <x v="8"/>
  </r>
  <r>
    <x v="856"/>
    <x v="855"/>
    <x v="44"/>
    <x v="6"/>
    <x v="3"/>
    <x v="7"/>
    <x v="5"/>
    <x v="0"/>
    <x v="7"/>
    <x v="7"/>
    <x v="8"/>
  </r>
  <r>
    <x v="610"/>
    <x v="856"/>
    <x v="26"/>
    <x v="1"/>
    <x v="3"/>
    <x v="0"/>
    <x v="5"/>
    <x v="6"/>
    <x v="7"/>
    <x v="1"/>
    <x v="8"/>
  </r>
  <r>
    <x v="765"/>
    <x v="857"/>
    <x v="12"/>
    <x v="5"/>
    <x v="3"/>
    <x v="7"/>
    <x v="5"/>
    <x v="6"/>
    <x v="7"/>
    <x v="7"/>
    <x v="8"/>
  </r>
  <r>
    <x v="781"/>
    <x v="858"/>
    <x v="52"/>
    <x v="10"/>
    <x v="3"/>
    <x v="7"/>
    <x v="5"/>
    <x v="6"/>
    <x v="7"/>
    <x v="3"/>
    <x v="2"/>
  </r>
  <r>
    <x v="629"/>
    <x v="859"/>
    <x v="14"/>
    <x v="10"/>
    <x v="3"/>
    <x v="7"/>
    <x v="5"/>
    <x v="6"/>
    <x v="7"/>
    <x v="2"/>
    <x v="1"/>
  </r>
  <r>
    <x v="649"/>
    <x v="860"/>
    <x v="23"/>
    <x v="10"/>
    <x v="3"/>
    <x v="7"/>
    <x v="5"/>
    <x v="6"/>
    <x v="7"/>
    <x v="2"/>
    <x v="8"/>
  </r>
  <r>
    <x v="849"/>
    <x v="861"/>
    <x v="23"/>
    <x v="10"/>
    <x v="3"/>
    <x v="7"/>
    <x v="5"/>
    <x v="6"/>
    <x v="7"/>
    <x v="7"/>
    <x v="3"/>
  </r>
  <r>
    <x v="228"/>
    <x v="862"/>
    <x v="16"/>
    <x v="10"/>
    <x v="3"/>
    <x v="7"/>
    <x v="5"/>
    <x v="6"/>
    <x v="7"/>
    <x v="5"/>
    <x v="8"/>
  </r>
  <r>
    <x v="507"/>
    <x v="863"/>
    <x v="26"/>
    <x v="10"/>
    <x v="3"/>
    <x v="7"/>
    <x v="5"/>
    <x v="6"/>
    <x v="7"/>
    <x v="1"/>
    <x v="0"/>
  </r>
  <r>
    <x v="275"/>
    <x v="864"/>
    <x v="6"/>
    <x v="10"/>
    <x v="3"/>
    <x v="7"/>
    <x v="5"/>
    <x v="6"/>
    <x v="7"/>
    <x v="7"/>
    <x v="3"/>
  </r>
  <r>
    <x v="554"/>
    <x v="865"/>
    <x v="1"/>
    <x v="10"/>
    <x v="3"/>
    <x v="7"/>
    <x v="5"/>
    <x v="6"/>
    <x v="7"/>
    <x v="1"/>
    <x v="8"/>
  </r>
  <r>
    <x v="45"/>
    <x v="865"/>
    <x v="31"/>
    <x v="10"/>
    <x v="3"/>
    <x v="7"/>
    <x v="5"/>
    <x v="6"/>
    <x v="7"/>
    <x v="1"/>
    <x v="8"/>
  </r>
  <r>
    <x v="191"/>
    <x v="866"/>
    <x v="27"/>
    <x v="10"/>
    <x v="3"/>
    <x v="7"/>
    <x v="5"/>
    <x v="6"/>
    <x v="7"/>
    <x v="7"/>
    <x v="6"/>
  </r>
  <r>
    <x v="544"/>
    <x v="867"/>
    <x v="50"/>
    <x v="10"/>
    <x v="3"/>
    <x v="7"/>
    <x v="5"/>
    <x v="6"/>
    <x v="7"/>
    <x v="7"/>
    <x v="6"/>
  </r>
  <r>
    <x v="77"/>
    <x v="868"/>
    <x v="33"/>
    <x v="10"/>
    <x v="3"/>
    <x v="7"/>
    <x v="5"/>
    <x v="6"/>
    <x v="7"/>
    <x v="7"/>
    <x v="8"/>
  </r>
  <r>
    <x v="683"/>
    <x v="869"/>
    <x v="3"/>
    <x v="10"/>
    <x v="3"/>
    <x v="1"/>
    <x v="5"/>
    <x v="6"/>
    <x v="7"/>
    <x v="0"/>
    <x v="8"/>
  </r>
  <r>
    <x v="1018"/>
    <x v="870"/>
    <x v="23"/>
    <x v="10"/>
    <x v="3"/>
    <x v="7"/>
    <x v="5"/>
    <x v="6"/>
    <x v="7"/>
    <x v="3"/>
    <x v="2"/>
  </r>
  <r>
    <x v="1040"/>
    <x v="871"/>
    <x v="7"/>
    <x v="10"/>
    <x v="3"/>
    <x v="1"/>
    <x v="5"/>
    <x v="6"/>
    <x v="7"/>
    <x v="7"/>
    <x v="8"/>
  </r>
  <r>
    <x v="747"/>
    <x v="872"/>
    <x v="50"/>
    <x v="10"/>
    <x v="3"/>
    <x v="7"/>
    <x v="5"/>
    <x v="6"/>
    <x v="7"/>
    <x v="7"/>
    <x v="5"/>
  </r>
  <r>
    <x v="718"/>
    <x v="873"/>
    <x v="41"/>
    <x v="10"/>
    <x v="3"/>
    <x v="7"/>
    <x v="5"/>
    <x v="6"/>
    <x v="7"/>
    <x v="7"/>
    <x v="7"/>
  </r>
  <r>
    <x v="380"/>
    <x v="874"/>
    <x v="46"/>
    <x v="4"/>
    <x v="3"/>
    <x v="7"/>
    <x v="5"/>
    <x v="6"/>
    <x v="7"/>
    <x v="7"/>
    <x v="8"/>
  </r>
  <r>
    <x v="343"/>
    <x v="875"/>
    <x v="3"/>
    <x v="1"/>
    <x v="3"/>
    <x v="0"/>
    <x v="5"/>
    <x v="6"/>
    <x v="7"/>
    <x v="1"/>
    <x v="8"/>
  </r>
  <r>
    <x v="563"/>
    <x v="876"/>
    <x v="30"/>
    <x v="5"/>
    <x v="3"/>
    <x v="2"/>
    <x v="5"/>
    <x v="0"/>
    <x v="7"/>
    <x v="2"/>
    <x v="0"/>
  </r>
  <r>
    <x v="748"/>
    <x v="877"/>
    <x v="12"/>
    <x v="10"/>
    <x v="3"/>
    <x v="7"/>
    <x v="5"/>
    <x v="6"/>
    <x v="7"/>
    <x v="2"/>
    <x v="0"/>
  </r>
  <r>
    <x v="734"/>
    <x v="878"/>
    <x v="36"/>
    <x v="5"/>
    <x v="3"/>
    <x v="7"/>
    <x v="5"/>
    <x v="0"/>
    <x v="7"/>
    <x v="3"/>
    <x v="2"/>
  </r>
  <r>
    <x v="124"/>
    <x v="879"/>
    <x v="2"/>
    <x v="10"/>
    <x v="3"/>
    <x v="7"/>
    <x v="5"/>
    <x v="6"/>
    <x v="7"/>
    <x v="4"/>
    <x v="3"/>
  </r>
  <r>
    <x v="1107"/>
    <x v="880"/>
    <x v="26"/>
    <x v="10"/>
    <x v="3"/>
    <x v="7"/>
    <x v="5"/>
    <x v="6"/>
    <x v="7"/>
    <x v="3"/>
    <x v="2"/>
  </r>
  <r>
    <x v="1053"/>
    <x v="881"/>
    <x v="7"/>
    <x v="10"/>
    <x v="3"/>
    <x v="0"/>
    <x v="5"/>
    <x v="6"/>
    <x v="7"/>
    <x v="7"/>
    <x v="8"/>
  </r>
  <r>
    <x v="864"/>
    <x v="882"/>
    <x v="26"/>
    <x v="10"/>
    <x v="3"/>
    <x v="7"/>
    <x v="5"/>
    <x v="6"/>
    <x v="7"/>
    <x v="2"/>
    <x v="1"/>
  </r>
  <r>
    <x v="394"/>
    <x v="883"/>
    <x v="27"/>
    <x v="10"/>
    <x v="3"/>
    <x v="7"/>
    <x v="5"/>
    <x v="6"/>
    <x v="7"/>
    <x v="7"/>
    <x v="5"/>
  </r>
  <r>
    <x v="1063"/>
    <x v="884"/>
    <x v="49"/>
    <x v="10"/>
    <x v="3"/>
    <x v="7"/>
    <x v="5"/>
    <x v="6"/>
    <x v="7"/>
    <x v="7"/>
    <x v="8"/>
  </r>
  <r>
    <x v="474"/>
    <x v="885"/>
    <x v="6"/>
    <x v="10"/>
    <x v="3"/>
    <x v="7"/>
    <x v="5"/>
    <x v="6"/>
    <x v="7"/>
    <x v="7"/>
    <x v="3"/>
  </r>
  <r>
    <x v="1066"/>
    <x v="886"/>
    <x v="4"/>
    <x v="10"/>
    <x v="3"/>
    <x v="7"/>
    <x v="5"/>
    <x v="6"/>
    <x v="7"/>
    <x v="3"/>
    <x v="2"/>
  </r>
  <r>
    <x v="562"/>
    <x v="887"/>
    <x v="23"/>
    <x v="10"/>
    <x v="3"/>
    <x v="4"/>
    <x v="5"/>
    <x v="1"/>
    <x v="7"/>
    <x v="7"/>
    <x v="8"/>
  </r>
  <r>
    <x v="749"/>
    <x v="888"/>
    <x v="14"/>
    <x v="10"/>
    <x v="3"/>
    <x v="7"/>
    <x v="5"/>
    <x v="6"/>
    <x v="7"/>
    <x v="7"/>
    <x v="3"/>
  </r>
  <r>
    <x v="545"/>
    <x v="889"/>
    <x v="10"/>
    <x v="10"/>
    <x v="3"/>
    <x v="7"/>
    <x v="5"/>
    <x v="6"/>
    <x v="7"/>
    <x v="1"/>
    <x v="8"/>
  </r>
  <r>
    <x v="423"/>
    <x v="890"/>
    <x v="16"/>
    <x v="10"/>
    <x v="3"/>
    <x v="1"/>
    <x v="5"/>
    <x v="6"/>
    <x v="7"/>
    <x v="3"/>
    <x v="8"/>
  </r>
  <r>
    <x v="516"/>
    <x v="891"/>
    <x v="23"/>
    <x v="10"/>
    <x v="3"/>
    <x v="7"/>
    <x v="5"/>
    <x v="6"/>
    <x v="7"/>
    <x v="7"/>
    <x v="4"/>
  </r>
  <r>
    <x v="182"/>
    <x v="892"/>
    <x v="24"/>
    <x v="10"/>
    <x v="3"/>
    <x v="7"/>
    <x v="5"/>
    <x v="6"/>
    <x v="7"/>
    <x v="7"/>
    <x v="5"/>
  </r>
  <r>
    <x v="450"/>
    <x v="893"/>
    <x v="14"/>
    <x v="10"/>
    <x v="3"/>
    <x v="0"/>
    <x v="5"/>
    <x v="6"/>
    <x v="7"/>
    <x v="7"/>
    <x v="8"/>
  </r>
  <r>
    <x v="1120"/>
    <x v="894"/>
    <x v="30"/>
    <x v="7"/>
    <x v="1"/>
    <x v="7"/>
    <x v="5"/>
    <x v="1"/>
    <x v="7"/>
    <x v="7"/>
    <x v="3"/>
  </r>
  <r>
    <x v="214"/>
    <x v="894"/>
    <x v="38"/>
    <x v="7"/>
    <x v="1"/>
    <x v="7"/>
    <x v="5"/>
    <x v="1"/>
    <x v="7"/>
    <x v="7"/>
    <x v="3"/>
  </r>
  <r>
    <x v="647"/>
    <x v="895"/>
    <x v="2"/>
    <x v="5"/>
    <x v="3"/>
    <x v="3"/>
    <x v="5"/>
    <x v="6"/>
    <x v="7"/>
    <x v="4"/>
    <x v="3"/>
  </r>
  <r>
    <x v="905"/>
    <x v="896"/>
    <x v="35"/>
    <x v="10"/>
    <x v="3"/>
    <x v="7"/>
    <x v="5"/>
    <x v="6"/>
    <x v="7"/>
    <x v="1"/>
    <x v="8"/>
  </r>
  <r>
    <x v="183"/>
    <x v="897"/>
    <x v="30"/>
    <x v="10"/>
    <x v="3"/>
    <x v="7"/>
    <x v="5"/>
    <x v="2"/>
    <x v="7"/>
    <x v="7"/>
    <x v="8"/>
  </r>
  <r>
    <x v="851"/>
    <x v="898"/>
    <x v="38"/>
    <x v="10"/>
    <x v="3"/>
    <x v="7"/>
    <x v="5"/>
    <x v="6"/>
    <x v="7"/>
    <x v="7"/>
    <x v="5"/>
  </r>
  <r>
    <x v="811"/>
    <x v="899"/>
    <x v="49"/>
    <x v="10"/>
    <x v="3"/>
    <x v="7"/>
    <x v="5"/>
    <x v="6"/>
    <x v="7"/>
    <x v="7"/>
    <x v="8"/>
  </r>
  <r>
    <x v="82"/>
    <x v="900"/>
    <x v="7"/>
    <x v="10"/>
    <x v="3"/>
    <x v="7"/>
    <x v="5"/>
    <x v="6"/>
    <x v="7"/>
    <x v="5"/>
    <x v="3"/>
  </r>
  <r>
    <x v="125"/>
    <x v="900"/>
    <x v="9"/>
    <x v="10"/>
    <x v="3"/>
    <x v="7"/>
    <x v="5"/>
    <x v="6"/>
    <x v="7"/>
    <x v="5"/>
    <x v="3"/>
  </r>
  <r>
    <x v="625"/>
    <x v="901"/>
    <x v="12"/>
    <x v="10"/>
    <x v="3"/>
    <x v="7"/>
    <x v="5"/>
    <x v="6"/>
    <x v="7"/>
    <x v="7"/>
    <x v="8"/>
  </r>
  <r>
    <x v="840"/>
    <x v="902"/>
    <x v="7"/>
    <x v="10"/>
    <x v="3"/>
    <x v="0"/>
    <x v="5"/>
    <x v="6"/>
    <x v="7"/>
    <x v="7"/>
    <x v="8"/>
  </r>
  <r>
    <x v="1028"/>
    <x v="903"/>
    <x v="12"/>
    <x v="3"/>
    <x v="3"/>
    <x v="1"/>
    <x v="5"/>
    <x v="6"/>
    <x v="7"/>
    <x v="7"/>
    <x v="8"/>
  </r>
  <r>
    <x v="1050"/>
    <x v="904"/>
    <x v="50"/>
    <x v="10"/>
    <x v="3"/>
    <x v="7"/>
    <x v="5"/>
    <x v="6"/>
    <x v="7"/>
    <x v="2"/>
    <x v="8"/>
  </r>
  <r>
    <x v="131"/>
    <x v="905"/>
    <x v="2"/>
    <x v="10"/>
    <x v="3"/>
    <x v="7"/>
    <x v="5"/>
    <x v="6"/>
    <x v="7"/>
    <x v="5"/>
    <x v="3"/>
  </r>
  <r>
    <x v="53"/>
    <x v="906"/>
    <x v="19"/>
    <x v="10"/>
    <x v="3"/>
    <x v="7"/>
    <x v="5"/>
    <x v="6"/>
    <x v="7"/>
    <x v="7"/>
    <x v="8"/>
  </r>
  <r>
    <x v="354"/>
    <x v="907"/>
    <x v="23"/>
    <x v="10"/>
    <x v="3"/>
    <x v="7"/>
    <x v="5"/>
    <x v="6"/>
    <x v="7"/>
    <x v="7"/>
    <x v="6"/>
  </r>
  <r>
    <x v="406"/>
    <x v="908"/>
    <x v="14"/>
    <x v="10"/>
    <x v="3"/>
    <x v="7"/>
    <x v="5"/>
    <x v="6"/>
    <x v="7"/>
    <x v="7"/>
    <x v="3"/>
  </r>
  <r>
    <x v="494"/>
    <x v="909"/>
    <x v="50"/>
    <x v="10"/>
    <x v="3"/>
    <x v="7"/>
    <x v="5"/>
    <x v="6"/>
    <x v="7"/>
    <x v="5"/>
    <x v="3"/>
  </r>
  <r>
    <x v="1119"/>
    <x v="910"/>
    <x v="14"/>
    <x v="10"/>
    <x v="3"/>
    <x v="7"/>
    <x v="5"/>
    <x v="6"/>
    <x v="7"/>
    <x v="7"/>
    <x v="4"/>
  </r>
  <r>
    <x v="184"/>
    <x v="910"/>
    <x v="25"/>
    <x v="10"/>
    <x v="3"/>
    <x v="7"/>
    <x v="5"/>
    <x v="6"/>
    <x v="7"/>
    <x v="7"/>
    <x v="4"/>
  </r>
  <r>
    <x v="353"/>
    <x v="911"/>
    <x v="30"/>
    <x v="10"/>
    <x v="3"/>
    <x v="7"/>
    <x v="5"/>
    <x v="6"/>
    <x v="7"/>
    <x v="7"/>
    <x v="4"/>
  </r>
  <r>
    <x v="285"/>
    <x v="912"/>
    <x v="29"/>
    <x v="10"/>
    <x v="3"/>
    <x v="1"/>
    <x v="5"/>
    <x v="6"/>
    <x v="7"/>
    <x v="3"/>
    <x v="2"/>
  </r>
  <r>
    <x v="1000"/>
    <x v="913"/>
    <x v="39"/>
    <x v="10"/>
    <x v="3"/>
    <x v="7"/>
    <x v="5"/>
    <x v="6"/>
    <x v="7"/>
    <x v="4"/>
    <x v="8"/>
  </r>
  <r>
    <x v="585"/>
    <x v="914"/>
    <x v="38"/>
    <x v="10"/>
    <x v="3"/>
    <x v="7"/>
    <x v="5"/>
    <x v="6"/>
    <x v="7"/>
    <x v="7"/>
    <x v="5"/>
  </r>
  <r>
    <x v="5"/>
    <x v="915"/>
    <x v="16"/>
    <x v="10"/>
    <x v="3"/>
    <x v="7"/>
    <x v="5"/>
    <x v="6"/>
    <x v="7"/>
    <x v="4"/>
    <x v="3"/>
  </r>
  <r>
    <x v="139"/>
    <x v="915"/>
    <x v="44"/>
    <x v="10"/>
    <x v="3"/>
    <x v="7"/>
    <x v="5"/>
    <x v="6"/>
    <x v="7"/>
    <x v="4"/>
    <x v="3"/>
  </r>
  <r>
    <x v="541"/>
    <x v="916"/>
    <x v="44"/>
    <x v="10"/>
    <x v="3"/>
    <x v="7"/>
    <x v="5"/>
    <x v="6"/>
    <x v="7"/>
    <x v="7"/>
    <x v="1"/>
  </r>
  <r>
    <x v="692"/>
    <x v="917"/>
    <x v="39"/>
    <x v="10"/>
    <x v="3"/>
    <x v="7"/>
    <x v="5"/>
    <x v="6"/>
    <x v="7"/>
    <x v="0"/>
    <x v="8"/>
  </r>
  <r>
    <x v="149"/>
    <x v="918"/>
    <x v="24"/>
    <x v="10"/>
    <x v="3"/>
    <x v="7"/>
    <x v="5"/>
    <x v="6"/>
    <x v="7"/>
    <x v="7"/>
    <x v="4"/>
  </r>
  <r>
    <x v="318"/>
    <x v="919"/>
    <x v="6"/>
    <x v="10"/>
    <x v="3"/>
    <x v="7"/>
    <x v="5"/>
    <x v="6"/>
    <x v="7"/>
    <x v="2"/>
    <x v="0"/>
  </r>
  <r>
    <x v="915"/>
    <x v="920"/>
    <x v="14"/>
    <x v="10"/>
    <x v="3"/>
    <x v="7"/>
    <x v="5"/>
    <x v="6"/>
    <x v="7"/>
    <x v="5"/>
    <x v="8"/>
  </r>
  <r>
    <x v="280"/>
    <x v="921"/>
    <x v="34"/>
    <x v="10"/>
    <x v="3"/>
    <x v="7"/>
    <x v="5"/>
    <x v="6"/>
    <x v="7"/>
    <x v="6"/>
    <x v="4"/>
  </r>
  <r>
    <x v="761"/>
    <x v="922"/>
    <x v="39"/>
    <x v="10"/>
    <x v="3"/>
    <x v="7"/>
    <x v="5"/>
    <x v="6"/>
    <x v="7"/>
    <x v="3"/>
    <x v="8"/>
  </r>
  <r>
    <x v="408"/>
    <x v="923"/>
    <x v="41"/>
    <x v="6"/>
    <x v="3"/>
    <x v="4"/>
    <x v="5"/>
    <x v="0"/>
    <x v="7"/>
    <x v="7"/>
    <x v="3"/>
  </r>
  <r>
    <x v="319"/>
    <x v="924"/>
    <x v="6"/>
    <x v="10"/>
    <x v="3"/>
    <x v="7"/>
    <x v="5"/>
    <x v="6"/>
    <x v="7"/>
    <x v="7"/>
    <x v="3"/>
  </r>
  <r>
    <x v="185"/>
    <x v="925"/>
    <x v="30"/>
    <x v="10"/>
    <x v="3"/>
    <x v="7"/>
    <x v="5"/>
    <x v="6"/>
    <x v="7"/>
    <x v="5"/>
    <x v="4"/>
  </r>
  <r>
    <x v="726"/>
    <x v="926"/>
    <x v="47"/>
    <x v="10"/>
    <x v="3"/>
    <x v="7"/>
    <x v="5"/>
    <x v="6"/>
    <x v="7"/>
    <x v="7"/>
    <x v="8"/>
  </r>
  <r>
    <x v="846"/>
    <x v="927"/>
    <x v="47"/>
    <x v="5"/>
    <x v="3"/>
    <x v="2"/>
    <x v="5"/>
    <x v="6"/>
    <x v="7"/>
    <x v="7"/>
    <x v="8"/>
  </r>
  <r>
    <x v="1064"/>
    <x v="928"/>
    <x v="47"/>
    <x v="5"/>
    <x v="3"/>
    <x v="7"/>
    <x v="5"/>
    <x v="6"/>
    <x v="7"/>
    <x v="7"/>
    <x v="8"/>
  </r>
  <r>
    <x v="229"/>
    <x v="929"/>
    <x v="23"/>
    <x v="10"/>
    <x v="3"/>
    <x v="7"/>
    <x v="5"/>
    <x v="6"/>
    <x v="7"/>
    <x v="6"/>
    <x v="6"/>
  </r>
  <r>
    <x v="1026"/>
    <x v="930"/>
    <x v="10"/>
    <x v="3"/>
    <x v="3"/>
    <x v="1"/>
    <x v="5"/>
    <x v="6"/>
    <x v="7"/>
    <x v="7"/>
    <x v="8"/>
  </r>
  <r>
    <x v="518"/>
    <x v="931"/>
    <x v="42"/>
    <x v="10"/>
    <x v="3"/>
    <x v="7"/>
    <x v="5"/>
    <x v="6"/>
    <x v="7"/>
    <x v="1"/>
    <x v="8"/>
  </r>
  <r>
    <x v="255"/>
    <x v="932"/>
    <x v="42"/>
    <x v="2"/>
    <x v="3"/>
    <x v="1"/>
    <x v="5"/>
    <x v="6"/>
    <x v="7"/>
    <x v="3"/>
    <x v="8"/>
  </r>
  <r>
    <x v="936"/>
    <x v="933"/>
    <x v="44"/>
    <x v="1"/>
    <x v="3"/>
    <x v="7"/>
    <x v="5"/>
    <x v="6"/>
    <x v="7"/>
    <x v="7"/>
    <x v="8"/>
  </r>
  <r>
    <x v="937"/>
    <x v="934"/>
    <x v="44"/>
    <x v="3"/>
    <x v="3"/>
    <x v="1"/>
    <x v="5"/>
    <x v="6"/>
    <x v="7"/>
    <x v="2"/>
    <x v="8"/>
  </r>
  <r>
    <x v="276"/>
    <x v="935"/>
    <x v="6"/>
    <x v="10"/>
    <x v="3"/>
    <x v="7"/>
    <x v="5"/>
    <x v="6"/>
    <x v="7"/>
    <x v="7"/>
    <x v="3"/>
  </r>
  <r>
    <x v="97"/>
    <x v="936"/>
    <x v="10"/>
    <x v="10"/>
    <x v="3"/>
    <x v="7"/>
    <x v="5"/>
    <x v="6"/>
    <x v="7"/>
    <x v="7"/>
    <x v="8"/>
  </r>
  <r>
    <x v="426"/>
    <x v="937"/>
    <x v="16"/>
    <x v="10"/>
    <x v="3"/>
    <x v="7"/>
    <x v="5"/>
    <x v="2"/>
    <x v="7"/>
    <x v="6"/>
    <x v="5"/>
  </r>
  <r>
    <x v="1128"/>
    <x v="937"/>
    <x v="44"/>
    <x v="10"/>
    <x v="3"/>
    <x v="7"/>
    <x v="5"/>
    <x v="2"/>
    <x v="7"/>
    <x v="6"/>
    <x v="5"/>
  </r>
  <r>
    <x v="470"/>
    <x v="938"/>
    <x v="36"/>
    <x v="10"/>
    <x v="3"/>
    <x v="1"/>
    <x v="5"/>
    <x v="6"/>
    <x v="7"/>
    <x v="2"/>
    <x v="0"/>
  </r>
  <r>
    <x v="263"/>
    <x v="939"/>
    <x v="4"/>
    <x v="10"/>
    <x v="3"/>
    <x v="1"/>
    <x v="5"/>
    <x v="6"/>
    <x v="7"/>
    <x v="7"/>
    <x v="2"/>
  </r>
  <r>
    <x v="791"/>
    <x v="940"/>
    <x v="35"/>
    <x v="10"/>
    <x v="3"/>
    <x v="7"/>
    <x v="5"/>
    <x v="6"/>
    <x v="7"/>
    <x v="1"/>
    <x v="8"/>
  </r>
  <r>
    <x v="1074"/>
    <x v="941"/>
    <x v="43"/>
    <x v="10"/>
    <x v="3"/>
    <x v="7"/>
    <x v="5"/>
    <x v="6"/>
    <x v="7"/>
    <x v="7"/>
    <x v="4"/>
  </r>
  <r>
    <x v="344"/>
    <x v="942"/>
    <x v="14"/>
    <x v="10"/>
    <x v="3"/>
    <x v="7"/>
    <x v="5"/>
    <x v="6"/>
    <x v="7"/>
    <x v="7"/>
    <x v="3"/>
  </r>
  <r>
    <x v="789"/>
    <x v="943"/>
    <x v="10"/>
    <x v="3"/>
    <x v="3"/>
    <x v="1"/>
    <x v="5"/>
    <x v="6"/>
    <x v="7"/>
    <x v="7"/>
    <x v="8"/>
  </r>
  <r>
    <x v="827"/>
    <x v="944"/>
    <x v="13"/>
    <x v="2"/>
    <x v="3"/>
    <x v="0"/>
    <x v="5"/>
    <x v="6"/>
    <x v="7"/>
    <x v="1"/>
    <x v="8"/>
  </r>
  <r>
    <x v="65"/>
    <x v="944"/>
    <x v="30"/>
    <x v="2"/>
    <x v="3"/>
    <x v="0"/>
    <x v="5"/>
    <x v="6"/>
    <x v="7"/>
    <x v="1"/>
    <x v="8"/>
  </r>
  <r>
    <x v="750"/>
    <x v="945"/>
    <x v="38"/>
    <x v="10"/>
    <x v="3"/>
    <x v="7"/>
    <x v="5"/>
    <x v="6"/>
    <x v="7"/>
    <x v="7"/>
    <x v="2"/>
  </r>
  <r>
    <x v="222"/>
    <x v="946"/>
    <x v="30"/>
    <x v="10"/>
    <x v="3"/>
    <x v="7"/>
    <x v="5"/>
    <x v="6"/>
    <x v="7"/>
    <x v="7"/>
    <x v="4"/>
  </r>
  <r>
    <x v="110"/>
    <x v="947"/>
    <x v="10"/>
    <x v="10"/>
    <x v="3"/>
    <x v="7"/>
    <x v="5"/>
    <x v="6"/>
    <x v="7"/>
    <x v="7"/>
    <x v="8"/>
  </r>
  <r>
    <x v="855"/>
    <x v="947"/>
    <x v="38"/>
    <x v="10"/>
    <x v="3"/>
    <x v="7"/>
    <x v="5"/>
    <x v="6"/>
    <x v="7"/>
    <x v="7"/>
    <x v="8"/>
  </r>
  <r>
    <x v="378"/>
    <x v="948"/>
    <x v="36"/>
    <x v="10"/>
    <x v="3"/>
    <x v="7"/>
    <x v="5"/>
    <x v="6"/>
    <x v="7"/>
    <x v="1"/>
    <x v="8"/>
  </r>
  <r>
    <x v="693"/>
    <x v="949"/>
    <x v="30"/>
    <x v="10"/>
    <x v="3"/>
    <x v="7"/>
    <x v="5"/>
    <x v="6"/>
    <x v="7"/>
    <x v="7"/>
    <x v="4"/>
  </r>
  <r>
    <x v="1096"/>
    <x v="950"/>
    <x v="30"/>
    <x v="10"/>
    <x v="3"/>
    <x v="7"/>
    <x v="5"/>
    <x v="6"/>
    <x v="7"/>
    <x v="4"/>
    <x v="3"/>
  </r>
  <r>
    <x v="531"/>
    <x v="951"/>
    <x v="4"/>
    <x v="10"/>
    <x v="3"/>
    <x v="2"/>
    <x v="5"/>
    <x v="6"/>
    <x v="7"/>
    <x v="7"/>
    <x v="3"/>
  </r>
  <r>
    <x v="965"/>
    <x v="952"/>
    <x v="30"/>
    <x v="10"/>
    <x v="3"/>
    <x v="7"/>
    <x v="5"/>
    <x v="6"/>
    <x v="7"/>
    <x v="7"/>
    <x v="8"/>
  </r>
  <r>
    <x v="992"/>
    <x v="953"/>
    <x v="14"/>
    <x v="1"/>
    <x v="3"/>
    <x v="7"/>
    <x v="5"/>
    <x v="6"/>
    <x v="7"/>
    <x v="7"/>
    <x v="8"/>
  </r>
  <r>
    <x v="205"/>
    <x v="954"/>
    <x v="30"/>
    <x v="10"/>
    <x v="3"/>
    <x v="7"/>
    <x v="5"/>
    <x v="6"/>
    <x v="7"/>
    <x v="7"/>
    <x v="5"/>
  </r>
  <r>
    <x v="674"/>
    <x v="955"/>
    <x v="14"/>
    <x v="1"/>
    <x v="3"/>
    <x v="7"/>
    <x v="5"/>
    <x v="6"/>
    <x v="7"/>
    <x v="7"/>
    <x v="8"/>
  </r>
  <r>
    <x v="1087"/>
    <x v="956"/>
    <x v="23"/>
    <x v="10"/>
    <x v="3"/>
    <x v="1"/>
    <x v="5"/>
    <x v="6"/>
    <x v="7"/>
    <x v="3"/>
    <x v="8"/>
  </r>
  <r>
    <x v="166"/>
    <x v="957"/>
    <x v="10"/>
    <x v="10"/>
    <x v="3"/>
    <x v="0"/>
    <x v="5"/>
    <x v="6"/>
    <x v="7"/>
    <x v="7"/>
    <x v="8"/>
  </r>
  <r>
    <x v="881"/>
    <x v="958"/>
    <x v="24"/>
    <x v="10"/>
    <x v="3"/>
    <x v="7"/>
    <x v="5"/>
    <x v="6"/>
    <x v="7"/>
    <x v="4"/>
    <x v="2"/>
  </r>
  <r>
    <x v="368"/>
    <x v="959"/>
    <x v="9"/>
    <x v="10"/>
    <x v="3"/>
    <x v="7"/>
    <x v="5"/>
    <x v="6"/>
    <x v="7"/>
    <x v="5"/>
    <x v="4"/>
  </r>
  <r>
    <x v="898"/>
    <x v="960"/>
    <x v="2"/>
    <x v="10"/>
    <x v="3"/>
    <x v="7"/>
    <x v="5"/>
    <x v="6"/>
    <x v="7"/>
    <x v="0"/>
    <x v="8"/>
  </r>
  <r>
    <x v="345"/>
    <x v="961"/>
    <x v="44"/>
    <x v="10"/>
    <x v="3"/>
    <x v="7"/>
    <x v="5"/>
    <x v="6"/>
    <x v="7"/>
    <x v="7"/>
    <x v="3"/>
  </r>
  <r>
    <x v="299"/>
    <x v="962"/>
    <x v="11"/>
    <x v="7"/>
    <x v="3"/>
    <x v="3"/>
    <x v="5"/>
    <x v="1"/>
    <x v="7"/>
    <x v="7"/>
    <x v="8"/>
  </r>
  <r>
    <x v="1051"/>
    <x v="963"/>
    <x v="11"/>
    <x v="1"/>
    <x v="3"/>
    <x v="7"/>
    <x v="5"/>
    <x v="6"/>
    <x v="7"/>
    <x v="7"/>
    <x v="8"/>
  </r>
  <r>
    <x v="277"/>
    <x v="964"/>
    <x v="41"/>
    <x v="7"/>
    <x v="3"/>
    <x v="3"/>
    <x v="5"/>
    <x v="1"/>
    <x v="7"/>
    <x v="7"/>
    <x v="4"/>
  </r>
  <r>
    <x v="955"/>
    <x v="965"/>
    <x v="2"/>
    <x v="10"/>
    <x v="3"/>
    <x v="7"/>
    <x v="5"/>
    <x v="6"/>
    <x v="7"/>
    <x v="4"/>
    <x v="2"/>
  </r>
  <r>
    <x v="256"/>
    <x v="966"/>
    <x v="42"/>
    <x v="10"/>
    <x v="3"/>
    <x v="1"/>
    <x v="5"/>
    <x v="6"/>
    <x v="7"/>
    <x v="7"/>
    <x v="8"/>
  </r>
  <r>
    <x v="476"/>
    <x v="967"/>
    <x v="44"/>
    <x v="10"/>
    <x v="3"/>
    <x v="7"/>
    <x v="5"/>
    <x v="6"/>
    <x v="7"/>
    <x v="7"/>
    <x v="2"/>
  </r>
  <r>
    <x v="438"/>
    <x v="968"/>
    <x v="4"/>
    <x v="10"/>
    <x v="3"/>
    <x v="7"/>
    <x v="5"/>
    <x v="6"/>
    <x v="7"/>
    <x v="4"/>
    <x v="3"/>
  </r>
  <r>
    <x v="751"/>
    <x v="969"/>
    <x v="24"/>
    <x v="5"/>
    <x v="3"/>
    <x v="2"/>
    <x v="5"/>
    <x v="6"/>
    <x v="7"/>
    <x v="7"/>
    <x v="3"/>
  </r>
  <r>
    <x v="363"/>
    <x v="970"/>
    <x v="4"/>
    <x v="6"/>
    <x v="3"/>
    <x v="7"/>
    <x v="5"/>
    <x v="1"/>
    <x v="7"/>
    <x v="7"/>
    <x v="8"/>
  </r>
  <r>
    <x v="943"/>
    <x v="971"/>
    <x v="39"/>
    <x v="10"/>
    <x v="3"/>
    <x v="7"/>
    <x v="5"/>
    <x v="6"/>
    <x v="7"/>
    <x v="3"/>
    <x v="8"/>
  </r>
  <r>
    <x v="787"/>
    <x v="972"/>
    <x v="20"/>
    <x v="10"/>
    <x v="3"/>
    <x v="7"/>
    <x v="5"/>
    <x v="6"/>
    <x v="7"/>
    <x v="4"/>
    <x v="8"/>
  </r>
  <r>
    <x v="623"/>
    <x v="973"/>
    <x v="46"/>
    <x v="10"/>
    <x v="3"/>
    <x v="7"/>
    <x v="5"/>
    <x v="6"/>
    <x v="7"/>
    <x v="7"/>
    <x v="8"/>
  </r>
  <r>
    <x v="93"/>
    <x v="974"/>
    <x v="8"/>
    <x v="10"/>
    <x v="3"/>
    <x v="7"/>
    <x v="5"/>
    <x v="6"/>
    <x v="7"/>
    <x v="7"/>
    <x v="8"/>
  </r>
  <r>
    <x v="92"/>
    <x v="975"/>
    <x v="8"/>
    <x v="10"/>
    <x v="3"/>
    <x v="7"/>
    <x v="5"/>
    <x v="6"/>
    <x v="7"/>
    <x v="7"/>
    <x v="8"/>
  </r>
  <r>
    <x v="91"/>
    <x v="976"/>
    <x v="8"/>
    <x v="10"/>
    <x v="3"/>
    <x v="7"/>
    <x v="5"/>
    <x v="6"/>
    <x v="7"/>
    <x v="7"/>
    <x v="8"/>
  </r>
  <r>
    <x v="1033"/>
    <x v="977"/>
    <x v="14"/>
    <x v="10"/>
    <x v="3"/>
    <x v="7"/>
    <x v="5"/>
    <x v="6"/>
    <x v="7"/>
    <x v="0"/>
    <x v="8"/>
  </r>
  <r>
    <x v="778"/>
    <x v="978"/>
    <x v="36"/>
    <x v="1"/>
    <x v="3"/>
    <x v="7"/>
    <x v="5"/>
    <x v="6"/>
    <x v="7"/>
    <x v="7"/>
    <x v="8"/>
  </r>
  <r>
    <x v="798"/>
    <x v="979"/>
    <x v="30"/>
    <x v="10"/>
    <x v="3"/>
    <x v="1"/>
    <x v="5"/>
    <x v="6"/>
    <x v="7"/>
    <x v="2"/>
    <x v="0"/>
  </r>
  <r>
    <x v="512"/>
    <x v="980"/>
    <x v="27"/>
    <x v="10"/>
    <x v="3"/>
    <x v="7"/>
    <x v="5"/>
    <x v="6"/>
    <x v="7"/>
    <x v="7"/>
    <x v="3"/>
  </r>
  <r>
    <x v="752"/>
    <x v="981"/>
    <x v="52"/>
    <x v="10"/>
    <x v="3"/>
    <x v="7"/>
    <x v="5"/>
    <x v="6"/>
    <x v="7"/>
    <x v="3"/>
    <x v="8"/>
  </r>
  <r>
    <x v="126"/>
    <x v="982"/>
    <x v="37"/>
    <x v="10"/>
    <x v="3"/>
    <x v="7"/>
    <x v="5"/>
    <x v="6"/>
    <x v="7"/>
    <x v="7"/>
    <x v="5"/>
  </r>
  <r>
    <x v="795"/>
    <x v="983"/>
    <x v="23"/>
    <x v="10"/>
    <x v="3"/>
    <x v="7"/>
    <x v="5"/>
    <x v="6"/>
    <x v="7"/>
    <x v="2"/>
    <x v="1"/>
  </r>
  <r>
    <x v="561"/>
    <x v="984"/>
    <x v="4"/>
    <x v="7"/>
    <x v="3"/>
    <x v="7"/>
    <x v="5"/>
    <x v="1"/>
    <x v="7"/>
    <x v="3"/>
    <x v="1"/>
  </r>
  <r>
    <x v="83"/>
    <x v="985"/>
    <x v="16"/>
    <x v="10"/>
    <x v="1"/>
    <x v="4"/>
    <x v="5"/>
    <x v="2"/>
    <x v="1"/>
    <x v="7"/>
    <x v="4"/>
  </r>
  <r>
    <x v="281"/>
    <x v="985"/>
    <x v="23"/>
    <x v="10"/>
    <x v="1"/>
    <x v="4"/>
    <x v="5"/>
    <x v="2"/>
    <x v="1"/>
    <x v="7"/>
    <x v="4"/>
  </r>
  <r>
    <x v="930"/>
    <x v="986"/>
    <x v="29"/>
    <x v="10"/>
    <x v="3"/>
    <x v="0"/>
    <x v="5"/>
    <x v="6"/>
    <x v="7"/>
    <x v="7"/>
    <x v="8"/>
  </r>
  <r>
    <x v="444"/>
    <x v="987"/>
    <x v="50"/>
    <x v="10"/>
    <x v="3"/>
    <x v="7"/>
    <x v="5"/>
    <x v="6"/>
    <x v="7"/>
    <x v="2"/>
    <x v="8"/>
  </r>
  <r>
    <x v="1047"/>
    <x v="988"/>
    <x v="49"/>
    <x v="10"/>
    <x v="3"/>
    <x v="7"/>
    <x v="5"/>
    <x v="6"/>
    <x v="7"/>
    <x v="4"/>
    <x v="3"/>
  </r>
  <r>
    <x v="151"/>
    <x v="989"/>
    <x v="11"/>
    <x v="3"/>
    <x v="3"/>
    <x v="1"/>
    <x v="5"/>
    <x v="6"/>
    <x v="7"/>
    <x v="7"/>
    <x v="8"/>
  </r>
  <r>
    <x v="1116"/>
    <x v="990"/>
    <x v="11"/>
    <x v="5"/>
    <x v="3"/>
    <x v="2"/>
    <x v="5"/>
    <x v="0"/>
    <x v="7"/>
    <x v="7"/>
    <x v="8"/>
  </r>
  <r>
    <x v="753"/>
    <x v="991"/>
    <x v="30"/>
    <x v="0"/>
    <x v="3"/>
    <x v="1"/>
    <x v="5"/>
    <x v="6"/>
    <x v="7"/>
    <x v="4"/>
    <x v="2"/>
  </r>
  <r>
    <x v="691"/>
    <x v="992"/>
    <x v="39"/>
    <x v="10"/>
    <x v="3"/>
    <x v="7"/>
    <x v="5"/>
    <x v="6"/>
    <x v="7"/>
    <x v="1"/>
    <x v="8"/>
  </r>
  <r>
    <x v="688"/>
    <x v="993"/>
    <x v="39"/>
    <x v="10"/>
    <x v="3"/>
    <x v="7"/>
    <x v="5"/>
    <x v="6"/>
    <x v="7"/>
    <x v="4"/>
    <x v="8"/>
  </r>
  <r>
    <x v="206"/>
    <x v="994"/>
    <x v="5"/>
    <x v="2"/>
    <x v="3"/>
    <x v="0"/>
    <x v="5"/>
    <x v="6"/>
    <x v="7"/>
    <x v="1"/>
    <x v="8"/>
  </r>
  <r>
    <x v="385"/>
    <x v="995"/>
    <x v="26"/>
    <x v="1"/>
    <x v="3"/>
    <x v="0"/>
    <x v="5"/>
    <x v="6"/>
    <x v="7"/>
    <x v="1"/>
    <x v="0"/>
  </r>
  <r>
    <x v="71"/>
    <x v="995"/>
    <x v="31"/>
    <x v="1"/>
    <x v="3"/>
    <x v="0"/>
    <x v="5"/>
    <x v="6"/>
    <x v="7"/>
    <x v="1"/>
    <x v="0"/>
  </r>
  <r>
    <x v="60"/>
    <x v="996"/>
    <x v="1"/>
    <x v="10"/>
    <x v="3"/>
    <x v="7"/>
    <x v="5"/>
    <x v="6"/>
    <x v="7"/>
    <x v="7"/>
    <x v="8"/>
  </r>
  <r>
    <x v="278"/>
    <x v="997"/>
    <x v="41"/>
    <x v="10"/>
    <x v="3"/>
    <x v="7"/>
    <x v="5"/>
    <x v="6"/>
    <x v="7"/>
    <x v="7"/>
    <x v="4"/>
  </r>
  <r>
    <x v="809"/>
    <x v="998"/>
    <x v="10"/>
    <x v="4"/>
    <x v="3"/>
    <x v="2"/>
    <x v="5"/>
    <x v="6"/>
    <x v="7"/>
    <x v="7"/>
    <x v="8"/>
  </r>
  <r>
    <x v="557"/>
    <x v="999"/>
    <x v="5"/>
    <x v="10"/>
    <x v="3"/>
    <x v="1"/>
    <x v="5"/>
    <x v="6"/>
    <x v="7"/>
    <x v="3"/>
    <x v="8"/>
  </r>
  <r>
    <x v="435"/>
    <x v="1000"/>
    <x v="30"/>
    <x v="10"/>
    <x v="3"/>
    <x v="7"/>
    <x v="5"/>
    <x v="6"/>
    <x v="7"/>
    <x v="7"/>
    <x v="5"/>
  </r>
  <r>
    <x v="912"/>
    <x v="1001"/>
    <x v="10"/>
    <x v="3"/>
    <x v="3"/>
    <x v="1"/>
    <x v="5"/>
    <x v="6"/>
    <x v="7"/>
    <x v="2"/>
    <x v="0"/>
  </r>
  <r>
    <x v="662"/>
    <x v="1002"/>
    <x v="41"/>
    <x v="10"/>
    <x v="3"/>
    <x v="7"/>
    <x v="5"/>
    <x v="6"/>
    <x v="7"/>
    <x v="5"/>
    <x v="4"/>
  </r>
  <r>
    <x v="1071"/>
    <x v="1003"/>
    <x v="33"/>
    <x v="10"/>
    <x v="3"/>
    <x v="7"/>
    <x v="5"/>
    <x v="6"/>
    <x v="7"/>
    <x v="1"/>
    <x v="8"/>
  </r>
  <r>
    <x v="976"/>
    <x v="1004"/>
    <x v="3"/>
    <x v="10"/>
    <x v="3"/>
    <x v="7"/>
    <x v="5"/>
    <x v="6"/>
    <x v="7"/>
    <x v="7"/>
    <x v="4"/>
  </r>
  <r>
    <x v="32"/>
    <x v="1004"/>
    <x v="20"/>
    <x v="10"/>
    <x v="3"/>
    <x v="7"/>
    <x v="5"/>
    <x v="6"/>
    <x v="7"/>
    <x v="7"/>
    <x v="4"/>
  </r>
  <r>
    <x v="754"/>
    <x v="1005"/>
    <x v="2"/>
    <x v="10"/>
    <x v="3"/>
    <x v="7"/>
    <x v="5"/>
    <x v="6"/>
    <x v="7"/>
    <x v="5"/>
    <x v="3"/>
  </r>
  <r>
    <x v="230"/>
    <x v="1006"/>
    <x v="23"/>
    <x v="10"/>
    <x v="3"/>
    <x v="7"/>
    <x v="5"/>
    <x v="0"/>
    <x v="7"/>
    <x v="4"/>
    <x v="3"/>
  </r>
  <r>
    <x v="231"/>
    <x v="1007"/>
    <x v="23"/>
    <x v="10"/>
    <x v="1"/>
    <x v="7"/>
    <x v="5"/>
    <x v="2"/>
    <x v="7"/>
    <x v="5"/>
    <x v="4"/>
  </r>
  <r>
    <x v="232"/>
    <x v="1008"/>
    <x v="23"/>
    <x v="10"/>
    <x v="3"/>
    <x v="7"/>
    <x v="5"/>
    <x v="6"/>
    <x v="7"/>
    <x v="6"/>
    <x v="4"/>
  </r>
  <r>
    <x v="306"/>
    <x v="1009"/>
    <x v="52"/>
    <x v="10"/>
    <x v="3"/>
    <x v="7"/>
    <x v="5"/>
    <x v="6"/>
    <x v="7"/>
    <x v="3"/>
    <x v="1"/>
  </r>
  <r>
    <x v="62"/>
    <x v="1010"/>
    <x v="1"/>
    <x v="10"/>
    <x v="3"/>
    <x v="7"/>
    <x v="5"/>
    <x v="6"/>
    <x v="7"/>
    <x v="7"/>
    <x v="8"/>
  </r>
  <r>
    <x v="498"/>
    <x v="1011"/>
    <x v="2"/>
    <x v="10"/>
    <x v="3"/>
    <x v="7"/>
    <x v="5"/>
    <x v="6"/>
    <x v="7"/>
    <x v="3"/>
    <x v="8"/>
  </r>
  <r>
    <x v="633"/>
    <x v="1012"/>
    <x v="3"/>
    <x v="2"/>
    <x v="3"/>
    <x v="7"/>
    <x v="5"/>
    <x v="6"/>
    <x v="7"/>
    <x v="7"/>
    <x v="8"/>
  </r>
  <r>
    <x v="127"/>
    <x v="1013"/>
    <x v="7"/>
    <x v="10"/>
    <x v="3"/>
    <x v="7"/>
    <x v="5"/>
    <x v="6"/>
    <x v="7"/>
    <x v="7"/>
    <x v="5"/>
  </r>
  <r>
    <x v="348"/>
    <x v="1014"/>
    <x v="17"/>
    <x v="10"/>
    <x v="3"/>
    <x v="7"/>
    <x v="5"/>
    <x v="6"/>
    <x v="7"/>
    <x v="7"/>
    <x v="6"/>
  </r>
  <r>
    <x v="519"/>
    <x v="1015"/>
    <x v="41"/>
    <x v="10"/>
    <x v="3"/>
    <x v="7"/>
    <x v="5"/>
    <x v="6"/>
    <x v="7"/>
    <x v="7"/>
    <x v="3"/>
  </r>
  <r>
    <x v="152"/>
    <x v="1016"/>
    <x v="25"/>
    <x v="10"/>
    <x v="3"/>
    <x v="7"/>
    <x v="5"/>
    <x v="6"/>
    <x v="7"/>
    <x v="7"/>
    <x v="3"/>
  </r>
  <r>
    <x v="532"/>
    <x v="1017"/>
    <x v="4"/>
    <x v="10"/>
    <x v="3"/>
    <x v="7"/>
    <x v="5"/>
    <x v="6"/>
    <x v="7"/>
    <x v="7"/>
    <x v="3"/>
  </r>
  <r>
    <x v="413"/>
    <x v="1018"/>
    <x v="33"/>
    <x v="10"/>
    <x v="3"/>
    <x v="7"/>
    <x v="5"/>
    <x v="6"/>
    <x v="7"/>
    <x v="4"/>
    <x v="8"/>
  </r>
  <r>
    <x v="453"/>
    <x v="1019"/>
    <x v="20"/>
    <x v="10"/>
    <x v="3"/>
    <x v="7"/>
    <x v="5"/>
    <x v="6"/>
    <x v="7"/>
    <x v="4"/>
    <x v="8"/>
  </r>
  <r>
    <x v="418"/>
    <x v="1020"/>
    <x v="14"/>
    <x v="10"/>
    <x v="3"/>
    <x v="7"/>
    <x v="5"/>
    <x v="6"/>
    <x v="7"/>
    <x v="7"/>
    <x v="7"/>
  </r>
  <r>
    <x v="775"/>
    <x v="1021"/>
    <x v="43"/>
    <x v="10"/>
    <x v="3"/>
    <x v="7"/>
    <x v="5"/>
    <x v="6"/>
    <x v="7"/>
    <x v="1"/>
    <x v="8"/>
  </r>
  <r>
    <x v="758"/>
    <x v="1022"/>
    <x v="23"/>
    <x v="10"/>
    <x v="3"/>
    <x v="7"/>
    <x v="5"/>
    <x v="0"/>
    <x v="7"/>
    <x v="4"/>
    <x v="3"/>
  </r>
  <r>
    <x v="415"/>
    <x v="1023"/>
    <x v="14"/>
    <x v="10"/>
    <x v="3"/>
    <x v="7"/>
    <x v="5"/>
    <x v="6"/>
    <x v="7"/>
    <x v="7"/>
    <x v="6"/>
  </r>
  <r>
    <x v="986"/>
    <x v="1024"/>
    <x v="14"/>
    <x v="10"/>
    <x v="3"/>
    <x v="7"/>
    <x v="5"/>
    <x v="6"/>
    <x v="7"/>
    <x v="7"/>
    <x v="3"/>
  </r>
  <r>
    <x v="886"/>
    <x v="1025"/>
    <x v="23"/>
    <x v="10"/>
    <x v="3"/>
    <x v="7"/>
    <x v="5"/>
    <x v="6"/>
    <x v="7"/>
    <x v="1"/>
    <x v="0"/>
  </r>
  <r>
    <x v="1124"/>
    <x v="1026"/>
    <x v="14"/>
    <x v="10"/>
    <x v="3"/>
    <x v="3"/>
    <x v="1"/>
    <x v="1"/>
    <x v="7"/>
    <x v="6"/>
    <x v="4"/>
  </r>
  <r>
    <x v="346"/>
    <x v="1026"/>
    <x v="16"/>
    <x v="10"/>
    <x v="3"/>
    <x v="3"/>
    <x v="1"/>
    <x v="1"/>
    <x v="7"/>
    <x v="6"/>
    <x v="4"/>
  </r>
  <r>
    <x v="153"/>
    <x v="1027"/>
    <x v="14"/>
    <x v="10"/>
    <x v="3"/>
    <x v="7"/>
    <x v="5"/>
    <x v="6"/>
    <x v="7"/>
    <x v="7"/>
    <x v="7"/>
  </r>
  <r>
    <x v="677"/>
    <x v="1028"/>
    <x v="14"/>
    <x v="10"/>
    <x v="3"/>
    <x v="7"/>
    <x v="5"/>
    <x v="6"/>
    <x v="7"/>
    <x v="7"/>
    <x v="1"/>
  </r>
  <r>
    <x v="327"/>
    <x v="1029"/>
    <x v="14"/>
    <x v="10"/>
    <x v="3"/>
    <x v="2"/>
    <x v="5"/>
    <x v="6"/>
    <x v="7"/>
    <x v="4"/>
    <x v="8"/>
  </r>
  <r>
    <x v="929"/>
    <x v="1030"/>
    <x v="41"/>
    <x v="10"/>
    <x v="3"/>
    <x v="2"/>
    <x v="5"/>
    <x v="6"/>
    <x v="7"/>
    <x v="4"/>
    <x v="2"/>
  </r>
  <r>
    <x v="1123"/>
    <x v="1031"/>
    <x v="14"/>
    <x v="10"/>
    <x v="3"/>
    <x v="7"/>
    <x v="5"/>
    <x v="6"/>
    <x v="7"/>
    <x v="5"/>
    <x v="4"/>
  </r>
  <r>
    <x v="307"/>
    <x v="1031"/>
    <x v="52"/>
    <x v="10"/>
    <x v="3"/>
    <x v="7"/>
    <x v="5"/>
    <x v="6"/>
    <x v="7"/>
    <x v="5"/>
    <x v="4"/>
  </r>
  <r>
    <x v="1114"/>
    <x v="1032"/>
    <x v="19"/>
    <x v="10"/>
    <x v="3"/>
    <x v="7"/>
    <x v="5"/>
    <x v="6"/>
    <x v="7"/>
    <x v="7"/>
    <x v="8"/>
  </r>
  <r>
    <x v="492"/>
    <x v="1033"/>
    <x v="34"/>
    <x v="10"/>
    <x v="3"/>
    <x v="7"/>
    <x v="5"/>
    <x v="6"/>
    <x v="7"/>
    <x v="7"/>
    <x v="3"/>
  </r>
  <r>
    <x v="889"/>
    <x v="1034"/>
    <x v="23"/>
    <x v="10"/>
    <x v="3"/>
    <x v="7"/>
    <x v="5"/>
    <x v="6"/>
    <x v="7"/>
    <x v="3"/>
    <x v="8"/>
  </r>
  <r>
    <x v="664"/>
    <x v="1035"/>
    <x v="27"/>
    <x v="1"/>
    <x v="3"/>
    <x v="0"/>
    <x v="5"/>
    <x v="6"/>
    <x v="7"/>
    <x v="7"/>
    <x v="8"/>
  </r>
  <r>
    <x v="655"/>
    <x v="1036"/>
    <x v="41"/>
    <x v="10"/>
    <x v="3"/>
    <x v="7"/>
    <x v="5"/>
    <x v="6"/>
    <x v="7"/>
    <x v="6"/>
    <x v="4"/>
  </r>
  <r>
    <x v="971"/>
    <x v="1037"/>
    <x v="20"/>
    <x v="10"/>
    <x v="3"/>
    <x v="7"/>
    <x v="5"/>
    <x v="6"/>
    <x v="7"/>
    <x v="2"/>
    <x v="8"/>
  </r>
  <r>
    <x v="323"/>
    <x v="1038"/>
    <x v="41"/>
    <x v="10"/>
    <x v="3"/>
    <x v="0"/>
    <x v="5"/>
    <x v="6"/>
    <x v="7"/>
    <x v="1"/>
    <x v="8"/>
  </r>
  <r>
    <x v="223"/>
    <x v="1039"/>
    <x v="4"/>
    <x v="10"/>
    <x v="3"/>
    <x v="3"/>
    <x v="5"/>
    <x v="6"/>
    <x v="7"/>
    <x v="5"/>
    <x v="4"/>
  </r>
  <r>
    <x v="622"/>
    <x v="1040"/>
    <x v="35"/>
    <x v="10"/>
    <x v="3"/>
    <x v="7"/>
    <x v="5"/>
    <x v="6"/>
    <x v="7"/>
    <x v="0"/>
    <x v="8"/>
  </r>
  <r>
    <x v="384"/>
    <x v="1041"/>
    <x v="20"/>
    <x v="10"/>
    <x v="3"/>
    <x v="7"/>
    <x v="5"/>
    <x v="6"/>
    <x v="7"/>
    <x v="3"/>
    <x v="8"/>
  </r>
  <r>
    <x v="785"/>
    <x v="1042"/>
    <x v="27"/>
    <x v="10"/>
    <x v="3"/>
    <x v="7"/>
    <x v="5"/>
    <x v="6"/>
    <x v="7"/>
    <x v="7"/>
    <x v="6"/>
  </r>
  <r>
    <x v="878"/>
    <x v="1043"/>
    <x v="20"/>
    <x v="10"/>
    <x v="3"/>
    <x v="7"/>
    <x v="5"/>
    <x v="6"/>
    <x v="7"/>
    <x v="2"/>
    <x v="8"/>
  </r>
  <r>
    <x v="201"/>
    <x v="1044"/>
    <x v="4"/>
    <x v="10"/>
    <x v="3"/>
    <x v="7"/>
    <x v="5"/>
    <x v="6"/>
    <x v="7"/>
    <x v="7"/>
    <x v="7"/>
  </r>
  <r>
    <x v="526"/>
    <x v="1045"/>
    <x v="26"/>
    <x v="8"/>
    <x v="2"/>
    <x v="7"/>
    <x v="1"/>
    <x v="2"/>
    <x v="2"/>
    <x v="7"/>
    <x v="4"/>
  </r>
  <r>
    <x v="30"/>
    <x v="1045"/>
    <x v="31"/>
    <x v="8"/>
    <x v="2"/>
    <x v="7"/>
    <x v="1"/>
    <x v="2"/>
    <x v="2"/>
    <x v="7"/>
    <x v="4"/>
  </r>
  <r>
    <x v="606"/>
    <x v="1046"/>
    <x v="40"/>
    <x v="10"/>
    <x v="3"/>
    <x v="7"/>
    <x v="5"/>
    <x v="6"/>
    <x v="7"/>
    <x v="2"/>
    <x v="1"/>
  </r>
  <r>
    <x v="465"/>
    <x v="1047"/>
    <x v="43"/>
    <x v="10"/>
    <x v="3"/>
    <x v="7"/>
    <x v="5"/>
    <x v="0"/>
    <x v="7"/>
    <x v="5"/>
    <x v="4"/>
  </r>
  <r>
    <x v="812"/>
    <x v="1048"/>
    <x v="49"/>
    <x v="10"/>
    <x v="3"/>
    <x v="7"/>
    <x v="5"/>
    <x v="6"/>
    <x v="7"/>
    <x v="7"/>
    <x v="6"/>
  </r>
  <r>
    <x v="473"/>
    <x v="1049"/>
    <x v="3"/>
    <x v="10"/>
    <x v="3"/>
    <x v="7"/>
    <x v="5"/>
    <x v="6"/>
    <x v="7"/>
    <x v="4"/>
    <x v="3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7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8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9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10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1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_rels/pivotTable1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7.xml"/>
</Relationships>
</file>

<file path=xl/pivotTables/_rels/pivotTable1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1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8.xml"/>
</Relationships>
</file>

<file path=xl/pivotTables/pivotTable1.xml><?xml version="1.0" encoding="utf-8"?>
<pivotTableDefinition xmlns="http://schemas.openxmlformats.org/spreadsheetml/2006/main" name="Draaitabel2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B18:D23" firstHeaderRow="1" firstDataRow="2" firstDataCol="1"/>
  <pivotFields count="3">
    <pivotField axis="axisRow" compact="0" showAll="0">
      <items count="5">
        <item h="1" x="3"/>
        <item x="0"/>
        <item x="1"/>
        <item x="2"/>
        <item t="default"/>
      </items>
    </pivotField>
    <pivotField dataField="1" compact="0" showAll="0"/>
    <pivotField dataField="1" compact="0" showAll="0"/>
  </pivotFields>
  <rowFields count="1">
    <field x="0"/>
  </rowFields>
  <colFields count="1">
    <field x="-2"/>
  </colFields>
  <dataFields count="2">
    <dataField name="# clubs" fld="1" subtotal="count" numFmtId="164"/>
    <dataField name="# Membres" fld="2" subtotal="sum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raaitabel4" cacheId="2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F4:H16" firstHeaderRow="1" firstDataRow="1" firstDataCol="2"/>
  <pivotFields count="5">
    <pivotField dataField="1" compact="0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/>
    <pivotField compact="0" showAll="0"/>
  </pivotFields>
  <rowFields count="2">
    <field x="2"/>
    <field x="1"/>
  </rowFields>
  <dataFields count="1">
    <dataField name="Nombre de licences" fld="0" subtotal="count" numFmtId="164"/>
  </dataFields>
  <pivotTableStyleInfo name="PivotStyleMedium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Draaitabel10" cacheId="3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B100:D105" firstHeaderRow="1" firstDataRow="2" firstDataCol="1"/>
  <pivotFields count="4">
    <pivotField compact="0" showAll="0"/>
    <pivotField dataField="1" compact="0" showAll="0"/>
    <pivotField dataField="1" compact="0" showAll="0"/>
    <pivotField axis="axisRow" compact="0" showAll="0">
      <items count="5">
        <item x="0"/>
        <item x="1"/>
        <item x="2"/>
        <item h="1" x="3"/>
        <item t="default"/>
      </items>
    </pivotField>
  </pivotFields>
  <rowFields count="1">
    <field x="3"/>
  </rowFields>
  <colFields count="1">
    <field x="-2"/>
  </colFields>
  <dataFields count="2">
    <dataField name="Clubs" fld="2" subtotal="count" numFmtId="164"/>
    <dataField name="#Licences actives" fld="1" subtotal="sum" numFmtId="164"/>
  </dataFields>
  <pivotTableStyleInfo name="PivotStyleMedium2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Draaitabel8" cacheId="4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F57:H98" firstHeaderRow="1" firstDataRow="1" firstDataCol="2"/>
  <pivotFields count="4">
    <pivotField compact="0" showAll="0"/>
    <pivotField axis="axisRow" compact="0" showAll="0">
      <items count="36">
        <item x="0"/>
        <item x="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compact="0" showAll="0">
      <items count="8">
        <item x="0"/>
        <item x="1"/>
        <item x="2"/>
        <item x="3"/>
        <item x="4"/>
        <item x="5"/>
        <item h="1" x="6"/>
        <item t="default"/>
      </items>
    </pivotField>
    <pivotField dataField="1" compact="0" showAll="0"/>
  </pivotFields>
  <rowFields count="2">
    <field x="2"/>
    <field x="1"/>
  </rowFields>
  <dataFields count="1">
    <dataField name="Licences actives" fld="3" subtotal="count" numFmtId="164"/>
  </dataFields>
  <pivotTableStyleInfo name="PivotStyleMedium2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DataPilot1" cacheId="5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3:C76" firstHeaderRow="1" firstDataRow="1" firstDataCol="2"/>
  <pivotFields count="17">
    <pivotField compact="0" showAll="0"/>
    <pivotField compact="0" showAll="0"/>
    <pivotField compact="0" showAll="0"/>
    <pivotField axis="axisRow" dataField="1" compact="0" showAll="0">
      <items count="59">
        <item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compact="0" showAll="0">
      <items count="17">
        <item h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4"/>
    <field x="3"/>
  </rowFields>
  <dataFields count="1">
    <dataField name="Aantal van clubNr" fld="3" subtotal="count" numFmtId="164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DataPilot2" cacheId="5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3:C76" firstHeaderRow="1" firstDataRow="1" firstDataCol="2"/>
  <pivotFields count="17">
    <pivotField compact="0" showAll="0"/>
    <pivotField compact="0" showAll="0"/>
    <pivotField compact="0" showAll="0"/>
    <pivotField axis="axisRow" dataField="1" compact="0" showAll="0">
      <items count="59">
        <item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compact="0" showAll="0">
      <items count="17">
        <item h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4"/>
    <field x="3"/>
  </rowFields>
  <dataFields count="1">
    <dataField name="Aantal van clubNr" fld="3" subtotal="count" numFmtId="164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Draaitabel3" cacheId="2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G7:I19" firstHeaderRow="1" firstDataRow="1" firstDataCol="2"/>
  <pivotFields count="5">
    <pivotField dataField="1" compact="0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/>
    <pivotField compact="0" showAll="0"/>
  </pivotFields>
  <rowFields count="2">
    <field x="2"/>
    <field x="1"/>
  </rowFields>
  <dataFields count="1">
    <dataField name="Nombre de licences" fld="0" subtotal="count" numFmtId="164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Draaitabel5" cacheId="2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J7:L19" firstHeaderRow="1" firstDataRow="1" firstDataCol="2"/>
  <pivotFields count="5">
    <pivotField compact="0" showAll="0"/>
    <pivotField axis="axisRow" dataField="1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/>
    <pivotField compact="0" showAll="0"/>
  </pivotFields>
  <rowFields count="2">
    <field x="2"/>
    <field x="1"/>
  </rowFields>
  <dataFields count="1">
    <dataField name="Aantal van Club" fld="1" subtotal="count" numFmtId="164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DataPilot3" cacheId="2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G3:H13" firstHeaderRow="1" firstDataRow="1" firstDataCol="1"/>
  <pivotFields count="5">
    <pivotField dataField="1" compact="0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compact="0" showAll="0"/>
    <pivotField compact="0" showAll="0"/>
  </pivotFields>
  <rowFields count="1">
    <field x="1"/>
  </rowFields>
  <dataFields count="1">
    <dataField name="Nombre de licences" fld="0" subtotal="count" numFmtId="164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DataPilot4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H2:J7" firstHeaderRow="1" firstDataRow="2" firstDataCol="1"/>
  <pivotFields count="3">
    <pivotField axis="axisRow" compact="0" showAll="0">
      <items count="5">
        <item h="1" x="3"/>
        <item x="0"/>
        <item x="1"/>
        <item x="2"/>
        <item t="default"/>
      </items>
    </pivotField>
    <pivotField dataField="1" compact="0" showAll="0"/>
    <pivotField dataField="1" compact="0" showAll="0"/>
  </pivotFields>
  <rowFields count="1">
    <field x="0"/>
  </rowFields>
  <colFields count="1">
    <field x="-2"/>
  </colFields>
  <dataFields count="2">
    <dataField name="# clubs" fld="1" subtotal="count" numFmtId="164"/>
    <dataField name="# Membres" fld="2" subtotal="sum" numFmtId="164"/>
  </dataField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Draaitabel1" cacheId="6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B27:C34" firstHeaderRow="1" firstDataRow="1" firstDataCol="1"/>
  <pivotFields count="3">
    <pivotField axis="axisRow" compact="0" showAll="0">
      <items count="7">
        <item x="1"/>
        <item x="5"/>
        <item x="2"/>
        <item x="3"/>
        <item x="4"/>
        <item x="0"/>
        <item t="default"/>
      </items>
    </pivotField>
    <pivotField compact="0" showAll="0"/>
    <pivotField dataField="1" compact="0" showAll="0"/>
  </pivotFields>
  <rowFields count="1">
    <field x="0"/>
  </rowFields>
  <dataFields count="1">
    <dataField name="nbre participants" fld="2" subtotal="sum" numFmtId="164"/>
  </dataField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DataPilot5" cacheId="7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H36:J44" firstHeaderRow="1" firstDataRow="2" firstDataCol="1"/>
  <pivotFields count="3">
    <pivotField axis="axisRow" compact="0" showAll="0">
      <items count="8">
        <item x="0"/>
        <item x="1"/>
        <item h="1" x="2"/>
        <item x="3"/>
        <item x="4"/>
        <item x="5"/>
        <item x="6"/>
        <item t="default"/>
      </items>
    </pivotField>
    <pivotField dataField="1" compact="0" showAll="0"/>
    <pivotField dataField="1" compact="0" showAll="0"/>
  </pivotFields>
  <rowFields count="1">
    <field x="0"/>
  </rowFields>
  <colFields count="1">
    <field x="-2"/>
  </colFields>
  <dataFields count="2">
    <dataField name="Nbre de joueurs" fld="2" subtotal="sum" numFmtId="164"/>
    <dataField name="#  Equipes INTM" fld="1" subtotal="sum" numFmtId="164"/>
  </dataField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DataPilot6" cacheId="4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Q2:S43" firstHeaderRow="1" firstDataRow="1" firstDataCol="2"/>
  <pivotFields count="4">
    <pivotField compact="0" showAll="0"/>
    <pivotField axis="axisRow" compact="0" showAll="0">
      <items count="36">
        <item x="0"/>
        <item x="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compact="0" showAll="0">
      <items count="8">
        <item x="0"/>
        <item x="1"/>
        <item x="2"/>
        <item x="3"/>
        <item x="4"/>
        <item x="5"/>
        <item h="1" x="6"/>
        <item t="default"/>
      </items>
    </pivotField>
    <pivotField dataField="1" compact="0" showAll="0"/>
  </pivotFields>
  <rowFields count="2">
    <field x="2"/>
    <field x="1"/>
  </rowFields>
  <dataFields count="1">
    <dataField name="Licences actives" fld="3" subtotal="count" numFmtId="164"/>
  </dataFields>
  <pivotTableStyleInfo name="PivotStyleMedium2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DataPilot7" cacheId="8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3:B57" firstHeaderRow="1" firstDataRow="1" firstDataCol="1"/>
  <pivotFields count="11">
    <pivotField compact="0" showAll="0"/>
    <pivotField dataField="1" compact="0" showAll="0"/>
    <pivotField axis="axisRow" compact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dataFields count="1">
    <dataField name="Licences actives" fld="1" subtotal="count" numFmtId="164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el1" displayName="Tabel1" ref="A1:E146" headerRowCount="1" totalsRowCount="0" totalsRowShown="0">
  <autoFilter ref="A1:E146"/>
  <tableColumns count="5">
    <tableColumn id="1" name="Joueur"/>
    <tableColumn id="2" name="Club"/>
    <tableColumn id="3" name="District"/>
    <tableColumn id="4" name="Kolom1"/>
    <tableColumn id="5" name="Kolom2"/>
  </tableColumns>
</table>
</file>

<file path=xl/tables/table2.xml><?xml version="1.0" encoding="utf-8"?>
<table xmlns="http://schemas.openxmlformats.org/spreadsheetml/2006/main" id="2" name="Tabel115" displayName="Tabel115" ref="A1:D13" headerRowCount="1" totalsRowCount="1" totalsRowShown="1">
  <autoFilter ref="A1:D13"/>
  <tableColumns count="4">
    <tableColumn id="1" name="Association"/>
    <tableColumn id="2" name="Province"/>
    <tableColumn id="3" name="Clubs"/>
    <tableColumn id="4" name="Joueurs"/>
  </tableColumns>
</table>
</file>

<file path=xl/tables/table3.xml><?xml version="1.0" encoding="utf-8"?>
<table xmlns="http://schemas.openxmlformats.org/spreadsheetml/2006/main" id="3" name="Tabel12" displayName="Tabel12" ref="B159:D162" headerRowCount="1" totalsRowCount="0" totalsRowShown="0">
  <autoFilter ref="B159:D162"/>
  <tableColumns count="3">
    <tableColumn id="1" name="District"/>
    <tableColumn id="2" name="Clubs"/>
    <tableColumn id="3" name="Licences actives"/>
  </tableColumns>
</table>
</file>

<file path=xl/tables/table4.xml><?xml version="1.0" encoding="utf-8"?>
<table xmlns="http://schemas.openxmlformats.org/spreadsheetml/2006/main" id="4" name="Tabel13" displayName="Tabel13" ref="A5:K1192" headerRowCount="1" totalsRowCount="1" totalsRowShown="1">
  <autoFilter ref="A5:K1192"/>
  <tableColumns count="11">
    <tableColumn id="1" name="NatNr."/>
    <tableColumn id="2" name="Naam"/>
    <tableColumn id="3" name="Club"/>
    <tableColumn id="4" name="VK"/>
    <tableColumn id="5" name="VM"/>
    <tableColumn id="6" name="BK"/>
    <tableColumn id="7" name="BM"/>
    <tableColumn id="8" name="KK"/>
    <tableColumn id="9" name="KM"/>
    <tableColumn id="10" name="DK"/>
    <tableColumn id="11" name="DM"/>
  </tableColumns>
</table>
</file>

<file path=xl/tables/table5.xml><?xml version="1.0" encoding="utf-8"?>
<table xmlns="http://schemas.openxmlformats.org/spreadsheetml/2006/main" id="5" name="Tabel1316" displayName="Tabel1316" ref="A16:H28" headerRowCount="1" totalsRowCount="1" totalsRowShown="1">
  <autoFilter ref="A16:H28"/>
  <tableColumns count="8">
    <tableColumn id="1" name="Association"/>
    <tableColumn id="2" name="Province"/>
    <tableColumn id="3" name="Clubs"/>
    <tableColumn id="4" name="Joueurs"/>
    <tableColumn id="5" name="Clubs2"/>
    <tableColumn id="6" name="Joueurs3"/>
    <tableColumn id="7" name="Clubs3"/>
    <tableColumn id="8" name="Joueurs4"/>
  </tableColumns>
</table>
</file>

<file path=xl/tables/table6.xml><?xml version="1.0" encoding="utf-8"?>
<table xmlns="http://schemas.openxmlformats.org/spreadsheetml/2006/main" id="6" name="Tabel17" displayName="Tabel17" ref="B4:D7" headerRowCount="1" totalsRowCount="0" totalsRowShown="0">
  <autoFilter ref="B4:D7"/>
  <tableColumns count="3">
    <tableColumn id="1" name="District"/>
    <tableColumn id="2" name="Clubs"/>
    <tableColumn id="3" name="Joueurs"/>
  </tableColumns>
</table>
</file>

<file path=xl/tables/table7.xml><?xml version="1.0" encoding="utf-8"?>
<table xmlns="http://schemas.openxmlformats.org/spreadsheetml/2006/main" id="7" name="Tabel2" displayName="Tabel2" ref="B40:D43" headerRowCount="1" totalsRowCount="0" totalsRowShown="0">
  <autoFilter ref="B40:D43"/>
  <tableColumns count="3">
    <tableColumn id="1" name="District"/>
    <tableColumn id="2" name="Clubs"/>
    <tableColumn id="3" name="Licences"/>
  </tableColumns>
</table>
</file>

<file path=xl/tables/table8.xml><?xml version="1.0" encoding="utf-8"?>
<table xmlns="http://schemas.openxmlformats.org/spreadsheetml/2006/main" id="8" name="Tabel3" displayName="Tabel3" ref="A1:K1135" headerRowCount="1" totalsRowCount="1" totalsRowShown="1">
  <autoFilter ref="A1:K1135"/>
  <tableColumns count="11">
    <tableColumn id="1" name="NatNr."/>
    <tableColumn id="2" name="Naam"/>
    <tableColumn id="3" name="Club"/>
    <tableColumn id="4" name="VK"/>
    <tableColumn id="5" name="VM"/>
    <tableColumn id="6" name="BK"/>
    <tableColumn id="7" name="BM"/>
    <tableColumn id="8" name="KK"/>
    <tableColumn id="9" name="KM"/>
    <tableColumn id="10" name="DK"/>
    <tableColumn id="11" name="DM"/>
  </tableColumns>
</table>
</file>

<file path=xl/tables/table9.xml><?xml version="1.0" encoding="utf-8"?>
<table xmlns="http://schemas.openxmlformats.org/spreadsheetml/2006/main" id="9" name="Tabel312" displayName="Tabel312" ref="A1:K1135" headerRowCount="1" totalsRowCount="1" totalsRowShown="1">
  <autoFilter ref="A1:K1135"/>
  <tableColumns count="11">
    <tableColumn id="1" name="NatNr."/>
    <tableColumn id="2" name="Naam"/>
    <tableColumn id="3" name="Club"/>
    <tableColumn id="4" name="VK"/>
    <tableColumn id="5" name="VM"/>
    <tableColumn id="6" name="BK"/>
    <tableColumn id="7" name="BM"/>
    <tableColumn id="8" name="KK"/>
    <tableColumn id="9" name="KM"/>
    <tableColumn id="10" name="DK"/>
    <tableColumn id="11" name="DM"/>
  </tableColumns>
</table>
</file>

<file path=xl/tables/table10.xml><?xml version="1.0" encoding="utf-8"?>
<table xmlns="http://schemas.openxmlformats.org/spreadsheetml/2006/main" id="10" name="Tabel39" displayName="Tabel39" ref="F40:H55" headerRowCount="1" totalsRowCount="0" totalsRowShown="0">
  <autoFilter ref="F40:H55"/>
  <tableColumns count="3">
    <tableColumn id="1" name="District"/>
    <tableColumn id="2" name="Club"/>
    <tableColumn id="3" name="Licences"/>
  </tableColumns>
</table>
</file>

<file path=xl/tables/table11.xml><?xml version="1.0" encoding="utf-8"?>
<table xmlns="http://schemas.openxmlformats.org/spreadsheetml/2006/main" id="11" name="Tabel4" displayName="Tabel4" ref="D1:F40" headerRowCount="1" totalsRowCount="0" totalsRowShown="0">
  <autoFilter ref="D1:F40"/>
  <tableColumns count="3">
    <tableColumn id="1" name="District"/>
    <tableColumn id="2" name="Club"/>
    <tableColumn id="3" name="Membres"/>
  </tableColumns>
</table>
</file>

<file path=xl/tables/table12.xml><?xml version="1.0" encoding="utf-8"?>
<table xmlns="http://schemas.openxmlformats.org/spreadsheetml/2006/main" id="12" name="Tabel410" displayName="Tabel410" ref="F18:H38" headerRowCount="1" totalsRowCount="0" totalsRowShown="0">
  <autoFilter ref="F18:H38"/>
  <tableColumns count="3">
    <tableColumn id="1" name="District"/>
    <tableColumn id="2" name="Club"/>
    <tableColumn id="3" name="Licences"/>
  </tableColumns>
</table>
</file>

<file path=xl/tables/table13.xml><?xml version="1.0" encoding="utf-8"?>
<table xmlns="http://schemas.openxmlformats.org/spreadsheetml/2006/main" id="13" name="Tabel5" displayName="Tabel5" ref="U2:W9" headerRowCount="1" totalsRowCount="0" totalsRowShown="0">
  <autoFilter ref="U2:W9"/>
  <tableColumns count="3">
    <tableColumn id="1" name="District"/>
    <tableColumn id="2" name="Clubs"/>
    <tableColumn id="3" name="Licences actives"/>
  </tableColumns>
</table>
</file>

<file path=xl/tables/table14.xml><?xml version="1.0" encoding="utf-8"?>
<table xmlns="http://schemas.openxmlformats.org/spreadsheetml/2006/main" id="14" name="Tabel511" displayName="Tabel511" ref="B57:D64" headerRowCount="1" totalsRowCount="0" totalsRowShown="0">
  <autoFilter ref="B57:D64"/>
  <tableColumns count="3">
    <tableColumn id="1" name="District"/>
    <tableColumn id="2" name="Clubs"/>
    <tableColumn id="3" name="Licences actives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hainaut-namur.be/page13.html" TargetMode="External"/><Relationship Id="rId2" Type="http://schemas.openxmlformats.org/officeDocument/2006/relationships/hyperlink" Target="https://docs.google.com/spreadsheets/d/1FWTWKl5OeTKEllhdFJM1igrlfrPHpzUaQbI7k4e82NU/edit?pli=1" TargetMode="External"/><Relationship Id="rId3" Type="http://schemas.openxmlformats.org/officeDocument/2006/relationships/drawing" Target="../drawings/drawing1.xml"/><Relationship Id="rId4" Type="http://schemas.openxmlformats.org/officeDocument/2006/relationships/table" Target="../tables/table3.xml"/><Relationship Id="rId5" Type="http://schemas.openxmlformats.org/officeDocument/2006/relationships/table" Target="../tables/table6.xml"/><Relationship Id="rId6" Type="http://schemas.openxmlformats.org/officeDocument/2006/relationships/table" Target="../tables/table7.xml"/><Relationship Id="rId7" Type="http://schemas.openxmlformats.org/officeDocument/2006/relationships/table" Target="../tables/table10.xml"/><Relationship Id="rId8" Type="http://schemas.openxmlformats.org/officeDocument/2006/relationships/table" Target="../tables/table12.xml"/><Relationship Id="rId9" Type="http://schemas.openxmlformats.org/officeDocument/2006/relationships/table" Target="../tables/table14.xml"/><Relationship Id="rId10" Type="http://schemas.openxmlformats.org/officeDocument/2006/relationships/pivotTable" Target="../pivotTables/pivotTable1.xml"/><Relationship Id="rId11" Type="http://schemas.openxmlformats.org/officeDocument/2006/relationships/pivotTable" Target="../pivotTables/pivotTable2.xml"/><Relationship Id="rId12" Type="http://schemas.openxmlformats.org/officeDocument/2006/relationships/pivotTable" Target="../pivotTables/pivotTable3.xml"/><Relationship Id="rId13" Type="http://schemas.openxmlformats.org/officeDocument/2006/relationships/pivotTable" Target="../pivotTables/pivotTable4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ivotTable" Target="../pivotTables/pivotTable5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esmee@telenet.be" TargetMode="External"/><Relationship Id="rId2" Type="http://schemas.openxmlformats.org/officeDocument/2006/relationships/hyperlink" Target="http://www.everyoneweb.be/bcdeurne" TargetMode="External"/><Relationship Id="rId3" Type="http://schemas.openxmlformats.org/officeDocument/2006/relationships/hyperlink" Target="mailto:dave.scheurweghs@telenet.be" TargetMode="External"/><Relationship Id="rId4" Type="http://schemas.openxmlformats.org/officeDocument/2006/relationships/hyperlink" Target="mailto:info@billiardpromotionteam.be" TargetMode="External"/><Relationship Id="rId5" Type="http://schemas.openxmlformats.org/officeDocument/2006/relationships/hyperlink" Target="mailto:erik.vervliet@telenet.be" TargetMode="External"/><Relationship Id="rId6" Type="http://schemas.openxmlformats.org/officeDocument/2006/relationships/hyperlink" Target="mailto:guido.meulders2@telenet.be" TargetMode="External"/><Relationship Id="rId7" Type="http://schemas.openxmlformats.org/officeDocument/2006/relationships/hyperlink" Target="mailto:eddyaerts49@skynet.be" TargetMode="External"/><Relationship Id="rId8" Type="http://schemas.openxmlformats.org/officeDocument/2006/relationships/hyperlink" Target="mailto:pat@starrenhof.be" TargetMode="External"/><Relationship Id="rId9" Type="http://schemas.openxmlformats.org/officeDocument/2006/relationships/hyperlink" Target="mailto:tom.de.haes@telenet.be" TargetMode="External"/><Relationship Id="rId10" Type="http://schemas.openxmlformats.org/officeDocument/2006/relationships/hyperlink" Target="mailto:willem.de.smet@telenet.be" TargetMode="External"/><Relationship Id="rId11" Type="http://schemas.openxmlformats.org/officeDocument/2006/relationships/hyperlink" Target="http://www.bcdeleug.be/" TargetMode="External"/><Relationship Id="rId12" Type="http://schemas.openxmlformats.org/officeDocument/2006/relationships/hyperlink" Target="mailto:ronny.mathysen@gmail.com" TargetMode="External"/><Relationship Id="rId13" Type="http://schemas.openxmlformats.org/officeDocument/2006/relationships/hyperlink" Target="mailto:eric.debusser@telenet.be" TargetMode="External"/><Relationship Id="rId14" Type="http://schemas.openxmlformats.org/officeDocument/2006/relationships/hyperlink" Target="mailto:tommy.dheem@outlook.be" TargetMode="External"/><Relationship Id="rId15" Type="http://schemas.openxmlformats.org/officeDocument/2006/relationships/hyperlink" Target="mailto:louis.masson@telenet.be" TargetMode="External"/><Relationship Id="rId16" Type="http://schemas.openxmlformats.org/officeDocument/2006/relationships/hyperlink" Target="mailto:vandeven.roger@telenet.be" TargetMode="External"/><Relationship Id="rId17" Type="http://schemas.openxmlformats.org/officeDocument/2006/relationships/hyperlink" Target="mailto:bclugo@telenet.be" TargetMode="External"/><Relationship Id="rId18" Type="http://schemas.openxmlformats.org/officeDocument/2006/relationships/hyperlink" Target="mailto:eugene_vincent@skynet.be" TargetMode="External"/><Relationship Id="rId19" Type="http://schemas.openxmlformats.org/officeDocument/2006/relationships/hyperlink" Target="mailto:bestuur@bcdedeken.be" TargetMode="External"/><Relationship Id="rId20" Type="http://schemas.openxmlformats.org/officeDocument/2006/relationships/hyperlink" Target="mailto:steurs@telenet.be" TargetMode="External"/><Relationship Id="rId21" Type="http://schemas.openxmlformats.org/officeDocument/2006/relationships/hyperlink" Target="mailto:bcdeploeg@telenet.be" TargetMode="External"/><Relationship Id="rId22" Type="http://schemas.openxmlformats.org/officeDocument/2006/relationships/hyperlink" Target="mailto:bossaerts1@skynet.be" TargetMode="External"/><Relationship Id="rId23" Type="http://schemas.openxmlformats.org/officeDocument/2006/relationships/hyperlink" Target="mailto:jan.verhulst3@telenet.be" TargetMode="External"/><Relationship Id="rId24" Type="http://schemas.openxmlformats.org/officeDocument/2006/relationships/hyperlink" Target="mailto:taverne@sintmargaretha.be" TargetMode="External"/><Relationship Id="rId25" Type="http://schemas.openxmlformats.org/officeDocument/2006/relationships/hyperlink" Target="mailto:stefaan.boeckxstaens@telenet.be" TargetMode="External"/><Relationship Id="rId26" Type="http://schemas.openxmlformats.org/officeDocument/2006/relationships/hyperlink" Target="mailto:eric.daelman@gmail.com" TargetMode="External"/><Relationship Id="rId27" Type="http://schemas.openxmlformats.org/officeDocument/2006/relationships/hyperlink" Target="mailto:rene.lauvrijs@skynet.be" TargetMode="External"/><Relationship Id="rId28" Type="http://schemas.openxmlformats.org/officeDocument/2006/relationships/hyperlink" Target="mailto:kurt@mister100.be" TargetMode="External"/><Relationship Id="rId29" Type="http://schemas.openxmlformats.org/officeDocument/2006/relationships/hyperlink" Target="mailto:opdemeir@skynet.be" TargetMode="External"/><Relationship Id="rId30" Type="http://schemas.openxmlformats.org/officeDocument/2006/relationships/hyperlink" Target="mailto:georges.wouters4@telenet.be" TargetMode="External"/><Relationship Id="rId31" Type="http://schemas.openxmlformats.org/officeDocument/2006/relationships/hyperlink" Target="mailto:b.c.woondecor@telenet.be" TargetMode="External"/><Relationship Id="rId32" Type="http://schemas.openxmlformats.org/officeDocument/2006/relationships/hyperlink" Target="mailto:bonne.paul@telenet.be" TargetMode="External"/><Relationship Id="rId33" Type="http://schemas.openxmlformats.org/officeDocument/2006/relationships/hyperlink" Target="mailto:kristof.smits87@gmail.com" TargetMode="External"/><Relationship Id="rId34" Type="http://schemas.openxmlformats.org/officeDocument/2006/relationships/hyperlink" Target="mailto:hartwig.meel@telenet.be" TargetMode="External"/><Relationship Id="rId35" Type="http://schemas.openxmlformats.org/officeDocument/2006/relationships/hyperlink" Target="mailto:gustaafgeeraerts@skynet.be" TargetMode="External"/><Relationship Id="rId36" Type="http://schemas.openxmlformats.org/officeDocument/2006/relationships/hyperlink" Target="mailto:moleken@skynet.be" TargetMode="External"/><Relationship Id="rId37" Type="http://schemas.openxmlformats.org/officeDocument/2006/relationships/hyperlink" Target="mailto:bc.nooitvolleerd@gmail.com" TargetMode="External"/><Relationship Id="rId38" Type="http://schemas.openxmlformats.org/officeDocument/2006/relationships/hyperlink" Target="mailto:eddybiljart@msn.com" TargetMode="External"/><Relationship Id="rId39" Type="http://schemas.openxmlformats.org/officeDocument/2006/relationships/hyperlink" Target="mailto:andre.vissers@telenet.be" TargetMode="External"/><Relationship Id="rId40" Type="http://schemas.openxmlformats.org/officeDocument/2006/relationships/hyperlink" Target="mailto:bcherentals@gmail.com" TargetMode="External"/><Relationship Id="rId41" Type="http://schemas.openxmlformats.org/officeDocument/2006/relationships/hyperlink" Target="mailto:bartal261480@yahoo.com" TargetMode="External"/><Relationship Id="rId42" Type="http://schemas.openxmlformats.org/officeDocument/2006/relationships/hyperlink" Target="mailto:jefcuypers@hotmail.com" TargetMode="External"/><Relationship Id="rId43" Type="http://schemas.openxmlformats.org/officeDocument/2006/relationships/hyperlink" Target="mailto:jaakdemolder1@outlook.be" TargetMode="External"/><Relationship Id="rId44" Type="http://schemas.openxmlformats.org/officeDocument/2006/relationships/hyperlink" Target="mailto:leo.verstraelen@skynet.be" TargetMode="External"/><Relationship Id="rId45" Type="http://schemas.openxmlformats.org/officeDocument/2006/relationships/hyperlink" Target="mailto:peeters@cumatrix.com" TargetMode="External"/><Relationship Id="rId46" Type="http://schemas.openxmlformats.org/officeDocument/2006/relationships/hyperlink" Target="mailto:luc.verkuringen-damen@telenet.be" TargetMode="External"/><Relationship Id="rId47" Type="http://schemas.openxmlformats.org/officeDocument/2006/relationships/hyperlink" Target="mailto:p.eelen@telenet.be" TargetMode="External"/><Relationship Id="rId48" Type="http://schemas.openxmlformats.org/officeDocument/2006/relationships/hyperlink" Target="mailto:leemans.ivo@telenet.be" TargetMode="External"/><Relationship Id="rId49" Type="http://schemas.openxmlformats.org/officeDocument/2006/relationships/hyperlink" Target="mailto:kareladriaensen@skynet.be" TargetMode="External"/><Relationship Id="rId50" Type="http://schemas.openxmlformats.org/officeDocument/2006/relationships/hyperlink" Target="mailto:biljartpalace147@gmail.com" TargetMode="External"/><Relationship Id="rId51" Type="http://schemas.openxmlformats.org/officeDocument/2006/relationships/hyperlink" Target="mailto:hans.vangestel@telenet.be" TargetMode="External"/><Relationship Id="rId52" Type="http://schemas.openxmlformats.org/officeDocument/2006/relationships/hyperlink" Target="mailto:luikenrene@zonnet.nl" TargetMode="External"/><Relationship Id="rId53" Type="http://schemas.openxmlformats.org/officeDocument/2006/relationships/hyperlink" Target="mailto:jempy3613@hotmail.com" TargetMode="External"/><Relationship Id="rId54" Type="http://schemas.openxmlformats.org/officeDocument/2006/relationships/hyperlink" Target="mailto:freddy.eeckhoudt@telenet.be" TargetMode="External"/><Relationship Id="rId55" Type="http://schemas.openxmlformats.org/officeDocument/2006/relationships/hyperlink" Target="mailto:dvanderstuyft@skynet.be" TargetMode="External"/><Relationship Id="rId56" Type="http://schemas.openxmlformats.org/officeDocument/2006/relationships/hyperlink" Target="mailto:fc208893@skynet.be" TargetMode="External"/><Relationship Id="rId57" Type="http://schemas.openxmlformats.org/officeDocument/2006/relationships/hyperlink" Target="mailto:yernaux@mobistar.be" TargetMode="External"/><Relationship Id="rId58" Type="http://schemas.openxmlformats.org/officeDocument/2006/relationships/hyperlink" Target="mailto:bccouronne@hotmail.com" TargetMode="External"/><Relationship Id="rId59" Type="http://schemas.openxmlformats.org/officeDocument/2006/relationships/hyperlink" Target="mailto:guy.vanmoer@telenet.be" TargetMode="External"/><Relationship Id="rId60" Type="http://schemas.openxmlformats.org/officeDocument/2006/relationships/hyperlink" Target="mailto:jozef.lauwers4@telenet.be" TargetMode="External"/><Relationship Id="rId61" Type="http://schemas.openxmlformats.org/officeDocument/2006/relationships/hyperlink" Target="mailto:yves.van.reusel@telenet.be" TargetMode="External"/><Relationship Id="rId62" Type="http://schemas.openxmlformats.org/officeDocument/2006/relationships/hyperlink" Target="mailto:chantalenfreddy@gmail.com" TargetMode="External"/><Relationship Id="rId63" Type="http://schemas.openxmlformats.org/officeDocument/2006/relationships/hyperlink" Target="mailto:ksbc@telenet.be" TargetMode="External"/><Relationship Id="rId64" Type="http://schemas.openxmlformats.org/officeDocument/2006/relationships/hyperlink" Target="mailto:kenneth.samayn@telenet.be" TargetMode="External"/><Relationship Id="rId65" Type="http://schemas.openxmlformats.org/officeDocument/2006/relationships/hyperlink" Target="mailto:rolandsmitz@skynet.be" TargetMode="External"/><Relationship Id="rId66" Type="http://schemas.openxmlformats.org/officeDocument/2006/relationships/hyperlink" Target="mailto:ruysen.robert@outlook.be" TargetMode="External"/><Relationship Id="rId67" Type="http://schemas.openxmlformats.org/officeDocument/2006/relationships/hyperlink" Target="mailto:patriciajacky@skynet.be" TargetMode="External"/><Relationship Id="rId68" Type="http://schemas.openxmlformats.org/officeDocument/2006/relationships/hyperlink" Target="mailto:Luc.Coekaerts1@telenet.be" TargetMode="External"/><Relationship Id="rId69" Type="http://schemas.openxmlformats.org/officeDocument/2006/relationships/hyperlink" Target="mailto:raf.meulemeester@telenet.be" TargetMode="External"/><Relationship Id="rId70" Type="http://schemas.openxmlformats.org/officeDocument/2006/relationships/hyperlink" Target="mailto:dmdg@live.be" TargetMode="External"/><Relationship Id="rId71" Type="http://schemas.openxmlformats.org/officeDocument/2006/relationships/hyperlink" Target="mailto:gournis.ioannis@gmail.com" TargetMode="External"/><Relationship Id="rId72" Type="http://schemas.openxmlformats.org/officeDocument/2006/relationships/hyperlink" Target="mailto:etiennedeak56@gmail.com" TargetMode="External"/><Relationship Id="rId73" Type="http://schemas.openxmlformats.org/officeDocument/2006/relationships/hyperlink" Target="mailto:andre.brunelle@gmail.com" TargetMode="External"/><Relationship Id="rId74" Type="http://schemas.openxmlformats.org/officeDocument/2006/relationships/hyperlink" Target="mailto:fa066551@skynet.be" TargetMode="External"/><Relationship Id="rId75" Type="http://schemas.openxmlformats.org/officeDocument/2006/relationships/hyperlink" Target="mailto:rudygoorma@hotmail.com" TargetMode="External"/><Relationship Id="rId76" Type="http://schemas.openxmlformats.org/officeDocument/2006/relationships/hyperlink" Target="mailto:gui.normand@skynet.be" TargetMode="External"/><Relationship Id="rId77" Type="http://schemas.openxmlformats.org/officeDocument/2006/relationships/hyperlink" Target="mailto:daniel_audin@hotmail.com" TargetMode="External"/><Relationship Id="rId78" Type="http://schemas.openxmlformats.org/officeDocument/2006/relationships/hyperlink" Target="mailto:phildex1975@gmail.com" TargetMode="External"/><Relationship Id="rId79" Type="http://schemas.openxmlformats.org/officeDocument/2006/relationships/hyperlink" Target="mailto:christian.catherine@gmail.com" TargetMode="External"/><Relationship Id="rId80" Type="http://schemas.openxmlformats.org/officeDocument/2006/relationships/hyperlink" Target="mailto:j-j.db@outlook.com" TargetMode="External"/><Relationship Id="rId81" Type="http://schemas.openxmlformats.org/officeDocument/2006/relationships/hyperlink" Target="mailto:ronny.sonck@gmail.com" TargetMode="External"/><Relationship Id="rId82" Type="http://schemas.openxmlformats.org/officeDocument/2006/relationships/hyperlink" Target="mailto:kedib@live.be" TargetMode="External"/><Relationship Id="rId83" Type="http://schemas.openxmlformats.org/officeDocument/2006/relationships/hyperlink" Target="mailto:lambrechts.b@skynet.be" TargetMode="External"/><Relationship Id="rId84" Type="http://schemas.openxmlformats.org/officeDocument/2006/relationships/hyperlink" Target="mailto:roberttruyers@hotmail.com" TargetMode="External"/><Relationship Id="rId85" Type="http://schemas.openxmlformats.org/officeDocument/2006/relationships/hyperlink" Target="mailto:beelen.benny@telenet.be" TargetMode="External"/><Relationship Id="rId86" Type="http://schemas.openxmlformats.org/officeDocument/2006/relationships/hyperlink" Target="mailto:galere.andre@skynet.be" TargetMode="External"/><Relationship Id="rId87" Type="http://schemas.openxmlformats.org/officeDocument/2006/relationships/hyperlink" Target="mailto:claude.crefcoeur@hotmail.com" TargetMode="External"/><Relationship Id="rId88" Type="http://schemas.openxmlformats.org/officeDocument/2006/relationships/hyperlink" Target="mailto:bch.direction.sportive@gmail.com" TargetMode="External"/><Relationship Id="rId89" Type="http://schemas.openxmlformats.org/officeDocument/2006/relationships/hyperlink" Target="mailto:nadinethirion@live.be" TargetMode="External"/><Relationship Id="rId90" Type="http://schemas.openxmlformats.org/officeDocument/2006/relationships/hyperlink" Target="mailto:lemestrez.sebastien@hotmail.com" TargetMode="External"/><Relationship Id="rId91" Type="http://schemas.openxmlformats.org/officeDocument/2006/relationships/hyperlink" Target="mailto:freddyg.wilkin@gmail.com" TargetMode="External"/><Relationship Id="rId92" Type="http://schemas.openxmlformats.org/officeDocument/2006/relationships/hyperlink" Target="mailto:francis1957@gmx.fr" TargetMode="External"/><Relationship Id="rId93" Type="http://schemas.openxmlformats.org/officeDocument/2006/relationships/hyperlink" Target="mailto:georges.rwbc@gmail.com" TargetMode="External"/><Relationship Id="rId94" Type="http://schemas.openxmlformats.org/officeDocument/2006/relationships/hyperlink" Target="mailto:ludovichermans@gmail.com" TargetMode="External"/><Relationship Id="rId95" Type="http://schemas.openxmlformats.org/officeDocument/2006/relationships/hyperlink" Target="mailto:ham.car@skynet.be" TargetMode="External"/><Relationship Id="rId96" Type="http://schemas.openxmlformats.org/officeDocument/2006/relationships/hyperlink" Target="mailto:willy.bervoets@sn-webdesign.be" TargetMode="External"/><Relationship Id="rId97" Type="http://schemas.openxmlformats.org/officeDocument/2006/relationships/hyperlink" Target="mailto:martin-gilbert@hotmail.com" TargetMode="External"/><Relationship Id="rId98" Type="http://schemas.openxmlformats.org/officeDocument/2006/relationships/hyperlink" Target="mailto:beker.zutendaal@gmail.com" TargetMode="External"/><Relationship Id="rId99" Type="http://schemas.openxmlformats.org/officeDocument/2006/relationships/hyperlink" Target="mailto:boreas.d@telenet.be" TargetMode="External"/><Relationship Id="rId100" Type="http://schemas.openxmlformats.org/officeDocument/2006/relationships/hyperlink" Target="mailto:ludo.geraerts@delark.be" TargetMode="External"/><Relationship Id="rId101" Type="http://schemas.openxmlformats.org/officeDocument/2006/relationships/hyperlink" Target="mailto:patrick.notime@gmail.com" TargetMode="External"/><Relationship Id="rId102" Type="http://schemas.openxmlformats.org/officeDocument/2006/relationships/hyperlink" Target="mailto:maes.devos@skynet.be" TargetMode="External"/><Relationship Id="rId103" Type="http://schemas.openxmlformats.org/officeDocument/2006/relationships/hyperlink" Target="mailto:secretaris@kbcdester-ninove.be" TargetMode="External"/><Relationship Id="rId104" Type="http://schemas.openxmlformats.org/officeDocument/2006/relationships/hyperlink" Target="mailto:voorzitter@kbcdester-ninove.be" TargetMode="External"/><Relationship Id="rId105" Type="http://schemas.openxmlformats.org/officeDocument/2006/relationships/hyperlink" Target="mailto:rudivanlaethem44@gmail.com" TargetMode="External"/><Relationship Id="rId106" Type="http://schemas.openxmlformats.org/officeDocument/2006/relationships/hyperlink" Target="mailto:info@kbcdester.be" TargetMode="External"/><Relationship Id="rId107" Type="http://schemas.openxmlformats.org/officeDocument/2006/relationships/hyperlink" Target="mailto:ives.de.hertog@telenet.be" TargetMode="External"/><Relationship Id="rId108" Type="http://schemas.openxmlformats.org/officeDocument/2006/relationships/hyperlink" Target="mailto:kbcedelweiss@gmail.com" TargetMode="External"/><Relationship Id="rId109" Type="http://schemas.openxmlformats.org/officeDocument/2006/relationships/hyperlink" Target="mailto:jmdeweirdt@skynet.be" TargetMode="External"/><Relationship Id="rId110" Type="http://schemas.openxmlformats.org/officeDocument/2006/relationships/hyperlink" Target="mailto:danny.de.baets@telenet.be" TargetMode="External"/><Relationship Id="rId111" Type="http://schemas.openxmlformats.org/officeDocument/2006/relationships/hyperlink" Target="mailto:ee.bee@proximus.be" TargetMode="External"/><Relationship Id="rId112" Type="http://schemas.openxmlformats.org/officeDocument/2006/relationships/hyperlink" Target="mailto:curt@cdblu.be" TargetMode="External"/><Relationship Id="rId113" Type="http://schemas.openxmlformats.org/officeDocument/2006/relationships/hyperlink" Target="mailto:bc.royalvrienden@live.be" TargetMode="External"/><Relationship Id="rId114" Type="http://schemas.openxmlformats.org/officeDocument/2006/relationships/hyperlink" Target="mailto:piet.rodts@telenet.be" TargetMode="External"/><Relationship Id="rId115" Type="http://schemas.openxmlformats.org/officeDocument/2006/relationships/hyperlink" Target="mailto:marc.geirnaert.kebc@telenet.be" TargetMode="External"/><Relationship Id="rId116" Type="http://schemas.openxmlformats.org/officeDocument/2006/relationships/hyperlink" Target="mailto:erwin.hongenaert@telenet.be" TargetMode="External"/><Relationship Id="rId117" Type="http://schemas.openxmlformats.org/officeDocument/2006/relationships/hyperlink" Target="mailto:wullies@telenet.be" TargetMode="External"/><Relationship Id="rId118" Type="http://schemas.openxmlformats.org/officeDocument/2006/relationships/hyperlink" Target="mailto:jackie.de.graaf@skynet.be" TargetMode="External"/><Relationship Id="rId119" Type="http://schemas.openxmlformats.org/officeDocument/2006/relationships/hyperlink" Target="mailto:alex.van.peteghem@telenet.be" TargetMode="External"/><Relationship Id="rId120" Type="http://schemas.openxmlformats.org/officeDocument/2006/relationships/hyperlink" Target="mailto:donald.werbrouck@telenet.be" TargetMode="External"/><Relationship Id="rId121" Type="http://schemas.openxmlformats.org/officeDocument/2006/relationships/hyperlink" Target="mailto:philippe.desbonnez@gmail.com" TargetMode="External"/><Relationship Id="rId122" Type="http://schemas.openxmlformats.org/officeDocument/2006/relationships/hyperlink" Target="mailto:lsv.vangansbeke@skynet.be" TargetMode="External"/><Relationship Id="rId123" Type="http://schemas.openxmlformats.org/officeDocument/2006/relationships/hyperlink" Target="mailto:frederik.de.moor1@telenet.be" TargetMode="External"/><Relationship Id="rId124" Type="http://schemas.openxmlformats.org/officeDocument/2006/relationships/hyperlink" Target="mailto:hendrik.detavernier@skynet.be" TargetMode="External"/><Relationship Id="rId125" Type="http://schemas.openxmlformats.org/officeDocument/2006/relationships/hyperlink" Target="mailto:dewaele.verhamme@gmail.com" TargetMode="External"/><Relationship Id="rId126" Type="http://schemas.openxmlformats.org/officeDocument/2006/relationships/hyperlink" Target="mailto:gunther.wuytack@gmail.com&#160;" TargetMode="External"/><Relationship Id="rId127" Type="http://schemas.openxmlformats.org/officeDocument/2006/relationships/hyperlink" Target="http://telenet.be/" TargetMode="External"/><Relationship Id="rId128" Type="http://schemas.openxmlformats.org/officeDocument/2006/relationships/hyperlink" Target="mailto:VS16@k-snba.be" TargetMode="External"/><Relationship Id="rId129" Type="http://schemas.openxmlformats.org/officeDocument/2006/relationships/hyperlink" Target="mailto:dartn.bevriendt@hotmail.com" TargetMode="External"/><Relationship Id="rId130" Type="http://schemas.openxmlformats.org/officeDocument/2006/relationships/hyperlink" Target="mailto:tony.jacquemyn@scarlet.be" TargetMode="External"/><Relationship Id="rId131" Type="http://schemas.openxmlformats.org/officeDocument/2006/relationships/hyperlink" Target="mailto:vsl@telenet.be" TargetMode="External"/><Relationship Id="rId132" Type="http://schemas.openxmlformats.org/officeDocument/2006/relationships/hyperlink" Target="mailto:gambrinus1@telenet.be" TargetMode="External"/><Relationship Id="rId133" Type="http://schemas.openxmlformats.org/officeDocument/2006/relationships/hyperlink" Target="mailto:Henriette.van.landeghem@telenet.be" TargetMode="External"/><Relationship Id="rId134" Type="http://schemas.openxmlformats.org/officeDocument/2006/relationships/hyperlink" Target="mailto:freddy.bauwens@telenet.be" TargetMode="External"/><Relationship Id="rId135" Type="http://schemas.openxmlformats.org/officeDocument/2006/relationships/hyperlink" Target="mailto:rudy.meuleman@telenet.be" TargetMode="External"/><Relationship Id="rId136" Type="http://schemas.openxmlformats.org/officeDocument/2006/relationships/hyperlink" Target="mailto:robert.stampaert@telenet.be" TargetMode="External"/><Relationship Id="rId137" Type="http://schemas.openxmlformats.org/officeDocument/2006/relationships/hyperlink" Target="mailto:gdvanhaesebroek@skynet.be" TargetMode="External"/><Relationship Id="rId138" Type="http://schemas.openxmlformats.org/officeDocument/2006/relationships/hyperlink" Target="mailto:ignace.duym@telenet.be" TargetMode="External"/><Relationship Id="rId139" Type="http://schemas.openxmlformats.org/officeDocument/2006/relationships/hyperlink" Target="mailto:paul.deckers1@telenet.be" TargetMode="External"/><Relationship Id="rId140" Type="http://schemas.openxmlformats.org/officeDocument/2006/relationships/hyperlink" Target="mailto:frans.dumez@telenet.be" TargetMode="External"/><Relationship Id="rId141" Type="http://schemas.openxmlformats.org/officeDocument/2006/relationships/hyperlink" Target="mailto:daltonmike002@hotmail.com" TargetMode="External"/><Relationship Id="rId142" Type="http://schemas.openxmlformats.org/officeDocument/2006/relationships/hyperlink" Target="mailto:j.v.l.@hotmail.com" TargetMode="External"/><Relationship Id="rId143" Type="http://schemas.openxmlformats.org/officeDocument/2006/relationships/hyperlink" Target="mailto:luccarina@telenet.be" TargetMode="External"/><Relationship Id="rId144" Type="http://schemas.openxmlformats.org/officeDocument/2006/relationships/hyperlink" Target="mailto:francois.vissers@telenet.be" TargetMode="External"/><Relationship Id="rId145" Type="http://schemas.openxmlformats.org/officeDocument/2006/relationships/hyperlink" Target="mailto:van_sprengel_paul@hotmail.com" TargetMode="External"/><Relationship Id="rId146" Type="http://schemas.openxmlformats.org/officeDocument/2006/relationships/hyperlink" Target="mailto:vincent.mulpas@ing.be" TargetMode="External"/><Relationship Id="rId147" Type="http://schemas.openxmlformats.org/officeDocument/2006/relationships/hyperlink" Target="mailto:jeangoedermans@skynet.be" TargetMode="External"/><Relationship Id="rId148" Type="http://schemas.openxmlformats.org/officeDocument/2006/relationships/hyperlink" Target="mailto:albertvancraen@skynet.be" TargetMode="External"/><Relationship Id="rId149" Type="http://schemas.openxmlformats.org/officeDocument/2006/relationships/hyperlink" Target="mailto:grepodesmidse@gmail.com" TargetMode="External"/><Relationship Id="rId150" Type="http://schemas.openxmlformats.org/officeDocument/2006/relationships/hyperlink" Target="mailto:stmp.geel@telenet.be" TargetMode="External"/><Relationship Id="rId151" Type="http://schemas.openxmlformats.org/officeDocument/2006/relationships/hyperlink" Target="mailto:vansantrob@hotmail.com" TargetMode="External"/><Relationship Id="rId152" Type="http://schemas.openxmlformats.org/officeDocument/2006/relationships/hyperlink" Target="mailto:cools.n@telenet.be" TargetMode="External"/><Relationship Id="rId153" Type="http://schemas.openxmlformats.org/officeDocument/2006/relationships/hyperlink" Target="mailto:louis.masson@telenet.be" TargetMode="External"/><Relationship Id="rId154" Type="http://schemas.openxmlformats.org/officeDocument/2006/relationships/hyperlink" Target="mailto:eddy_bollansee@hotmail.com" TargetMode="External"/><Relationship Id="rId155" Type="http://schemas.openxmlformats.org/officeDocument/2006/relationships/hyperlink" Target="mailto:eddy.bollansee@skynet.be" TargetMode="External"/><Relationship Id="rId156" Type="http://schemas.openxmlformats.org/officeDocument/2006/relationships/hyperlink" Target="mailto:wolschaerder@gmail.com" TargetMode="External"/><Relationship Id="rId157" Type="http://schemas.openxmlformats.org/officeDocument/2006/relationships/hyperlink" Target="mailto:alfandries@telenet.be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ivotTable" Target="../pivotTables/pivotTable6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hainaut-namur.be/page13.html" TargetMode="External"/><Relationship Id="rId2" Type="http://schemas.openxmlformats.org/officeDocument/2006/relationships/pivotTable" Target="../pivotTables/pivotTable7.xml"/><Relationship Id="rId3" Type="http://schemas.openxmlformats.org/officeDocument/2006/relationships/pivotTable" Target="../pivotTables/pivotTable8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pivotTable" Target="../pivotTables/pivotTable9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://www.frbb-liege-lux.be/Clubs/Detail/LLH01" TargetMode="External"/><Relationship Id="rId2" Type="http://schemas.openxmlformats.org/officeDocument/2006/relationships/hyperlink" Target="http://www.frbb-liege-lux.be/Clubs/Detail/LLH02" TargetMode="External"/><Relationship Id="rId3" Type="http://schemas.openxmlformats.org/officeDocument/2006/relationships/hyperlink" Target="http://www.frbb-liege-lux.be/Clubs/Detail/LLH03" TargetMode="External"/><Relationship Id="rId4" Type="http://schemas.openxmlformats.org/officeDocument/2006/relationships/hyperlink" Target="http://www.frbb-liege-lux.be/Clubs/Detail/LLH08" TargetMode="External"/><Relationship Id="rId5" Type="http://schemas.openxmlformats.org/officeDocument/2006/relationships/hyperlink" Target="http://www.frbb-liege-lux.be/Clubs/Detail/LLH12" TargetMode="External"/><Relationship Id="rId6" Type="http://schemas.openxmlformats.org/officeDocument/2006/relationships/hyperlink" Target="http://www.frbb-liege-lux.be/Clubs/Detail/LLH14" TargetMode="External"/><Relationship Id="rId7" Type="http://schemas.openxmlformats.org/officeDocument/2006/relationships/hyperlink" Target="http://www.frbb-liege-lux.be/Clubs/Detail/LLH17" TargetMode="External"/><Relationship Id="rId8" Type="http://schemas.openxmlformats.org/officeDocument/2006/relationships/hyperlink" Target="http://www.frbb-liege-lux.be/Clubs/Detail/LLH24" TargetMode="External"/><Relationship Id="rId9" Type="http://schemas.openxmlformats.org/officeDocument/2006/relationships/hyperlink" Target="http://www.frbb-liege-lux.be/Clubs/Detail/LLL01" TargetMode="External"/><Relationship Id="rId10" Type="http://schemas.openxmlformats.org/officeDocument/2006/relationships/hyperlink" Target="http://www.frbb-liege-lux.be/Clubs/Detail/LLL25" TargetMode="External"/><Relationship Id="rId11" Type="http://schemas.openxmlformats.org/officeDocument/2006/relationships/hyperlink" Target="http://www.frbb-liege-lux.be/Clubs/Detail/LLL30" TargetMode="External"/><Relationship Id="rId12" Type="http://schemas.openxmlformats.org/officeDocument/2006/relationships/hyperlink" Target="http://www.frbb-liege-lux.be/Clubs/Detail/LLL49" TargetMode="External"/><Relationship Id="rId13" Type="http://schemas.openxmlformats.org/officeDocument/2006/relationships/hyperlink" Target="http://www.frbb-liege-lux.be/Clubs/Detail/LLL51" TargetMode="External"/><Relationship Id="rId14" Type="http://schemas.openxmlformats.org/officeDocument/2006/relationships/hyperlink" Target="http://www.frbb-liege-lux.be/Clubs/Detail/LLL53" TargetMode="External"/><Relationship Id="rId15" Type="http://schemas.openxmlformats.org/officeDocument/2006/relationships/hyperlink" Target="http://www.frbb-liege-lux.be/Clubs/Detail/LLL74" TargetMode="External"/><Relationship Id="rId16" Type="http://schemas.openxmlformats.org/officeDocument/2006/relationships/hyperlink" Target="http://www.frbb-liege-lux.be/Clubs/Detail/LLL91" TargetMode="External"/><Relationship Id="rId17" Type="http://schemas.openxmlformats.org/officeDocument/2006/relationships/hyperlink" Target="http://www.frbb-liege-lux.be/Clubs/Detail/LLV02" TargetMode="External"/><Relationship Id="rId18" Type="http://schemas.openxmlformats.org/officeDocument/2006/relationships/hyperlink" Target="http://www.frbb-liege-lux.be/Clubs/Detail/LLV06" TargetMode="External"/><Relationship Id="rId19" Type="http://schemas.openxmlformats.org/officeDocument/2006/relationships/hyperlink" Target="http://www.frbb-liege-lux.be/Clubs/Detail/LLV16" TargetMode="External"/><Relationship Id="rId20" Type="http://schemas.openxmlformats.org/officeDocument/2006/relationships/hyperlink" Target="http://www.frbb-liege-lux.be/Clubs/Detail/LLV18" TargetMode="External"/><Relationship Id="rId21" Type="http://schemas.openxmlformats.org/officeDocument/2006/relationships/table" Target="../tables/table11.xml"/><Relationship Id="rId22" Type="http://schemas.openxmlformats.org/officeDocument/2006/relationships/pivotTable" Target="../pivotTables/pivotTable10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ivotTable" Target="../pivotTables/pivotTable11.xml"/><Relationship Id="rId3" Type="http://schemas.openxmlformats.org/officeDocument/2006/relationships/pivotTable" Target="../pivotTables/pivotTable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table" Target="../tables/table13.xml"/><Relationship Id="rId2" Type="http://schemas.openxmlformats.org/officeDocument/2006/relationships/pivotTable" Target="../pivotTables/pivotTable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table" Target="../tables/table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30.5"/>
    <col collapsed="false" customWidth="true" hidden="false" outlineLevel="0" max="3" min="3" style="0" width="14.16"/>
    <col collapsed="false" customWidth="true" hidden="false" outlineLevel="0" max="4" min="4" style="0" width="16.5"/>
    <col collapsed="false" customWidth="true" hidden="false" outlineLevel="0" max="6" min="6" style="0" width="22.5"/>
    <col collapsed="false" customWidth="true" hidden="false" outlineLevel="0" max="7" min="7" style="0" width="26.67"/>
    <col collapsed="false" customWidth="true" hidden="false" outlineLevel="0" max="15" min="15" style="0" width="16.33"/>
    <col collapsed="false" customWidth="true" hidden="false" outlineLevel="0" max="16" min="16" style="0" width="6.66"/>
    <col collapsed="false" customWidth="true" hidden="false" outlineLevel="0" max="17" min="17" style="0" width="18.83"/>
  </cols>
  <sheetData>
    <row r="1" customFormat="false" ht="31" hidden="false" customHeight="false" outlineLevel="0" collapsed="false">
      <c r="A1" s="1" t="s">
        <v>0</v>
      </c>
    </row>
    <row r="3" customFormat="false" ht="16" hidden="false" customHeight="false" outlineLevel="0" collapsed="false">
      <c r="Q3" s="0" t="s">
        <v>1</v>
      </c>
      <c r="R3" s="0" t="s">
        <v>2</v>
      </c>
    </row>
    <row r="4" customFormat="false" ht="16" hidden="false" customHeight="false" outlineLevel="0" collapsed="false">
      <c r="A4" s="0" t="s">
        <v>3</v>
      </c>
      <c r="B4" s="2" t="s">
        <v>4</v>
      </c>
      <c r="C4" s="2" t="s">
        <v>2</v>
      </c>
      <c r="D4" s="2" t="s">
        <v>5</v>
      </c>
      <c r="F4" s="3" t="s">
        <v>4</v>
      </c>
      <c r="G4" s="4" t="s">
        <v>6</v>
      </c>
      <c r="H4" s="5" t="s">
        <v>7</v>
      </c>
      <c r="J4" s="6" t="s">
        <v>8</v>
      </c>
      <c r="O4" s="0" t="s">
        <v>9</v>
      </c>
      <c r="Q4" s="0" t="n">
        <f aca="false">D64</f>
        <v>474</v>
      </c>
      <c r="R4" s="0" t="n">
        <v>33</v>
      </c>
    </row>
    <row r="5" customFormat="false" ht="16" hidden="false" customHeight="false" outlineLevel="0" collapsed="false">
      <c r="B5" s="0" t="s">
        <v>10</v>
      </c>
      <c r="C5" s="0" t="n">
        <v>5</v>
      </c>
      <c r="D5" s="0" t="n">
        <v>98</v>
      </c>
      <c r="F5" s="7" t="s">
        <v>10</v>
      </c>
      <c r="G5" s="8"/>
      <c r="H5" s="9" t="n">
        <v>97</v>
      </c>
      <c r="J5" s="6"/>
      <c r="O5" s="0" t="s">
        <v>11</v>
      </c>
      <c r="P5" s="10" t="s">
        <v>12</v>
      </c>
      <c r="Q5" s="0" t="n">
        <f aca="false">GETPIVOTDATA("#Licences actives",$B$100,"District","AA")</f>
        <v>452</v>
      </c>
      <c r="R5" s="0" t="n">
        <v>20</v>
      </c>
    </row>
    <row r="6" customFormat="false" ht="16" hidden="false" customHeight="false" outlineLevel="0" collapsed="false">
      <c r="B6" s="0" t="s">
        <v>13</v>
      </c>
      <c r="C6" s="0" t="n">
        <v>4</v>
      </c>
      <c r="D6" s="0" t="n">
        <v>47</v>
      </c>
      <c r="F6" s="11"/>
      <c r="G6" s="12" t="s">
        <v>14</v>
      </c>
      <c r="H6" s="13" t="n">
        <v>25</v>
      </c>
      <c r="O6" s="0" t="s">
        <v>15</v>
      </c>
      <c r="P6" s="10"/>
      <c r="Q6" s="0" t="n">
        <f aca="false">GETPIVOTDATA("#Licences actives",$B$100,"District","AL")</f>
        <v>256</v>
      </c>
      <c r="R6" s="0" t="n">
        <v>14</v>
      </c>
    </row>
    <row r="7" customFormat="false" ht="16" hidden="false" customHeight="false" outlineLevel="0" collapsed="false">
      <c r="B7" s="0" t="s">
        <v>16</v>
      </c>
      <c r="C7" s="0" t="n">
        <f aca="false">SUM(C5:C6)</f>
        <v>9</v>
      </c>
      <c r="D7" s="0" t="n">
        <f aca="false">SUM(D5:D6)</f>
        <v>145</v>
      </c>
      <c r="F7" s="11"/>
      <c r="G7" s="12" t="s">
        <v>17</v>
      </c>
      <c r="H7" s="13" t="n">
        <v>13</v>
      </c>
      <c r="O7" s="0" t="s">
        <v>18</v>
      </c>
      <c r="P7" s="10"/>
      <c r="Q7" s="0" t="n">
        <f aca="false">GETPIVOTDATA("#Licences actives",$B$100,"District","AT")</f>
        <v>425</v>
      </c>
      <c r="R7" s="0" t="n">
        <v>19</v>
      </c>
    </row>
    <row r="8" customFormat="false" ht="16" hidden="false" customHeight="false" outlineLevel="0" collapsed="false">
      <c r="F8" s="11"/>
      <c r="G8" s="12" t="s">
        <v>19</v>
      </c>
      <c r="H8" s="13" t="n">
        <v>17</v>
      </c>
      <c r="O8" s="0" t="s">
        <v>20</v>
      </c>
      <c r="Q8" s="0" t="n">
        <f aca="false">D43</f>
        <v>280</v>
      </c>
      <c r="R8" s="0" t="n">
        <v>14</v>
      </c>
    </row>
    <row r="9" customFormat="false" ht="16" hidden="false" customHeight="false" outlineLevel="0" collapsed="false">
      <c r="F9" s="11"/>
      <c r="G9" s="12" t="s">
        <v>21</v>
      </c>
      <c r="H9" s="13" t="n">
        <v>29</v>
      </c>
      <c r="O9" s="14" t="s">
        <v>3</v>
      </c>
      <c r="P9" s="14"/>
      <c r="Q9" s="14" t="n">
        <f aca="false">D7</f>
        <v>145</v>
      </c>
      <c r="R9" s="14" t="n">
        <v>9</v>
      </c>
    </row>
    <row r="10" customFormat="false" ht="16" hidden="false" customHeight="false" outlineLevel="0" collapsed="false">
      <c r="F10" s="15"/>
      <c r="G10" s="16" t="s">
        <v>22</v>
      </c>
      <c r="H10" s="17" t="n">
        <v>13</v>
      </c>
      <c r="O10" s="14" t="s">
        <v>23</v>
      </c>
      <c r="P10" s="14"/>
      <c r="Q10" s="14" t="n">
        <f aca="false">GETPIVOTDATA("# Membres",$B$18)</f>
        <v>323</v>
      </c>
      <c r="R10" s="14" t="n">
        <v>20</v>
      </c>
    </row>
    <row r="11" customFormat="false" ht="16" hidden="false" customHeight="false" outlineLevel="0" collapsed="false">
      <c r="F11" s="7" t="s">
        <v>13</v>
      </c>
      <c r="G11" s="8"/>
      <c r="H11" s="9" t="n">
        <v>47</v>
      </c>
      <c r="O11" s="0" t="s">
        <v>24</v>
      </c>
      <c r="Q11" s="0" t="n">
        <f aca="false">D162</f>
        <v>250</v>
      </c>
      <c r="R11" s="0" t="n">
        <v>14</v>
      </c>
    </row>
    <row r="12" customFormat="false" ht="16" hidden="false" customHeight="false" outlineLevel="0" collapsed="false">
      <c r="F12" s="11"/>
      <c r="G12" s="12" t="s">
        <v>25</v>
      </c>
      <c r="H12" s="13" t="n">
        <v>26</v>
      </c>
      <c r="Q12" s="0" t="n">
        <f aca="false">SUM(Q4:Q11)</f>
        <v>2605</v>
      </c>
      <c r="R12" s="0" t="n">
        <f aca="false">SUM(R4:R11)</f>
        <v>143</v>
      </c>
    </row>
    <row r="13" customFormat="false" ht="16" hidden="false" customHeight="false" outlineLevel="0" collapsed="false">
      <c r="F13" s="11"/>
      <c r="G13" s="12" t="s">
        <v>26</v>
      </c>
      <c r="H13" s="13" t="n">
        <v>14</v>
      </c>
    </row>
    <row r="14" customFormat="false" ht="16" hidden="false" customHeight="false" outlineLevel="0" collapsed="false">
      <c r="F14" s="11"/>
      <c r="G14" s="12" t="s">
        <v>27</v>
      </c>
      <c r="H14" s="13" t="n">
        <v>3</v>
      </c>
    </row>
    <row r="15" customFormat="false" ht="16" hidden="false" customHeight="false" outlineLevel="0" collapsed="false">
      <c r="F15" s="15"/>
      <c r="G15" s="16" t="s">
        <v>28</v>
      </c>
      <c r="H15" s="17" t="n">
        <v>4</v>
      </c>
    </row>
    <row r="16" customFormat="false" ht="16" hidden="false" customHeight="false" outlineLevel="0" collapsed="false">
      <c r="F16" s="18" t="s">
        <v>29</v>
      </c>
      <c r="G16" s="19"/>
      <c r="H16" s="20" t="n">
        <v>144</v>
      </c>
    </row>
    <row r="17" customFormat="false" ht="16" hidden="false" customHeight="false" outlineLevel="0" collapsed="false">
      <c r="O17" s="0" t="s">
        <v>30</v>
      </c>
      <c r="Q17" s="0" t="s">
        <v>31</v>
      </c>
      <c r="R17" s="0" t="s">
        <v>31</v>
      </c>
    </row>
    <row r="18" customFormat="false" ht="16" hidden="false" customHeight="false" outlineLevel="0" collapsed="false">
      <c r="A18" s="0" t="s">
        <v>32</v>
      </c>
      <c r="B18" s="21"/>
      <c r="C18" s="4" t="s">
        <v>33</v>
      </c>
      <c r="D18" s="22"/>
      <c r="F18" s="23" t="s">
        <v>4</v>
      </c>
      <c r="G18" s="23" t="s">
        <v>6</v>
      </c>
      <c r="H18" s="23" t="s">
        <v>34</v>
      </c>
      <c r="J18" s="0" t="s">
        <v>35</v>
      </c>
      <c r="O18" s="0" t="s">
        <v>9</v>
      </c>
      <c r="R18" s="0" t="n">
        <v>33</v>
      </c>
    </row>
    <row r="19" customFormat="false" ht="16" hidden="false" customHeight="false" outlineLevel="0" collapsed="false">
      <c r="B19" s="24" t="s">
        <v>4</v>
      </c>
      <c r="C19" s="25" t="s">
        <v>36</v>
      </c>
      <c r="D19" s="26" t="s">
        <v>37</v>
      </c>
      <c r="F19" s="27" t="s">
        <v>38</v>
      </c>
      <c r="G19" s="27" t="s">
        <v>39</v>
      </c>
      <c r="H19" s="27" t="n">
        <v>12</v>
      </c>
      <c r="O19" s="0" t="s">
        <v>11</v>
      </c>
      <c r="P19" s="28" t="s">
        <v>12</v>
      </c>
      <c r="Q19" s="0" t="n">
        <v>20</v>
      </c>
      <c r="R19" s="29" t="n">
        <v>53</v>
      </c>
    </row>
    <row r="20" customFormat="false" ht="16" hidden="false" customHeight="false" outlineLevel="0" collapsed="false">
      <c r="B20" s="7" t="s">
        <v>38</v>
      </c>
      <c r="C20" s="30" t="n">
        <v>8</v>
      </c>
      <c r="D20" s="31" t="n">
        <v>90</v>
      </c>
      <c r="F20" s="27" t="s">
        <v>38</v>
      </c>
      <c r="G20" s="27" t="s">
        <v>40</v>
      </c>
      <c r="H20" s="27" t="n">
        <v>8</v>
      </c>
      <c r="O20" s="0" t="s">
        <v>15</v>
      </c>
      <c r="P20" s="28"/>
      <c r="Q20" s="0" t="n">
        <v>14</v>
      </c>
      <c r="R20" s="29"/>
    </row>
    <row r="21" customFormat="false" ht="16" hidden="false" customHeight="false" outlineLevel="0" collapsed="false">
      <c r="B21" s="11" t="s">
        <v>41</v>
      </c>
      <c r="C21" s="32" t="n">
        <v>8</v>
      </c>
      <c r="D21" s="33" t="n">
        <v>186</v>
      </c>
      <c r="F21" s="27" t="s">
        <v>38</v>
      </c>
      <c r="G21" s="27" t="s">
        <v>42</v>
      </c>
      <c r="H21" s="27" t="n">
        <v>6</v>
      </c>
      <c r="O21" s="0" t="s">
        <v>18</v>
      </c>
      <c r="P21" s="28"/>
      <c r="Q21" s="0" t="n">
        <v>19</v>
      </c>
      <c r="R21" s="29"/>
    </row>
    <row r="22" customFormat="false" ht="16" hidden="false" customHeight="false" outlineLevel="0" collapsed="false">
      <c r="B22" s="11" t="s">
        <v>43</v>
      </c>
      <c r="C22" s="34" t="n">
        <v>4</v>
      </c>
      <c r="D22" s="35" t="n">
        <v>47</v>
      </c>
      <c r="F22" s="27" t="s">
        <v>38</v>
      </c>
      <c r="G22" s="27" t="s">
        <v>44</v>
      </c>
      <c r="H22" s="27" t="n">
        <v>11</v>
      </c>
      <c r="O22" s="0" t="s">
        <v>20</v>
      </c>
      <c r="R22" s="0" t="n">
        <v>14</v>
      </c>
    </row>
    <row r="23" customFormat="false" ht="16" hidden="false" customHeight="false" outlineLevel="0" collapsed="false">
      <c r="B23" s="36" t="s">
        <v>29</v>
      </c>
      <c r="C23" s="37" t="n">
        <v>20</v>
      </c>
      <c r="D23" s="38" t="n">
        <v>323</v>
      </c>
      <c r="F23" s="27" t="s">
        <v>38</v>
      </c>
      <c r="G23" s="27" t="s">
        <v>45</v>
      </c>
      <c r="H23" s="27" t="n">
        <v>7</v>
      </c>
      <c r="O23" s="0" t="s">
        <v>3</v>
      </c>
      <c r="R23" s="0" t="n">
        <v>9</v>
      </c>
    </row>
    <row r="24" customFormat="false" ht="16" hidden="false" customHeight="false" outlineLevel="0" collapsed="false">
      <c r="F24" s="27" t="s">
        <v>38</v>
      </c>
      <c r="G24" s="27" t="s">
        <v>46</v>
      </c>
      <c r="H24" s="27" t="n">
        <v>6</v>
      </c>
      <c r="O24" s="0" t="s">
        <v>23</v>
      </c>
      <c r="R24" s="0" t="n">
        <v>20</v>
      </c>
    </row>
    <row r="25" customFormat="false" ht="16" hidden="false" customHeight="false" outlineLevel="0" collapsed="false">
      <c r="F25" s="27" t="s">
        <v>38</v>
      </c>
      <c r="G25" s="27" t="s">
        <v>47</v>
      </c>
      <c r="H25" s="27" t="n">
        <v>23</v>
      </c>
      <c r="O25" s="0" t="s">
        <v>24</v>
      </c>
      <c r="R25" s="0" t="n">
        <v>14</v>
      </c>
    </row>
    <row r="26" customFormat="false" ht="16" hidden="false" customHeight="false" outlineLevel="0" collapsed="false">
      <c r="F26" s="27" t="s">
        <v>38</v>
      </c>
      <c r="G26" s="27" t="s">
        <v>48</v>
      </c>
      <c r="H26" s="27" t="n">
        <v>17</v>
      </c>
      <c r="O26" s="0" t="s">
        <v>16</v>
      </c>
      <c r="Q26" s="0" t="n">
        <f aca="false">SUM(Q18:Q25)</f>
        <v>53</v>
      </c>
      <c r="R26" s="0" t="n">
        <f aca="false">SUM(R18:R25)</f>
        <v>143</v>
      </c>
    </row>
    <row r="27" customFormat="false" ht="16" hidden="false" customHeight="false" outlineLevel="0" collapsed="false">
      <c r="F27" s="27" t="s">
        <v>41</v>
      </c>
      <c r="G27" s="27" t="s">
        <v>49</v>
      </c>
      <c r="H27" s="27" t="n">
        <v>26</v>
      </c>
    </row>
    <row r="28" customFormat="false" ht="16" hidden="false" customHeight="false" outlineLevel="0" collapsed="false">
      <c r="F28" s="27" t="s">
        <v>41</v>
      </c>
      <c r="G28" s="27" t="s">
        <v>50</v>
      </c>
      <c r="H28" s="27" t="n">
        <v>28</v>
      </c>
    </row>
    <row r="29" customFormat="false" ht="16" hidden="false" customHeight="false" outlineLevel="0" collapsed="false">
      <c r="F29" s="27" t="s">
        <v>41</v>
      </c>
      <c r="G29" s="27" t="s">
        <v>51</v>
      </c>
      <c r="H29" s="27" t="n">
        <v>38</v>
      </c>
    </row>
    <row r="30" customFormat="false" ht="16" hidden="false" customHeight="false" outlineLevel="0" collapsed="false">
      <c r="F30" s="27" t="s">
        <v>41</v>
      </c>
      <c r="G30" s="27" t="s">
        <v>52</v>
      </c>
      <c r="H30" s="27" t="n">
        <v>40</v>
      </c>
    </row>
    <row r="31" customFormat="false" ht="16" hidden="false" customHeight="false" outlineLevel="0" collapsed="false">
      <c r="F31" s="27" t="s">
        <v>41</v>
      </c>
      <c r="G31" s="27" t="s">
        <v>53</v>
      </c>
      <c r="H31" s="27" t="n">
        <v>5</v>
      </c>
    </row>
    <row r="32" customFormat="false" ht="16" hidden="false" customHeight="false" outlineLevel="0" collapsed="false">
      <c r="F32" s="27" t="s">
        <v>41</v>
      </c>
      <c r="G32" s="27" t="s">
        <v>54</v>
      </c>
      <c r="H32" s="27" t="n">
        <v>12</v>
      </c>
    </row>
    <row r="33" customFormat="false" ht="16" hidden="false" customHeight="false" outlineLevel="0" collapsed="false">
      <c r="F33" s="27" t="s">
        <v>41</v>
      </c>
      <c r="G33" s="27" t="s">
        <v>55</v>
      </c>
      <c r="H33" s="27" t="n">
        <v>9</v>
      </c>
    </row>
    <row r="34" customFormat="false" ht="16" hidden="false" customHeight="false" outlineLevel="0" collapsed="false">
      <c r="F34" s="27" t="s">
        <v>41</v>
      </c>
      <c r="G34" s="27" t="s">
        <v>56</v>
      </c>
      <c r="H34" s="27" t="n">
        <v>28</v>
      </c>
    </row>
    <row r="35" customFormat="false" ht="16" hidden="false" customHeight="false" outlineLevel="0" collapsed="false">
      <c r="F35" s="27" t="s">
        <v>43</v>
      </c>
      <c r="G35" s="27" t="s">
        <v>57</v>
      </c>
      <c r="H35" s="27" t="n">
        <v>3</v>
      </c>
    </row>
    <row r="36" customFormat="false" ht="16" hidden="false" customHeight="false" outlineLevel="0" collapsed="false">
      <c r="F36" s="27" t="s">
        <v>43</v>
      </c>
      <c r="G36" s="27" t="s">
        <v>58</v>
      </c>
      <c r="H36" s="27" t="n">
        <v>25</v>
      </c>
    </row>
    <row r="37" customFormat="false" ht="16" hidden="false" customHeight="false" outlineLevel="0" collapsed="false">
      <c r="F37" s="27" t="s">
        <v>43</v>
      </c>
      <c r="G37" s="27" t="s">
        <v>59</v>
      </c>
      <c r="H37" s="27" t="n">
        <v>12</v>
      </c>
    </row>
    <row r="38" customFormat="false" ht="16" hidden="false" customHeight="false" outlineLevel="0" collapsed="false">
      <c r="F38" s="27" t="s">
        <v>43</v>
      </c>
      <c r="G38" s="27" t="s">
        <v>60</v>
      </c>
      <c r="H38" s="27" t="n">
        <v>7</v>
      </c>
    </row>
    <row r="40" customFormat="false" ht="16" hidden="false" customHeight="false" outlineLevel="0" collapsed="false">
      <c r="A40" s="0" t="s">
        <v>61</v>
      </c>
      <c r="B40" s="2" t="s">
        <v>4</v>
      </c>
      <c r="C40" s="2" t="s">
        <v>2</v>
      </c>
      <c r="D40" s="2" t="s">
        <v>34</v>
      </c>
      <c r="F40" s="2" t="s">
        <v>4</v>
      </c>
      <c r="G40" s="2" t="s">
        <v>6</v>
      </c>
      <c r="H40" s="2" t="s">
        <v>34</v>
      </c>
      <c r="J40" s="0" t="s">
        <v>62</v>
      </c>
    </row>
    <row r="41" customFormat="false" ht="16" hidden="false" customHeight="false" outlineLevel="0" collapsed="false">
      <c r="B41" s="0" t="s">
        <v>63</v>
      </c>
      <c r="C41" s="0" t="n">
        <v>8</v>
      </c>
      <c r="F41" s="0" t="s">
        <v>4</v>
      </c>
      <c r="G41" s="0" t="s">
        <v>6</v>
      </c>
      <c r="H41" s="0" t="s">
        <v>34</v>
      </c>
    </row>
    <row r="42" customFormat="false" ht="16" hidden="false" customHeight="false" outlineLevel="0" collapsed="false">
      <c r="B42" s="0" t="s">
        <v>64</v>
      </c>
      <c r="C42" s="0" t="n">
        <v>6</v>
      </c>
      <c r="F42" s="0" t="s">
        <v>65</v>
      </c>
      <c r="G42" s="0" t="s">
        <v>66</v>
      </c>
    </row>
    <row r="43" customFormat="false" ht="16" hidden="false" customHeight="false" outlineLevel="0" collapsed="false">
      <c r="B43" s="0" t="s">
        <v>16</v>
      </c>
      <c r="C43" s="0" t="n">
        <f aca="false">SUM(C41:C42)</f>
        <v>14</v>
      </c>
      <c r="D43" s="0" t="n">
        <v>280</v>
      </c>
      <c r="F43" s="0" t="s">
        <v>65</v>
      </c>
      <c r="G43" s="0" t="s">
        <v>67</v>
      </c>
    </row>
    <row r="44" customFormat="false" ht="16" hidden="false" customHeight="false" outlineLevel="0" collapsed="false">
      <c r="F44" s="0" t="s">
        <v>65</v>
      </c>
      <c r="G44" s="14" t="s">
        <v>68</v>
      </c>
    </row>
    <row r="45" customFormat="false" ht="16" hidden="false" customHeight="false" outlineLevel="0" collapsed="false">
      <c r="F45" s="0" t="s">
        <v>65</v>
      </c>
      <c r="G45" s="0" t="s">
        <v>69</v>
      </c>
    </row>
    <row r="46" customFormat="false" ht="16" hidden="false" customHeight="false" outlineLevel="0" collapsed="false">
      <c r="F46" s="0" t="s">
        <v>65</v>
      </c>
      <c r="G46" s="0" t="s">
        <v>70</v>
      </c>
    </row>
    <row r="47" customFormat="false" ht="16" hidden="false" customHeight="false" outlineLevel="0" collapsed="false">
      <c r="F47" s="0" t="s">
        <v>65</v>
      </c>
      <c r="G47" s="0" t="s">
        <v>71</v>
      </c>
    </row>
    <row r="48" customFormat="false" ht="16" hidden="false" customHeight="false" outlineLevel="0" collapsed="false">
      <c r="F48" s="0" t="s">
        <v>65</v>
      </c>
      <c r="G48" s="14" t="s">
        <v>72</v>
      </c>
    </row>
    <row r="49" customFormat="false" ht="16" hidden="false" customHeight="false" outlineLevel="0" collapsed="false">
      <c r="F49" s="0" t="s">
        <v>65</v>
      </c>
      <c r="G49" s="0" t="s">
        <v>73</v>
      </c>
    </row>
    <row r="50" customFormat="false" ht="16" hidden="false" customHeight="false" outlineLevel="0" collapsed="false">
      <c r="F50" s="0" t="s">
        <v>64</v>
      </c>
      <c r="G50" s="0" t="s">
        <v>74</v>
      </c>
    </row>
    <row r="51" customFormat="false" ht="16" hidden="false" customHeight="false" outlineLevel="0" collapsed="false">
      <c r="F51" s="0" t="s">
        <v>64</v>
      </c>
      <c r="G51" s="0" t="s">
        <v>75</v>
      </c>
    </row>
    <row r="52" customFormat="false" ht="16" hidden="false" customHeight="false" outlineLevel="0" collapsed="false">
      <c r="F52" s="0" t="s">
        <v>64</v>
      </c>
      <c r="G52" s="0" t="s">
        <v>76</v>
      </c>
    </row>
    <row r="53" customFormat="false" ht="16" hidden="false" customHeight="false" outlineLevel="0" collapsed="false">
      <c r="F53" s="0" t="s">
        <v>64</v>
      </c>
      <c r="G53" s="0" t="s">
        <v>77</v>
      </c>
    </row>
    <row r="54" customFormat="false" ht="16" hidden="false" customHeight="false" outlineLevel="0" collapsed="false">
      <c r="F54" s="0" t="s">
        <v>64</v>
      </c>
      <c r="G54" s="0" t="s">
        <v>78</v>
      </c>
    </row>
    <row r="55" customFormat="false" ht="16" hidden="false" customHeight="false" outlineLevel="0" collapsed="false">
      <c r="F55" s="0" t="s">
        <v>64</v>
      </c>
      <c r="G55" s="0" t="s">
        <v>79</v>
      </c>
    </row>
    <row r="57" customFormat="false" ht="16" hidden="false" customHeight="false" outlineLevel="0" collapsed="false">
      <c r="A57" s="0" t="s">
        <v>80</v>
      </c>
      <c r="B57" s="2" t="s">
        <v>4</v>
      </c>
      <c r="C57" s="39" t="s">
        <v>2</v>
      </c>
      <c r="D57" s="2" t="s">
        <v>81</v>
      </c>
      <c r="F57" s="3" t="s">
        <v>4</v>
      </c>
      <c r="G57" s="4" t="s">
        <v>82</v>
      </c>
      <c r="H57" s="5" t="s">
        <v>81</v>
      </c>
      <c r="J57" s="6" t="s">
        <v>83</v>
      </c>
    </row>
    <row r="58" customFormat="false" ht="16" hidden="false" customHeight="false" outlineLevel="0" collapsed="false">
      <c r="B58" s="0" t="s">
        <v>84</v>
      </c>
      <c r="D58" s="0" t="n">
        <v>4</v>
      </c>
      <c r="F58" s="7" t="s">
        <v>85</v>
      </c>
      <c r="G58" s="8"/>
      <c r="H58" s="9" t="n">
        <v>4</v>
      </c>
    </row>
    <row r="59" customFormat="false" ht="16" hidden="false" customHeight="false" outlineLevel="0" collapsed="false">
      <c r="B59" s="0" t="s">
        <v>86</v>
      </c>
      <c r="C59" s="0" t="n">
        <v>6</v>
      </c>
      <c r="D59" s="0" t="n">
        <v>94</v>
      </c>
      <c r="F59" s="15"/>
      <c r="G59" s="16" t="n">
        <v>0</v>
      </c>
      <c r="H59" s="17" t="n">
        <v>4</v>
      </c>
    </row>
    <row r="60" customFormat="false" ht="16" hidden="false" customHeight="false" outlineLevel="0" collapsed="false">
      <c r="B60" s="0" t="s">
        <v>87</v>
      </c>
      <c r="C60" s="0" t="n">
        <v>3</v>
      </c>
      <c r="D60" s="0" t="n">
        <v>32</v>
      </c>
      <c r="F60" s="7" t="s">
        <v>86</v>
      </c>
      <c r="G60" s="8"/>
      <c r="H60" s="9" t="n">
        <v>94</v>
      </c>
    </row>
    <row r="61" customFormat="false" ht="16" hidden="false" customHeight="false" outlineLevel="0" collapsed="false">
      <c r="B61" s="0" t="s">
        <v>88</v>
      </c>
      <c r="C61" s="0" t="n">
        <v>11</v>
      </c>
      <c r="D61" s="0" t="n">
        <v>153</v>
      </c>
      <c r="F61" s="11"/>
      <c r="G61" s="12" t="s">
        <v>89</v>
      </c>
      <c r="H61" s="13" t="n">
        <v>11</v>
      </c>
    </row>
    <row r="62" customFormat="false" ht="16" hidden="false" customHeight="false" outlineLevel="0" collapsed="false">
      <c r="B62" s="0" t="s">
        <v>90</v>
      </c>
      <c r="C62" s="0" t="n">
        <v>8</v>
      </c>
      <c r="D62" s="0" t="n">
        <v>101</v>
      </c>
      <c r="F62" s="11"/>
      <c r="G62" s="12" t="s">
        <v>91</v>
      </c>
      <c r="H62" s="13" t="n">
        <v>1</v>
      </c>
    </row>
    <row r="63" customFormat="false" ht="17" hidden="false" customHeight="false" outlineLevel="0" collapsed="false">
      <c r="B63" s="0" t="s">
        <v>92</v>
      </c>
      <c r="C63" s="0" t="n">
        <v>5</v>
      </c>
      <c r="D63" s="0" t="n">
        <v>90</v>
      </c>
      <c r="F63" s="11"/>
      <c r="G63" s="12" t="s">
        <v>93</v>
      </c>
      <c r="H63" s="13" t="n">
        <v>4</v>
      </c>
    </row>
    <row r="64" customFormat="false" ht="17" hidden="false" customHeight="false" outlineLevel="0" collapsed="false">
      <c r="C64" s="40" t="n">
        <f aca="false">SUM(C59:C63)</f>
        <v>33</v>
      </c>
      <c r="D64" s="0" t="n">
        <f aca="false">SUBTOTAL(109,D58:D63)</f>
        <v>474</v>
      </c>
      <c r="F64" s="11"/>
      <c r="G64" s="12" t="s">
        <v>94</v>
      </c>
      <c r="H64" s="13" t="n">
        <v>39</v>
      </c>
    </row>
    <row r="65" customFormat="false" ht="16" hidden="false" customHeight="false" outlineLevel="0" collapsed="false">
      <c r="F65" s="11"/>
      <c r="G65" s="12" t="s">
        <v>95</v>
      </c>
      <c r="H65" s="13" t="n">
        <v>6</v>
      </c>
    </row>
    <row r="66" customFormat="false" ht="16" hidden="false" customHeight="false" outlineLevel="0" collapsed="false">
      <c r="F66" s="15"/>
      <c r="G66" s="16" t="s">
        <v>96</v>
      </c>
      <c r="H66" s="17" t="n">
        <v>33</v>
      </c>
    </row>
    <row r="67" customFormat="false" ht="16" hidden="false" customHeight="false" outlineLevel="0" collapsed="false">
      <c r="F67" s="7" t="s">
        <v>87</v>
      </c>
      <c r="G67" s="8"/>
      <c r="H67" s="9" t="n">
        <v>32</v>
      </c>
    </row>
    <row r="68" customFormat="false" ht="16" hidden="false" customHeight="false" outlineLevel="0" collapsed="false">
      <c r="F68" s="11"/>
      <c r="G68" s="12" t="s">
        <v>97</v>
      </c>
      <c r="H68" s="13" t="n">
        <v>2</v>
      </c>
    </row>
    <row r="69" customFormat="false" ht="16" hidden="false" customHeight="false" outlineLevel="0" collapsed="false">
      <c r="F69" s="11"/>
      <c r="G69" s="12" t="s">
        <v>98</v>
      </c>
      <c r="H69" s="13" t="n">
        <v>19</v>
      </c>
    </row>
    <row r="70" customFormat="false" ht="16" hidden="false" customHeight="false" outlineLevel="0" collapsed="false">
      <c r="F70" s="15"/>
      <c r="G70" s="16" t="s">
        <v>99</v>
      </c>
      <c r="H70" s="17" t="n">
        <v>11</v>
      </c>
    </row>
    <row r="71" customFormat="false" ht="16" hidden="false" customHeight="false" outlineLevel="0" collapsed="false">
      <c r="F71" s="7" t="s">
        <v>88</v>
      </c>
      <c r="G71" s="8"/>
      <c r="H71" s="9" t="n">
        <v>153</v>
      </c>
    </row>
    <row r="72" customFormat="false" ht="16" hidden="false" customHeight="false" outlineLevel="0" collapsed="false">
      <c r="F72" s="11"/>
      <c r="G72" s="12" t="s">
        <v>100</v>
      </c>
      <c r="H72" s="13" t="n">
        <v>14</v>
      </c>
    </row>
    <row r="73" customFormat="false" ht="16" hidden="false" customHeight="false" outlineLevel="0" collapsed="false">
      <c r="F73" s="11"/>
      <c r="G73" s="12" t="s">
        <v>101</v>
      </c>
      <c r="H73" s="13" t="n">
        <v>15</v>
      </c>
    </row>
    <row r="74" customFormat="false" ht="16" hidden="false" customHeight="false" outlineLevel="0" collapsed="false">
      <c r="F74" s="11"/>
      <c r="G74" s="12" t="s">
        <v>102</v>
      </c>
      <c r="H74" s="13" t="n">
        <v>13</v>
      </c>
    </row>
    <row r="75" customFormat="false" ht="16" hidden="false" customHeight="false" outlineLevel="0" collapsed="false">
      <c r="F75" s="11"/>
      <c r="G75" s="12" t="s">
        <v>103</v>
      </c>
      <c r="H75" s="13" t="n">
        <v>11</v>
      </c>
    </row>
    <row r="76" customFormat="false" ht="16" hidden="false" customHeight="false" outlineLevel="0" collapsed="false">
      <c r="F76" s="11"/>
      <c r="G76" s="12" t="s">
        <v>104</v>
      </c>
      <c r="H76" s="13" t="n">
        <v>1</v>
      </c>
    </row>
    <row r="77" customFormat="false" ht="16" hidden="false" customHeight="false" outlineLevel="0" collapsed="false">
      <c r="F77" s="11"/>
      <c r="G77" s="12" t="s">
        <v>105</v>
      </c>
      <c r="H77" s="13" t="n">
        <v>11</v>
      </c>
    </row>
    <row r="78" customFormat="false" ht="16" hidden="false" customHeight="false" outlineLevel="0" collapsed="false">
      <c r="F78" s="11"/>
      <c r="G78" s="12" t="s">
        <v>106</v>
      </c>
      <c r="H78" s="13" t="n">
        <v>21</v>
      </c>
    </row>
    <row r="79" customFormat="false" ht="16" hidden="false" customHeight="false" outlineLevel="0" collapsed="false">
      <c r="F79" s="11"/>
      <c r="G79" s="12" t="s">
        <v>107</v>
      </c>
      <c r="H79" s="13" t="n">
        <v>13</v>
      </c>
    </row>
    <row r="80" customFormat="false" ht="16" hidden="false" customHeight="false" outlineLevel="0" collapsed="false">
      <c r="F80" s="11"/>
      <c r="G80" s="12" t="s">
        <v>108</v>
      </c>
      <c r="H80" s="13" t="n">
        <v>6</v>
      </c>
    </row>
    <row r="81" customFormat="false" ht="16" hidden="false" customHeight="false" outlineLevel="0" collapsed="false">
      <c r="F81" s="11"/>
      <c r="G81" s="12" t="s">
        <v>109</v>
      </c>
      <c r="H81" s="13" t="n">
        <v>22</v>
      </c>
    </row>
    <row r="82" customFormat="false" ht="16" hidden="false" customHeight="false" outlineLevel="0" collapsed="false">
      <c r="F82" s="15"/>
      <c r="G82" s="16" t="s">
        <v>110</v>
      </c>
      <c r="H82" s="17" t="n">
        <v>26</v>
      </c>
    </row>
    <row r="83" customFormat="false" ht="16" hidden="false" customHeight="false" outlineLevel="0" collapsed="false">
      <c r="F83" s="7" t="s">
        <v>90</v>
      </c>
      <c r="G83" s="8"/>
      <c r="H83" s="9" t="n">
        <v>101</v>
      </c>
    </row>
    <row r="84" customFormat="false" ht="16" hidden="false" customHeight="false" outlineLevel="0" collapsed="false">
      <c r="F84" s="11"/>
      <c r="G84" s="12" t="s">
        <v>111</v>
      </c>
      <c r="H84" s="13" t="n">
        <v>2</v>
      </c>
    </row>
    <row r="85" customFormat="false" ht="16" hidden="false" customHeight="false" outlineLevel="0" collapsed="false">
      <c r="F85" s="11"/>
      <c r="G85" s="12" t="s">
        <v>112</v>
      </c>
      <c r="H85" s="13" t="n">
        <v>6</v>
      </c>
    </row>
    <row r="86" customFormat="false" ht="16" hidden="false" customHeight="false" outlineLevel="0" collapsed="false">
      <c r="F86" s="11"/>
      <c r="G86" s="12" t="s">
        <v>113</v>
      </c>
      <c r="H86" s="13" t="n">
        <v>1</v>
      </c>
    </row>
    <row r="87" customFormat="false" ht="16" hidden="false" customHeight="false" outlineLevel="0" collapsed="false">
      <c r="F87" s="11"/>
      <c r="G87" s="12" t="s">
        <v>114</v>
      </c>
      <c r="H87" s="13" t="n">
        <v>5</v>
      </c>
    </row>
    <row r="88" customFormat="false" ht="16" hidden="false" customHeight="false" outlineLevel="0" collapsed="false">
      <c r="F88" s="11"/>
      <c r="G88" s="12" t="s">
        <v>115</v>
      </c>
      <c r="H88" s="13" t="n">
        <v>14</v>
      </c>
    </row>
    <row r="89" customFormat="false" ht="16" hidden="false" customHeight="false" outlineLevel="0" collapsed="false">
      <c r="F89" s="11"/>
      <c r="G89" s="12" t="s">
        <v>116</v>
      </c>
      <c r="H89" s="13" t="n">
        <v>36</v>
      </c>
    </row>
    <row r="90" customFormat="false" ht="16" hidden="false" customHeight="false" outlineLevel="0" collapsed="false">
      <c r="F90" s="11"/>
      <c r="G90" s="12" t="s">
        <v>117</v>
      </c>
      <c r="H90" s="13" t="n">
        <v>6</v>
      </c>
    </row>
    <row r="91" customFormat="false" ht="16" hidden="false" customHeight="false" outlineLevel="0" collapsed="false">
      <c r="F91" s="15"/>
      <c r="G91" s="16" t="s">
        <v>118</v>
      </c>
      <c r="H91" s="17" t="n">
        <v>31</v>
      </c>
    </row>
    <row r="92" customFormat="false" ht="16" hidden="false" customHeight="false" outlineLevel="0" collapsed="false">
      <c r="F92" s="7" t="s">
        <v>92</v>
      </c>
      <c r="G92" s="8"/>
      <c r="H92" s="9" t="n">
        <v>90</v>
      </c>
    </row>
    <row r="93" customFormat="false" ht="16" hidden="false" customHeight="false" outlineLevel="0" collapsed="false">
      <c r="F93" s="11"/>
      <c r="G93" s="12" t="s">
        <v>119</v>
      </c>
      <c r="H93" s="13" t="n">
        <v>15</v>
      </c>
    </row>
    <row r="94" customFormat="false" ht="16" hidden="false" customHeight="false" outlineLevel="0" collapsed="false">
      <c r="F94" s="11"/>
      <c r="G94" s="12" t="s">
        <v>120</v>
      </c>
      <c r="H94" s="13" t="n">
        <v>12</v>
      </c>
    </row>
    <row r="95" customFormat="false" ht="16" hidden="false" customHeight="false" outlineLevel="0" collapsed="false">
      <c r="F95" s="11"/>
      <c r="G95" s="12" t="s">
        <v>121</v>
      </c>
      <c r="H95" s="13" t="n">
        <v>27</v>
      </c>
    </row>
    <row r="96" customFormat="false" ht="16" hidden="false" customHeight="false" outlineLevel="0" collapsed="false">
      <c r="F96" s="11"/>
      <c r="G96" s="12" t="s">
        <v>122</v>
      </c>
      <c r="H96" s="13" t="n">
        <v>14</v>
      </c>
    </row>
    <row r="97" customFormat="false" ht="16" hidden="false" customHeight="false" outlineLevel="0" collapsed="false">
      <c r="F97" s="15"/>
      <c r="G97" s="16" t="s">
        <v>123</v>
      </c>
      <c r="H97" s="17" t="n">
        <v>22</v>
      </c>
    </row>
    <row r="98" customFormat="false" ht="16" hidden="false" customHeight="false" outlineLevel="0" collapsed="false">
      <c r="F98" s="18" t="s">
        <v>29</v>
      </c>
      <c r="G98" s="19"/>
      <c r="H98" s="20" t="n">
        <v>474</v>
      </c>
    </row>
    <row r="100" customFormat="false" ht="16" hidden="false" customHeight="false" outlineLevel="0" collapsed="false">
      <c r="A100" s="0" t="s">
        <v>12</v>
      </c>
      <c r="B100" s="21"/>
      <c r="C100" s="4" t="s">
        <v>33</v>
      </c>
      <c r="D100" s="22"/>
      <c r="F100" s="2" t="s">
        <v>124</v>
      </c>
      <c r="G100" s="0" t="s">
        <v>125</v>
      </c>
    </row>
    <row r="101" customFormat="false" ht="16" hidden="false" customHeight="false" outlineLevel="0" collapsed="false">
      <c r="B101" s="24" t="s">
        <v>4</v>
      </c>
      <c r="C101" s="25" t="s">
        <v>2</v>
      </c>
      <c r="D101" s="26" t="s">
        <v>126</v>
      </c>
      <c r="F101" s="41" t="s">
        <v>11</v>
      </c>
      <c r="G101" s="0" t="n">
        <v>452</v>
      </c>
    </row>
    <row r="102" customFormat="false" ht="16" hidden="false" customHeight="false" outlineLevel="0" collapsed="false">
      <c r="B102" s="7" t="s">
        <v>11</v>
      </c>
      <c r="C102" s="30" t="n">
        <v>20</v>
      </c>
      <c r="D102" s="31" t="n">
        <v>452</v>
      </c>
      <c r="F102" s="42" t="s">
        <v>127</v>
      </c>
      <c r="G102" s="0" t="n">
        <v>14</v>
      </c>
    </row>
    <row r="103" customFormat="false" ht="16" hidden="false" customHeight="false" outlineLevel="0" collapsed="false">
      <c r="B103" s="11" t="s">
        <v>15</v>
      </c>
      <c r="C103" s="32" t="n">
        <v>14</v>
      </c>
      <c r="D103" s="33" t="n">
        <v>256</v>
      </c>
      <c r="F103" s="42" t="s">
        <v>128</v>
      </c>
      <c r="G103" s="0" t="n">
        <v>31</v>
      </c>
    </row>
    <row r="104" customFormat="false" ht="16" hidden="false" customHeight="false" outlineLevel="0" collapsed="false">
      <c r="B104" s="11" t="s">
        <v>18</v>
      </c>
      <c r="C104" s="34" t="n">
        <v>19</v>
      </c>
      <c r="D104" s="35" t="n">
        <v>425</v>
      </c>
      <c r="F104" s="42" t="s">
        <v>129</v>
      </c>
      <c r="G104" s="0" t="n">
        <v>27</v>
      </c>
    </row>
    <row r="105" customFormat="false" ht="16" hidden="false" customHeight="false" outlineLevel="0" collapsed="false">
      <c r="B105" s="36" t="s">
        <v>29</v>
      </c>
      <c r="C105" s="37" t="n">
        <v>53</v>
      </c>
      <c r="D105" s="38" t="n">
        <v>1133</v>
      </c>
      <c r="F105" s="42" t="s">
        <v>130</v>
      </c>
      <c r="G105" s="0" t="n">
        <v>13</v>
      </c>
    </row>
    <row r="106" customFormat="false" ht="16" hidden="false" customHeight="false" outlineLevel="0" collapsed="false">
      <c r="F106" s="42" t="s">
        <v>131</v>
      </c>
      <c r="G106" s="0" t="n">
        <v>30</v>
      </c>
    </row>
    <row r="107" customFormat="false" ht="16" hidden="false" customHeight="false" outlineLevel="0" collapsed="false">
      <c r="F107" s="42" t="s">
        <v>132</v>
      </c>
      <c r="G107" s="0" t="n">
        <v>32</v>
      </c>
    </row>
    <row r="108" customFormat="false" ht="16" hidden="false" customHeight="false" outlineLevel="0" collapsed="false">
      <c r="F108" s="42" t="s">
        <v>133</v>
      </c>
      <c r="G108" s="0" t="n">
        <v>26</v>
      </c>
    </row>
    <row r="109" customFormat="false" ht="16" hidden="false" customHeight="false" outlineLevel="0" collapsed="false">
      <c r="F109" s="42" t="s">
        <v>134</v>
      </c>
      <c r="G109" s="0" t="n">
        <v>69</v>
      </c>
    </row>
    <row r="110" customFormat="false" ht="16" hidden="false" customHeight="false" outlineLevel="0" collapsed="false">
      <c r="F110" s="42" t="s">
        <v>135</v>
      </c>
      <c r="G110" s="0" t="n">
        <v>19</v>
      </c>
    </row>
    <row r="111" customFormat="false" ht="16" hidden="false" customHeight="false" outlineLevel="0" collapsed="false">
      <c r="F111" s="42" t="s">
        <v>136</v>
      </c>
      <c r="G111" s="0" t="n">
        <v>7</v>
      </c>
    </row>
    <row r="112" customFormat="false" ht="16" hidden="false" customHeight="false" outlineLevel="0" collapsed="false">
      <c r="F112" s="42" t="s">
        <v>137</v>
      </c>
      <c r="G112" s="0" t="n">
        <v>11</v>
      </c>
    </row>
    <row r="113" customFormat="false" ht="16" hidden="false" customHeight="false" outlineLevel="0" collapsed="false">
      <c r="F113" s="42" t="s">
        <v>138</v>
      </c>
      <c r="G113" s="0" t="n">
        <v>14</v>
      </c>
    </row>
    <row r="114" customFormat="false" ht="16" hidden="false" customHeight="false" outlineLevel="0" collapsed="false">
      <c r="F114" s="42" t="s">
        <v>139</v>
      </c>
      <c r="G114" s="0" t="n">
        <v>39</v>
      </c>
    </row>
    <row r="115" customFormat="false" ht="16" hidden="false" customHeight="false" outlineLevel="0" collapsed="false">
      <c r="F115" s="42" t="s">
        <v>140</v>
      </c>
      <c r="G115" s="0" t="n">
        <v>12</v>
      </c>
    </row>
    <row r="116" customFormat="false" ht="16" hidden="false" customHeight="false" outlineLevel="0" collapsed="false">
      <c r="F116" s="42" t="s">
        <v>141</v>
      </c>
      <c r="G116" s="0" t="n">
        <v>16</v>
      </c>
    </row>
    <row r="117" customFormat="false" ht="16" hidden="false" customHeight="false" outlineLevel="0" collapsed="false">
      <c r="F117" s="42" t="s">
        <v>142</v>
      </c>
      <c r="G117" s="0" t="n">
        <v>34</v>
      </c>
    </row>
    <row r="118" customFormat="false" ht="16" hidden="false" customHeight="false" outlineLevel="0" collapsed="false">
      <c r="F118" s="42" t="s">
        <v>143</v>
      </c>
      <c r="G118" s="0" t="n">
        <v>19</v>
      </c>
    </row>
    <row r="119" customFormat="false" ht="16" hidden="false" customHeight="false" outlineLevel="0" collapsed="false">
      <c r="F119" s="42" t="s">
        <v>144</v>
      </c>
      <c r="G119" s="0" t="n">
        <v>25</v>
      </c>
    </row>
    <row r="120" customFormat="false" ht="16" hidden="false" customHeight="false" outlineLevel="0" collapsed="false">
      <c r="F120" s="42" t="s">
        <v>145</v>
      </c>
      <c r="G120" s="0" t="n">
        <v>3</v>
      </c>
    </row>
    <row r="121" customFormat="false" ht="16" hidden="false" customHeight="false" outlineLevel="0" collapsed="false">
      <c r="F121" s="42" t="s">
        <v>146</v>
      </c>
      <c r="G121" s="0" t="n">
        <v>11</v>
      </c>
    </row>
    <row r="122" customFormat="false" ht="16" hidden="false" customHeight="false" outlineLevel="0" collapsed="false">
      <c r="F122" s="41" t="s">
        <v>15</v>
      </c>
      <c r="G122" s="0" t="n">
        <v>256</v>
      </c>
    </row>
    <row r="123" customFormat="false" ht="16" hidden="false" customHeight="false" outlineLevel="0" collapsed="false">
      <c r="F123" s="42" t="s">
        <v>147</v>
      </c>
      <c r="G123" s="0" t="n">
        <v>9</v>
      </c>
    </row>
    <row r="124" customFormat="false" ht="16" hidden="false" customHeight="false" outlineLevel="0" collapsed="false">
      <c r="F124" s="42" t="s">
        <v>148</v>
      </c>
      <c r="G124" s="0" t="n">
        <v>6</v>
      </c>
    </row>
    <row r="125" customFormat="false" ht="16" hidden="false" customHeight="false" outlineLevel="0" collapsed="false">
      <c r="F125" s="42" t="s">
        <v>149</v>
      </c>
      <c r="G125" s="0" t="n">
        <v>3</v>
      </c>
    </row>
    <row r="126" customFormat="false" ht="16" hidden="false" customHeight="false" outlineLevel="0" collapsed="false">
      <c r="F126" s="42" t="s">
        <v>150</v>
      </c>
      <c r="G126" s="0" t="n">
        <v>46</v>
      </c>
    </row>
    <row r="127" customFormat="false" ht="16" hidden="false" customHeight="false" outlineLevel="0" collapsed="false">
      <c r="F127" s="42" t="s">
        <v>151</v>
      </c>
      <c r="G127" s="0" t="n">
        <v>63</v>
      </c>
    </row>
    <row r="128" customFormat="false" ht="16" hidden="false" customHeight="false" outlineLevel="0" collapsed="false">
      <c r="F128" s="42" t="s">
        <v>152</v>
      </c>
      <c r="G128" s="0" t="n">
        <v>17</v>
      </c>
    </row>
    <row r="129" customFormat="false" ht="16" hidden="false" customHeight="false" outlineLevel="0" collapsed="false">
      <c r="F129" s="42" t="s">
        <v>153</v>
      </c>
      <c r="G129" s="0" t="n">
        <v>3</v>
      </c>
    </row>
    <row r="130" customFormat="false" ht="16" hidden="false" customHeight="false" outlineLevel="0" collapsed="false">
      <c r="F130" s="42" t="s">
        <v>154</v>
      </c>
      <c r="G130" s="0" t="n">
        <v>13</v>
      </c>
    </row>
    <row r="131" customFormat="false" ht="16" hidden="false" customHeight="false" outlineLevel="0" collapsed="false">
      <c r="F131" s="42" t="s">
        <v>155</v>
      </c>
      <c r="G131" s="0" t="n">
        <v>19</v>
      </c>
    </row>
    <row r="132" customFormat="false" ht="16" hidden="false" customHeight="false" outlineLevel="0" collapsed="false">
      <c r="F132" s="42" t="s">
        <v>156</v>
      </c>
      <c r="G132" s="0" t="n">
        <v>11</v>
      </c>
    </row>
    <row r="133" customFormat="false" ht="16" hidden="false" customHeight="false" outlineLevel="0" collapsed="false">
      <c r="F133" s="42" t="s">
        <v>157</v>
      </c>
      <c r="G133" s="0" t="n">
        <v>29</v>
      </c>
    </row>
    <row r="134" customFormat="false" ht="16" hidden="false" customHeight="false" outlineLevel="0" collapsed="false">
      <c r="F134" s="42" t="s">
        <v>158</v>
      </c>
      <c r="G134" s="0" t="n">
        <v>4</v>
      </c>
    </row>
    <row r="135" customFormat="false" ht="16" hidden="false" customHeight="false" outlineLevel="0" collapsed="false">
      <c r="F135" s="42" t="s">
        <v>159</v>
      </c>
      <c r="G135" s="0" t="n">
        <v>15</v>
      </c>
    </row>
    <row r="136" customFormat="false" ht="16" hidden="false" customHeight="false" outlineLevel="0" collapsed="false">
      <c r="F136" s="42" t="s">
        <v>160</v>
      </c>
      <c r="G136" s="0" t="n">
        <v>18</v>
      </c>
    </row>
    <row r="137" customFormat="false" ht="16" hidden="false" customHeight="false" outlineLevel="0" collapsed="false">
      <c r="F137" s="41" t="s">
        <v>18</v>
      </c>
      <c r="G137" s="0" t="n">
        <v>425</v>
      </c>
    </row>
    <row r="138" customFormat="false" ht="16" hidden="false" customHeight="false" outlineLevel="0" collapsed="false">
      <c r="F138" s="42" t="s">
        <v>161</v>
      </c>
      <c r="G138" s="0" t="n">
        <v>12</v>
      </c>
    </row>
    <row r="139" customFormat="false" ht="16" hidden="false" customHeight="false" outlineLevel="0" collapsed="false">
      <c r="F139" s="42" t="s">
        <v>162</v>
      </c>
      <c r="G139" s="0" t="n">
        <v>38</v>
      </c>
    </row>
    <row r="140" customFormat="false" ht="16" hidden="false" customHeight="false" outlineLevel="0" collapsed="false">
      <c r="F140" s="42" t="s">
        <v>163</v>
      </c>
      <c r="G140" s="0" t="n">
        <v>47</v>
      </c>
    </row>
    <row r="141" customFormat="false" ht="16" hidden="false" customHeight="false" outlineLevel="0" collapsed="false">
      <c r="F141" s="42" t="s">
        <v>164</v>
      </c>
      <c r="G141" s="0" t="n">
        <v>11</v>
      </c>
    </row>
    <row r="142" customFormat="false" ht="16" hidden="false" customHeight="false" outlineLevel="0" collapsed="false">
      <c r="F142" s="42" t="s">
        <v>165</v>
      </c>
      <c r="G142" s="0" t="n">
        <v>35</v>
      </c>
    </row>
    <row r="143" customFormat="false" ht="16" hidden="false" customHeight="false" outlineLevel="0" collapsed="false">
      <c r="F143" s="42" t="s">
        <v>166</v>
      </c>
      <c r="G143" s="0" t="n">
        <v>4</v>
      </c>
    </row>
    <row r="144" customFormat="false" ht="16" hidden="false" customHeight="false" outlineLevel="0" collapsed="false">
      <c r="F144" s="42" t="s">
        <v>167</v>
      </c>
      <c r="G144" s="0" t="n">
        <v>5</v>
      </c>
    </row>
    <row r="145" customFormat="false" ht="16" hidden="false" customHeight="false" outlineLevel="0" collapsed="false">
      <c r="F145" s="42" t="s">
        <v>168</v>
      </c>
      <c r="G145" s="0" t="n">
        <v>17</v>
      </c>
    </row>
    <row r="146" customFormat="false" ht="16" hidden="false" customHeight="false" outlineLevel="0" collapsed="false">
      <c r="F146" s="42" t="s">
        <v>169</v>
      </c>
      <c r="G146" s="0" t="n">
        <v>13</v>
      </c>
    </row>
    <row r="147" customFormat="false" ht="16" hidden="false" customHeight="false" outlineLevel="0" collapsed="false">
      <c r="F147" s="42" t="s">
        <v>170</v>
      </c>
      <c r="G147" s="0" t="n">
        <v>54</v>
      </c>
    </row>
    <row r="148" customFormat="false" ht="16" hidden="false" customHeight="false" outlineLevel="0" collapsed="false">
      <c r="F148" s="42" t="s">
        <v>171</v>
      </c>
      <c r="G148" s="0" t="n">
        <v>25</v>
      </c>
    </row>
    <row r="149" customFormat="false" ht="16" hidden="false" customHeight="false" outlineLevel="0" collapsed="false">
      <c r="F149" s="42" t="s">
        <v>172</v>
      </c>
      <c r="G149" s="0" t="n">
        <v>6</v>
      </c>
    </row>
    <row r="150" customFormat="false" ht="16" hidden="false" customHeight="false" outlineLevel="0" collapsed="false">
      <c r="F150" s="42" t="s">
        <v>173</v>
      </c>
      <c r="G150" s="0" t="n">
        <v>19</v>
      </c>
    </row>
    <row r="151" customFormat="false" ht="16" hidden="false" customHeight="false" outlineLevel="0" collapsed="false">
      <c r="F151" s="42" t="s">
        <v>174</v>
      </c>
      <c r="G151" s="0" t="n">
        <v>14</v>
      </c>
    </row>
    <row r="152" customFormat="false" ht="16" hidden="false" customHeight="false" outlineLevel="0" collapsed="false">
      <c r="F152" s="42" t="s">
        <v>175</v>
      </c>
      <c r="G152" s="0" t="n">
        <v>15</v>
      </c>
    </row>
    <row r="153" customFormat="false" ht="16" hidden="false" customHeight="false" outlineLevel="0" collapsed="false">
      <c r="F153" s="42" t="s">
        <v>176</v>
      </c>
      <c r="G153" s="0" t="n">
        <v>33</v>
      </c>
    </row>
    <row r="154" customFormat="false" ht="16" hidden="false" customHeight="false" outlineLevel="0" collapsed="false">
      <c r="F154" s="42" t="s">
        <v>177</v>
      </c>
      <c r="G154" s="0" t="n">
        <v>15</v>
      </c>
    </row>
    <row r="155" customFormat="false" ht="16" hidden="false" customHeight="false" outlineLevel="0" collapsed="false">
      <c r="F155" s="42" t="s">
        <v>178</v>
      </c>
      <c r="G155" s="0" t="n">
        <v>17</v>
      </c>
    </row>
    <row r="156" customFormat="false" ht="16" hidden="false" customHeight="false" outlineLevel="0" collapsed="false">
      <c r="F156" s="42" t="s">
        <v>179</v>
      </c>
      <c r="G156" s="0" t="n">
        <v>45</v>
      </c>
    </row>
    <row r="157" customFormat="false" ht="16" hidden="false" customHeight="false" outlineLevel="0" collapsed="false">
      <c r="F157" s="41" t="s">
        <v>180</v>
      </c>
      <c r="G157" s="0" t="n">
        <v>1133</v>
      </c>
    </row>
    <row r="159" customFormat="false" ht="16" hidden="false" customHeight="false" outlineLevel="0" collapsed="false">
      <c r="A159" s="0" t="s">
        <v>24</v>
      </c>
      <c r="B159" s="2" t="s">
        <v>4</v>
      </c>
      <c r="C159" s="2" t="s">
        <v>2</v>
      </c>
      <c r="D159" s="2" t="s">
        <v>81</v>
      </c>
    </row>
    <row r="160" customFormat="false" ht="16" hidden="false" customHeight="false" outlineLevel="0" collapsed="false">
      <c r="B160" s="0" t="s">
        <v>181</v>
      </c>
      <c r="C160" s="0" t="n">
        <v>7</v>
      </c>
    </row>
    <row r="161" customFormat="false" ht="16" hidden="false" customHeight="false" outlineLevel="0" collapsed="false">
      <c r="B161" s="0" t="s">
        <v>182</v>
      </c>
      <c r="C161" s="0" t="n">
        <v>7</v>
      </c>
    </row>
    <row r="162" customFormat="false" ht="16" hidden="false" customHeight="false" outlineLevel="0" collapsed="false">
      <c r="B162" s="0" t="s">
        <v>16</v>
      </c>
      <c r="C162" s="0" t="n">
        <f aca="false">SUM(C160:C161)</f>
        <v>14</v>
      </c>
      <c r="D162" s="0" t="n">
        <v>250</v>
      </c>
    </row>
  </sheetData>
  <mergeCells count="3">
    <mergeCell ref="P5:P7"/>
    <mergeCell ref="P19:P21"/>
    <mergeCell ref="R19:R21"/>
  </mergeCells>
  <hyperlinks>
    <hyperlink ref="J4" r:id="rId1" display="http://www.hainaut-namur.be/page13.html"/>
    <hyperlink ref="J57" r:id="rId2" location="gid=1097184621" display="https://docs.google.com/spreadsheets/d/1FWTWKl5OeTKEllhdFJM1igrlfrPHpzUaQbI7k4e82NU/edit?pli=1#gid=1097184621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tableParts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H7" activeCellId="0" sqref="H7"/>
    </sheetView>
  </sheetViews>
  <sheetFormatPr defaultColWidth="10.8203125" defaultRowHeight="16" zeroHeight="false" outlineLevelRow="0" outlineLevelCol="0"/>
  <cols>
    <col collapsed="false" customWidth="true" hidden="false" outlineLevel="0" max="1" min="1" style="43" width="11.83"/>
    <col collapsed="false" customWidth="true" hidden="false" outlineLevel="0" max="2" min="2" style="43" width="18.15"/>
    <col collapsed="false" customWidth="true" hidden="false" outlineLevel="0" max="3" min="3" style="43" width="19"/>
    <col collapsed="false" customWidth="false" hidden="false" outlineLevel="0" max="6" min="4" style="43" width="10.83"/>
    <col collapsed="false" customWidth="true" hidden="false" outlineLevel="0" max="7" min="7" style="43" width="18"/>
    <col collapsed="false" customWidth="false" hidden="false" outlineLevel="0" max="1024" min="8" style="43" width="10.83"/>
  </cols>
  <sheetData>
    <row r="2" customFormat="false" ht="16" hidden="false" customHeight="false" outlineLevel="0" collapsed="false">
      <c r="D2" s="44" t="s">
        <v>183</v>
      </c>
    </row>
    <row r="3" customFormat="false" ht="16" hidden="false" customHeight="false" outlineLevel="0" collapsed="false">
      <c r="A3" s="3" t="s">
        <v>184</v>
      </c>
      <c r="B3" s="4" t="s">
        <v>185</v>
      </c>
      <c r="C3" s="5" t="s">
        <v>186</v>
      </c>
    </row>
    <row r="4" customFormat="false" ht="16" hidden="false" customHeight="false" outlineLevel="0" collapsed="false">
      <c r="A4" s="7" t="s">
        <v>187</v>
      </c>
      <c r="B4" s="8"/>
      <c r="C4" s="9" t="n">
        <v>136</v>
      </c>
      <c r="E4" s="43" t="s">
        <v>4</v>
      </c>
      <c r="F4" s="43" t="s">
        <v>34</v>
      </c>
      <c r="G4" s="43" t="s">
        <v>188</v>
      </c>
      <c r="H4" s="43" t="s">
        <v>81</v>
      </c>
    </row>
    <row r="5" customFormat="false" ht="16" hidden="false" customHeight="false" outlineLevel="0" collapsed="false">
      <c r="A5" s="11"/>
      <c r="B5" s="12" t="s">
        <v>189</v>
      </c>
      <c r="C5" s="13" t="n">
        <v>23</v>
      </c>
      <c r="D5" s="43" t="n">
        <f aca="false">F5/$H$7%</f>
        <v>47.2133247918001</v>
      </c>
      <c r="E5" s="43" t="s">
        <v>187</v>
      </c>
      <c r="F5" s="43" t="n">
        <v>737</v>
      </c>
    </row>
    <row r="6" customFormat="false" ht="16" hidden="false" customHeight="false" outlineLevel="0" collapsed="false">
      <c r="A6" s="11"/>
      <c r="B6" s="12" t="s">
        <v>190</v>
      </c>
      <c r="C6" s="13" t="n">
        <v>18</v>
      </c>
      <c r="D6" s="43" t="n">
        <f aca="false">F6/$H$7%</f>
        <v>26.3292761050609</v>
      </c>
      <c r="E6" s="43" t="s">
        <v>191</v>
      </c>
      <c r="F6" s="43" t="n">
        <v>411</v>
      </c>
    </row>
    <row r="7" customFormat="false" ht="16" hidden="false" customHeight="false" outlineLevel="0" collapsed="false">
      <c r="A7" s="11"/>
      <c r="B7" s="12" t="s">
        <v>192</v>
      </c>
      <c r="C7" s="13" t="n">
        <v>15</v>
      </c>
      <c r="D7" s="43" t="n">
        <f aca="false">F7/$H$7%</f>
        <v>26.457399103139</v>
      </c>
      <c r="E7" s="43" t="s">
        <v>193</v>
      </c>
      <c r="F7" s="43" t="n">
        <v>413</v>
      </c>
      <c r="G7" s="43" t="s">
        <v>194</v>
      </c>
      <c r="H7" s="43" t="n">
        <f aca="false">SUM(F5:F7)</f>
        <v>1561</v>
      </c>
    </row>
    <row r="8" customFormat="false" ht="16" hidden="false" customHeight="false" outlineLevel="0" collapsed="false">
      <c r="A8" s="11"/>
      <c r="B8" s="12" t="s">
        <v>195</v>
      </c>
      <c r="C8" s="13" t="n">
        <v>1</v>
      </c>
      <c r="E8" s="43" t="s">
        <v>196</v>
      </c>
      <c r="F8" s="43" t="n">
        <v>209</v>
      </c>
    </row>
    <row r="9" customFormat="false" ht="16" hidden="false" customHeight="false" outlineLevel="0" collapsed="false">
      <c r="A9" s="11"/>
      <c r="B9" s="12" t="s">
        <v>197</v>
      </c>
      <c r="C9" s="13" t="n">
        <v>8</v>
      </c>
      <c r="E9" s="43" t="s">
        <v>198</v>
      </c>
      <c r="F9" s="43" t="n">
        <v>170</v>
      </c>
      <c r="G9" s="43" t="s">
        <v>20</v>
      </c>
      <c r="H9" s="43" t="n">
        <f aca="false">SUM(F8:F9)</f>
        <v>379</v>
      </c>
    </row>
    <row r="10" customFormat="false" ht="16" hidden="false" customHeight="false" outlineLevel="0" collapsed="false">
      <c r="A10" s="11"/>
      <c r="B10" s="12" t="s">
        <v>199</v>
      </c>
      <c r="C10" s="13" t="n">
        <v>31</v>
      </c>
      <c r="E10" s="43" t="s">
        <v>200</v>
      </c>
      <c r="F10" s="43" t="n">
        <v>112</v>
      </c>
    </row>
    <row r="11" customFormat="false" ht="16" hidden="false" customHeight="false" outlineLevel="0" collapsed="false">
      <c r="A11" s="11"/>
      <c r="B11" s="12" t="s">
        <v>201</v>
      </c>
      <c r="C11" s="13" t="n">
        <v>2</v>
      </c>
      <c r="E11" s="43" t="s">
        <v>202</v>
      </c>
      <c r="F11" s="43" t="n">
        <v>69</v>
      </c>
      <c r="G11" s="43" t="s">
        <v>3</v>
      </c>
      <c r="H11" s="43" t="n">
        <f aca="false">SUM(F10:F11)</f>
        <v>181</v>
      </c>
    </row>
    <row r="12" customFormat="false" ht="16" hidden="false" customHeight="false" outlineLevel="0" collapsed="false">
      <c r="A12" s="11"/>
      <c r="B12" s="12" t="s">
        <v>203</v>
      </c>
      <c r="C12" s="13" t="n">
        <v>1</v>
      </c>
      <c r="E12" s="43" t="s">
        <v>204</v>
      </c>
      <c r="F12" s="43" t="n">
        <v>159</v>
      </c>
    </row>
    <row r="13" customFormat="false" ht="16" hidden="false" customHeight="false" outlineLevel="0" collapsed="false">
      <c r="A13" s="11"/>
      <c r="B13" s="12" t="s">
        <v>205</v>
      </c>
      <c r="C13" s="13" t="n">
        <v>1</v>
      </c>
      <c r="E13" s="43" t="s">
        <v>206</v>
      </c>
      <c r="F13" s="43" t="n">
        <v>122</v>
      </c>
      <c r="G13" s="43" t="s">
        <v>23</v>
      </c>
      <c r="H13" s="43" t="n">
        <f aca="false">SUM(F12:F13)</f>
        <v>281</v>
      </c>
    </row>
    <row r="14" customFormat="false" ht="16" hidden="false" customHeight="false" outlineLevel="0" collapsed="false">
      <c r="A14" s="11"/>
      <c r="B14" s="12" t="s">
        <v>207</v>
      </c>
      <c r="C14" s="13" t="n">
        <v>22</v>
      </c>
      <c r="E14" s="43" t="s">
        <v>38</v>
      </c>
      <c r="F14" s="43" t="n">
        <v>85</v>
      </c>
    </row>
    <row r="15" customFormat="false" ht="16" hidden="false" customHeight="false" outlineLevel="0" collapsed="false">
      <c r="A15" s="11"/>
      <c r="B15" s="12" t="s">
        <v>208</v>
      </c>
      <c r="C15" s="13" t="n">
        <v>11</v>
      </c>
      <c r="E15" s="43" t="s">
        <v>41</v>
      </c>
      <c r="F15" s="43" t="n">
        <v>163</v>
      </c>
    </row>
    <row r="16" customFormat="false" ht="16" hidden="false" customHeight="false" outlineLevel="0" collapsed="false">
      <c r="A16" s="11"/>
      <c r="B16" s="12" t="s">
        <v>209</v>
      </c>
      <c r="C16" s="13" t="n">
        <v>1</v>
      </c>
      <c r="E16" s="43" t="s">
        <v>43</v>
      </c>
      <c r="F16" s="43" t="n">
        <v>51</v>
      </c>
      <c r="G16" s="43" t="s">
        <v>24</v>
      </c>
      <c r="H16" s="43" t="n">
        <f aca="false">SUM(F14:F16)</f>
        <v>299</v>
      </c>
    </row>
    <row r="17" customFormat="false" ht="16" hidden="false" customHeight="false" outlineLevel="0" collapsed="false">
      <c r="A17" s="15"/>
      <c r="B17" s="16" t="s">
        <v>210</v>
      </c>
      <c r="C17" s="17" t="n">
        <v>2</v>
      </c>
      <c r="E17" s="43" t="s">
        <v>211</v>
      </c>
      <c r="F17" s="43" t="n">
        <v>140</v>
      </c>
    </row>
    <row r="18" customFormat="false" ht="16" hidden="false" customHeight="false" outlineLevel="0" collapsed="false">
      <c r="A18" s="7" t="s">
        <v>191</v>
      </c>
      <c r="B18" s="8"/>
      <c r="C18" s="9" t="n">
        <v>18</v>
      </c>
      <c r="E18" s="43" t="s">
        <v>212</v>
      </c>
      <c r="F18" s="43" t="n">
        <v>62</v>
      </c>
    </row>
    <row r="19" customFormat="false" ht="16" hidden="false" customHeight="false" outlineLevel="0" collapsed="false">
      <c r="A19" s="11"/>
      <c r="B19" s="12" t="s">
        <v>213</v>
      </c>
      <c r="C19" s="13" t="n">
        <v>5</v>
      </c>
      <c r="E19" s="43" t="s">
        <v>214</v>
      </c>
      <c r="F19" s="43" t="n">
        <v>210</v>
      </c>
    </row>
    <row r="20" customFormat="false" ht="16" hidden="false" customHeight="false" outlineLevel="0" collapsed="false">
      <c r="A20" s="11"/>
      <c r="B20" s="12" t="s">
        <v>215</v>
      </c>
      <c r="C20" s="13" t="n">
        <v>1</v>
      </c>
      <c r="E20" s="43" t="s">
        <v>216</v>
      </c>
      <c r="F20" s="43" t="n">
        <v>172</v>
      </c>
    </row>
    <row r="21" customFormat="false" ht="16" hidden="false" customHeight="false" outlineLevel="0" collapsed="false">
      <c r="A21" s="11"/>
      <c r="B21" s="12" t="s">
        <v>217</v>
      </c>
      <c r="C21" s="13" t="n">
        <v>1</v>
      </c>
      <c r="E21" s="43" t="s">
        <v>218</v>
      </c>
      <c r="F21" s="43" t="n">
        <v>123</v>
      </c>
      <c r="G21" s="43" t="s">
        <v>9</v>
      </c>
      <c r="H21" s="43" t="n">
        <f aca="false">SUM(F17:F21)</f>
        <v>707</v>
      </c>
    </row>
    <row r="22" customFormat="false" ht="16" hidden="false" customHeight="false" outlineLevel="0" collapsed="false">
      <c r="A22" s="11"/>
      <c r="B22" s="12" t="s">
        <v>219</v>
      </c>
      <c r="C22" s="13" t="n">
        <v>1</v>
      </c>
    </row>
    <row r="23" customFormat="false" ht="16" hidden="false" customHeight="false" outlineLevel="0" collapsed="false">
      <c r="A23" s="11"/>
      <c r="B23" s="12" t="s">
        <v>220</v>
      </c>
      <c r="C23" s="13" t="n">
        <v>1</v>
      </c>
    </row>
    <row r="24" customFormat="false" ht="16" hidden="false" customHeight="false" outlineLevel="0" collapsed="false">
      <c r="A24" s="15"/>
      <c r="B24" s="16" t="s">
        <v>221</v>
      </c>
      <c r="C24" s="17" t="n">
        <v>9</v>
      </c>
    </row>
    <row r="25" customFormat="false" ht="16" hidden="false" customHeight="false" outlineLevel="0" collapsed="false">
      <c r="A25" s="7" t="s">
        <v>193</v>
      </c>
      <c r="B25" s="8"/>
      <c r="C25" s="9" t="n">
        <v>11</v>
      </c>
      <c r="H25" s="43" t="n">
        <f aca="false">SUM(H5:H24)</f>
        <v>3408</v>
      </c>
    </row>
    <row r="26" customFormat="false" ht="16" hidden="false" customHeight="false" outlineLevel="0" collapsed="false">
      <c r="A26" s="11"/>
      <c r="B26" s="12" t="s">
        <v>222</v>
      </c>
      <c r="C26" s="13" t="n">
        <v>2</v>
      </c>
    </row>
    <row r="27" customFormat="false" ht="16" hidden="false" customHeight="false" outlineLevel="0" collapsed="false">
      <c r="A27" s="11"/>
      <c r="B27" s="12" t="s">
        <v>223</v>
      </c>
      <c r="C27" s="13" t="n">
        <v>4</v>
      </c>
    </row>
    <row r="28" customFormat="false" ht="16" hidden="false" customHeight="false" outlineLevel="0" collapsed="false">
      <c r="A28" s="11"/>
      <c r="B28" s="12" t="s">
        <v>224</v>
      </c>
      <c r="C28" s="13" t="n">
        <v>1</v>
      </c>
    </row>
    <row r="29" customFormat="false" ht="16" hidden="false" customHeight="false" outlineLevel="0" collapsed="false">
      <c r="A29" s="11"/>
      <c r="B29" s="12" t="s">
        <v>225</v>
      </c>
      <c r="C29" s="13" t="n">
        <v>1</v>
      </c>
      <c r="D29" s="44" t="s">
        <v>226</v>
      </c>
    </row>
    <row r="30" customFormat="false" ht="16" hidden="false" customHeight="false" outlineLevel="0" collapsed="false">
      <c r="A30" s="11"/>
      <c r="B30" s="12" t="s">
        <v>227</v>
      </c>
      <c r="C30" s="13" t="n">
        <v>2</v>
      </c>
      <c r="E30" s="44" t="s">
        <v>228</v>
      </c>
      <c r="F30" s="44" t="s">
        <v>229</v>
      </c>
      <c r="G30" s="44" t="s">
        <v>230</v>
      </c>
    </row>
    <row r="31" customFormat="false" ht="16" hidden="false" customHeight="false" outlineLevel="0" collapsed="false">
      <c r="A31" s="15"/>
      <c r="B31" s="16" t="s">
        <v>231</v>
      </c>
      <c r="C31" s="17" t="n">
        <v>1</v>
      </c>
      <c r="D31" s="43" t="s">
        <v>11</v>
      </c>
      <c r="E31" s="43" t="n">
        <v>737</v>
      </c>
      <c r="F31" s="43" t="n">
        <v>452</v>
      </c>
      <c r="G31" s="45" t="n">
        <f aca="false">-(E31-F31)/E31</f>
        <v>-0.386702849389417</v>
      </c>
    </row>
    <row r="32" customFormat="false" ht="16" hidden="false" customHeight="false" outlineLevel="0" collapsed="false">
      <c r="A32" s="7" t="s">
        <v>196</v>
      </c>
      <c r="B32" s="8"/>
      <c r="C32" s="9" t="n">
        <v>11</v>
      </c>
      <c r="D32" s="43" t="s">
        <v>15</v>
      </c>
      <c r="E32" s="43" t="n">
        <v>411</v>
      </c>
      <c r="F32" s="43" t="n">
        <v>256</v>
      </c>
      <c r="G32" s="45" t="n">
        <f aca="false">-(E32-F32)/E32</f>
        <v>-0.377128953771289</v>
      </c>
    </row>
    <row r="33" customFormat="false" ht="16" hidden="false" customHeight="false" outlineLevel="0" collapsed="false">
      <c r="A33" s="11"/>
      <c r="B33" s="12" t="s">
        <v>232</v>
      </c>
      <c r="C33" s="13" t="n">
        <v>2</v>
      </c>
      <c r="D33" s="43" t="s">
        <v>18</v>
      </c>
      <c r="E33" s="43" t="n">
        <v>413</v>
      </c>
      <c r="F33" s="43" t="n">
        <v>425</v>
      </c>
      <c r="G33" s="45" t="n">
        <f aca="false">-(E33-F33)/E33</f>
        <v>0.0290556900726392</v>
      </c>
    </row>
    <row r="34" customFormat="false" ht="16" hidden="false" customHeight="false" outlineLevel="0" collapsed="false">
      <c r="A34" s="11"/>
      <c r="B34" s="12" t="s">
        <v>233</v>
      </c>
      <c r="C34" s="13" t="n">
        <v>1</v>
      </c>
      <c r="D34" s="43" t="s">
        <v>9</v>
      </c>
      <c r="E34" s="43" t="n">
        <v>707</v>
      </c>
      <c r="F34" s="43" t="n">
        <v>474</v>
      </c>
      <c r="G34" s="45" t="n">
        <f aca="false">-(E34-F34)/E34</f>
        <v>-0.32956152758133</v>
      </c>
    </row>
    <row r="35" customFormat="false" ht="16" hidden="false" customHeight="false" outlineLevel="0" collapsed="false">
      <c r="A35" s="11"/>
      <c r="B35" s="12" t="s">
        <v>234</v>
      </c>
      <c r="C35" s="13" t="n">
        <v>1</v>
      </c>
      <c r="D35" s="43" t="s">
        <v>24</v>
      </c>
      <c r="E35" s="43" t="n">
        <v>299</v>
      </c>
      <c r="F35" s="43" t="n">
        <v>250</v>
      </c>
      <c r="G35" s="45" t="n">
        <f aca="false">-(E35-F35)/E35</f>
        <v>-0.163879598662207</v>
      </c>
    </row>
    <row r="36" customFormat="false" ht="16" hidden="false" customHeight="false" outlineLevel="0" collapsed="false">
      <c r="A36" s="11"/>
      <c r="B36" s="12" t="s">
        <v>235</v>
      </c>
      <c r="C36" s="13" t="n">
        <v>6</v>
      </c>
      <c r="D36" s="43" t="s">
        <v>20</v>
      </c>
      <c r="E36" s="43" t="n">
        <v>379</v>
      </c>
      <c r="F36" s="43" t="n">
        <v>280</v>
      </c>
      <c r="G36" s="45" t="n">
        <f aca="false">-(E36-F36)/E36</f>
        <v>-0.261213720316623</v>
      </c>
    </row>
    <row r="37" customFormat="false" ht="16" hidden="false" customHeight="false" outlineLevel="0" collapsed="false">
      <c r="A37" s="15"/>
      <c r="B37" s="16" t="s">
        <v>236</v>
      </c>
      <c r="C37" s="17" t="n">
        <v>1</v>
      </c>
      <c r="D37" s="43" t="s">
        <v>3</v>
      </c>
      <c r="E37" s="43" t="n">
        <v>181</v>
      </c>
      <c r="F37" s="43" t="n">
        <v>145</v>
      </c>
      <c r="G37" s="45" t="n">
        <f aca="false">-(E37-F37)/E37</f>
        <v>-0.198895027624309</v>
      </c>
    </row>
    <row r="38" customFormat="false" ht="16" hidden="false" customHeight="false" outlineLevel="0" collapsed="false">
      <c r="A38" s="7" t="s">
        <v>198</v>
      </c>
      <c r="B38" s="8"/>
      <c r="C38" s="9" t="n">
        <v>12</v>
      </c>
      <c r="D38" s="43" t="s">
        <v>23</v>
      </c>
      <c r="E38" s="43" t="n">
        <v>281</v>
      </c>
      <c r="F38" s="43" t="n">
        <v>323</v>
      </c>
      <c r="G38" s="45" t="n">
        <f aca="false">-(E38-F38)/E38</f>
        <v>0.149466192170819</v>
      </c>
    </row>
    <row r="39" customFormat="false" ht="16" hidden="false" customHeight="false" outlineLevel="0" collapsed="false">
      <c r="A39" s="11"/>
      <c r="B39" s="12" t="s">
        <v>237</v>
      </c>
      <c r="C39" s="13" t="n">
        <v>10</v>
      </c>
      <c r="E39" s="43" t="n">
        <f aca="false">SUM(E31:E38)</f>
        <v>3408</v>
      </c>
      <c r="F39" s="43" t="n">
        <f aca="false">SUM(F31:F38)</f>
        <v>2605</v>
      </c>
      <c r="G39" s="45" t="n">
        <f aca="false">-(E39-F39)/E39</f>
        <v>-0.235622065727699</v>
      </c>
    </row>
    <row r="40" customFormat="false" ht="16" hidden="false" customHeight="false" outlineLevel="0" collapsed="false">
      <c r="A40" s="11"/>
      <c r="B40" s="12" t="s">
        <v>238</v>
      </c>
      <c r="C40" s="13" t="n">
        <v>1</v>
      </c>
    </row>
    <row r="41" customFormat="false" ht="16" hidden="false" customHeight="false" outlineLevel="0" collapsed="false">
      <c r="A41" s="15"/>
      <c r="B41" s="16" t="s">
        <v>239</v>
      </c>
      <c r="C41" s="17" t="n">
        <v>1</v>
      </c>
    </row>
    <row r="42" customFormat="false" ht="16" hidden="false" customHeight="false" outlineLevel="0" collapsed="false">
      <c r="A42" s="7" t="s">
        <v>200</v>
      </c>
      <c r="B42" s="8"/>
      <c r="C42" s="9" t="n">
        <v>1</v>
      </c>
    </row>
    <row r="43" customFormat="false" ht="16" hidden="false" customHeight="false" outlineLevel="0" collapsed="false">
      <c r="A43" s="15"/>
      <c r="B43" s="16" t="s">
        <v>240</v>
      </c>
      <c r="C43" s="17" t="n">
        <v>1</v>
      </c>
    </row>
    <row r="44" customFormat="false" ht="16" hidden="false" customHeight="false" outlineLevel="0" collapsed="false">
      <c r="A44" s="7" t="s">
        <v>202</v>
      </c>
      <c r="B44" s="8"/>
      <c r="C44" s="9" t="n">
        <v>12</v>
      </c>
    </row>
    <row r="45" customFormat="false" ht="16" hidden="false" customHeight="false" outlineLevel="0" collapsed="false">
      <c r="A45" s="11"/>
      <c r="B45" s="12" t="s">
        <v>241</v>
      </c>
      <c r="C45" s="13" t="n">
        <v>11</v>
      </c>
    </row>
    <row r="46" customFormat="false" ht="16" hidden="false" customHeight="false" outlineLevel="0" collapsed="false">
      <c r="A46" s="15"/>
      <c r="B46" s="16" t="s">
        <v>242</v>
      </c>
      <c r="C46" s="17" t="n">
        <v>1</v>
      </c>
    </row>
    <row r="47" customFormat="false" ht="16" hidden="false" customHeight="false" outlineLevel="0" collapsed="false">
      <c r="A47" s="7" t="s">
        <v>204</v>
      </c>
      <c r="B47" s="8"/>
      <c r="C47" s="9" t="n">
        <v>25</v>
      </c>
    </row>
    <row r="48" customFormat="false" ht="16" hidden="false" customHeight="false" outlineLevel="0" collapsed="false">
      <c r="A48" s="11"/>
      <c r="B48" s="12" t="s">
        <v>243</v>
      </c>
      <c r="C48" s="13" t="n">
        <v>3</v>
      </c>
    </row>
    <row r="49" customFormat="false" ht="16" hidden="false" customHeight="false" outlineLevel="0" collapsed="false">
      <c r="A49" s="11"/>
      <c r="B49" s="12" t="s">
        <v>244</v>
      </c>
      <c r="C49" s="13" t="n">
        <v>4</v>
      </c>
    </row>
    <row r="50" customFormat="false" ht="16" hidden="false" customHeight="false" outlineLevel="0" collapsed="false">
      <c r="A50" s="11"/>
      <c r="B50" s="12" t="s">
        <v>245</v>
      </c>
      <c r="C50" s="13" t="n">
        <v>5</v>
      </c>
    </row>
    <row r="51" customFormat="false" ht="16" hidden="false" customHeight="false" outlineLevel="0" collapsed="false">
      <c r="A51" s="11"/>
      <c r="B51" s="12" t="s">
        <v>246</v>
      </c>
      <c r="C51" s="13" t="n">
        <v>8</v>
      </c>
    </row>
    <row r="52" customFormat="false" ht="16" hidden="false" customHeight="false" outlineLevel="0" collapsed="false">
      <c r="A52" s="15"/>
      <c r="B52" s="16" t="s">
        <v>247</v>
      </c>
      <c r="C52" s="17" t="n">
        <v>5</v>
      </c>
    </row>
    <row r="53" customFormat="false" ht="16" hidden="false" customHeight="false" outlineLevel="0" collapsed="false">
      <c r="A53" s="7" t="s">
        <v>38</v>
      </c>
      <c r="B53" s="8"/>
      <c r="C53" s="9" t="n">
        <v>7</v>
      </c>
    </row>
    <row r="54" customFormat="false" ht="16" hidden="false" customHeight="false" outlineLevel="0" collapsed="false">
      <c r="A54" s="11"/>
      <c r="B54" s="12" t="s">
        <v>248</v>
      </c>
      <c r="C54" s="13" t="n">
        <v>2</v>
      </c>
    </row>
    <row r="55" customFormat="false" ht="16" hidden="false" customHeight="false" outlineLevel="0" collapsed="false">
      <c r="A55" s="11"/>
      <c r="B55" s="12" t="s">
        <v>249</v>
      </c>
      <c r="C55" s="13" t="n">
        <v>1</v>
      </c>
    </row>
    <row r="56" customFormat="false" ht="16" hidden="false" customHeight="false" outlineLevel="0" collapsed="false">
      <c r="A56" s="15"/>
      <c r="B56" s="16" t="s">
        <v>250</v>
      </c>
      <c r="C56" s="17" t="n">
        <v>4</v>
      </c>
    </row>
    <row r="57" customFormat="false" ht="16" hidden="false" customHeight="false" outlineLevel="0" collapsed="false">
      <c r="A57" s="7" t="s">
        <v>41</v>
      </c>
      <c r="B57" s="8"/>
      <c r="C57" s="9" t="n">
        <v>3</v>
      </c>
    </row>
    <row r="58" customFormat="false" ht="16" hidden="false" customHeight="false" outlineLevel="0" collapsed="false">
      <c r="A58" s="11"/>
      <c r="B58" s="12" t="s">
        <v>251</v>
      </c>
      <c r="C58" s="13" t="n">
        <v>2</v>
      </c>
    </row>
    <row r="59" customFormat="false" ht="16" hidden="false" customHeight="false" outlineLevel="0" collapsed="false">
      <c r="A59" s="15"/>
      <c r="B59" s="16" t="s">
        <v>252</v>
      </c>
      <c r="C59" s="17" t="n">
        <v>1</v>
      </c>
    </row>
    <row r="60" customFormat="false" ht="16" hidden="false" customHeight="false" outlineLevel="0" collapsed="false">
      <c r="A60" s="7" t="s">
        <v>206</v>
      </c>
      <c r="B60" s="8"/>
      <c r="C60" s="9" t="n">
        <v>4</v>
      </c>
    </row>
    <row r="61" customFormat="false" ht="16" hidden="false" customHeight="false" outlineLevel="0" collapsed="false">
      <c r="A61" s="11"/>
      <c r="B61" s="12" t="s">
        <v>253</v>
      </c>
      <c r="C61" s="13" t="n">
        <v>1</v>
      </c>
    </row>
    <row r="62" customFormat="false" ht="16" hidden="false" customHeight="false" outlineLevel="0" collapsed="false">
      <c r="A62" s="11"/>
      <c r="B62" s="12" t="s">
        <v>254</v>
      </c>
      <c r="C62" s="13" t="n">
        <v>1</v>
      </c>
    </row>
    <row r="63" customFormat="false" ht="16" hidden="false" customHeight="false" outlineLevel="0" collapsed="false">
      <c r="A63" s="15"/>
      <c r="B63" s="16" t="s">
        <v>255</v>
      </c>
      <c r="C63" s="17" t="n">
        <v>2</v>
      </c>
    </row>
    <row r="64" customFormat="false" ht="16" hidden="false" customHeight="false" outlineLevel="0" collapsed="false">
      <c r="A64" s="7" t="s">
        <v>212</v>
      </c>
      <c r="B64" s="8"/>
      <c r="C64" s="9" t="n">
        <v>1</v>
      </c>
    </row>
    <row r="65" customFormat="false" ht="16" hidden="false" customHeight="false" outlineLevel="0" collapsed="false">
      <c r="A65" s="15"/>
      <c r="B65" s="16" t="s">
        <v>256</v>
      </c>
      <c r="C65" s="17" t="n">
        <v>1</v>
      </c>
    </row>
    <row r="66" customFormat="false" ht="16" hidden="false" customHeight="false" outlineLevel="0" collapsed="false">
      <c r="A66" s="7" t="s">
        <v>214</v>
      </c>
      <c r="B66" s="8"/>
      <c r="C66" s="9" t="n">
        <v>3</v>
      </c>
    </row>
    <row r="67" customFormat="false" ht="16" hidden="false" customHeight="false" outlineLevel="0" collapsed="false">
      <c r="A67" s="11"/>
      <c r="B67" s="12" t="s">
        <v>257</v>
      </c>
      <c r="C67" s="13" t="n">
        <v>2</v>
      </c>
    </row>
    <row r="68" customFormat="false" ht="16" hidden="false" customHeight="false" outlineLevel="0" collapsed="false">
      <c r="A68" s="15"/>
      <c r="B68" s="16" t="s">
        <v>258</v>
      </c>
      <c r="C68" s="17" t="n">
        <v>1</v>
      </c>
    </row>
    <row r="69" customFormat="false" ht="16" hidden="false" customHeight="false" outlineLevel="0" collapsed="false">
      <c r="A69" s="7" t="s">
        <v>216</v>
      </c>
      <c r="B69" s="8"/>
      <c r="C69" s="9" t="n">
        <v>2</v>
      </c>
    </row>
    <row r="70" customFormat="false" ht="16" hidden="false" customHeight="false" outlineLevel="0" collapsed="false">
      <c r="A70" s="11"/>
      <c r="B70" s="12" t="s">
        <v>259</v>
      </c>
      <c r="C70" s="13" t="n">
        <v>1</v>
      </c>
    </row>
    <row r="71" customFormat="false" ht="16" hidden="false" customHeight="false" outlineLevel="0" collapsed="false">
      <c r="A71" s="15"/>
      <c r="B71" s="16" t="s">
        <v>260</v>
      </c>
      <c r="C71" s="17" t="n">
        <v>1</v>
      </c>
    </row>
    <row r="72" customFormat="false" ht="16" hidden="false" customHeight="false" outlineLevel="0" collapsed="false">
      <c r="A72" s="7" t="s">
        <v>218</v>
      </c>
      <c r="B72" s="8"/>
      <c r="C72" s="9" t="n">
        <v>6</v>
      </c>
    </row>
    <row r="73" customFormat="false" ht="16" hidden="false" customHeight="false" outlineLevel="0" collapsed="false">
      <c r="A73" s="11"/>
      <c r="B73" s="12" t="s">
        <v>261</v>
      </c>
      <c r="C73" s="13" t="n">
        <v>2</v>
      </c>
    </row>
    <row r="74" customFormat="false" ht="16" hidden="false" customHeight="false" outlineLevel="0" collapsed="false">
      <c r="A74" s="11"/>
      <c r="B74" s="12" t="s">
        <v>262</v>
      </c>
      <c r="C74" s="13" t="n">
        <v>3</v>
      </c>
    </row>
    <row r="75" customFormat="false" ht="16" hidden="false" customHeight="false" outlineLevel="0" collapsed="false">
      <c r="A75" s="15"/>
      <c r="B75" s="16" t="s">
        <v>263</v>
      </c>
      <c r="C75" s="17" t="n">
        <v>1</v>
      </c>
    </row>
    <row r="76" customFormat="false" ht="16" hidden="false" customHeight="false" outlineLevel="0" collapsed="false">
      <c r="A76" s="18" t="s">
        <v>29</v>
      </c>
      <c r="B76" s="19"/>
      <c r="C76" s="20" t="n">
        <v>252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1" topLeftCell="B13" activePane="bottomRight" state="frozen"/>
      <selection pane="topLeft" activeCell="A1" activeCellId="0" sqref="A1"/>
      <selection pane="topRight" activeCell="B1" activeCellId="0" sqref="B1"/>
      <selection pane="bottomLeft" activeCell="A13" activeCellId="0" sqref="A13"/>
      <selection pane="bottomRight" activeCell="J1" activeCellId="0" sqref="J1"/>
    </sheetView>
  </sheetViews>
  <sheetFormatPr defaultColWidth="11.3203125" defaultRowHeight="11" zeroHeight="false" outlineLevelRow="0" outlineLevelCol="0"/>
  <cols>
    <col collapsed="false" customWidth="true" hidden="false" outlineLevel="0" max="1" min="1" style="46" width="26.5"/>
    <col collapsed="false" customWidth="true" hidden="false" outlineLevel="0" max="2" min="2" style="47" width="5.51"/>
    <col collapsed="false" customWidth="true" hidden="false" outlineLevel="0" max="3" min="3" style="47" width="22.16"/>
    <col collapsed="false" customWidth="true" hidden="false" outlineLevel="0" max="4" min="4" style="47" width="24.33"/>
    <col collapsed="false" customWidth="true" hidden="false" outlineLevel="0" max="5" min="5" style="46" width="18.5"/>
    <col collapsed="false" customWidth="true" hidden="false" outlineLevel="0" max="6" min="6" style="46" width="19.83"/>
    <col collapsed="false" customWidth="true" hidden="false" outlineLevel="0" max="7" min="7" style="46" width="18"/>
    <col collapsed="false" customWidth="true" hidden="false" outlineLevel="0" max="8" min="8" style="46" width="27.33"/>
    <col collapsed="false" customWidth="true" hidden="false" outlineLevel="0" max="9" min="9" style="46" width="25.33"/>
    <col collapsed="false" customWidth="true" hidden="false" outlineLevel="0" max="10" min="10" style="46" width="20.83"/>
    <col collapsed="false" customWidth="true" hidden="false" outlineLevel="0" max="11" min="11" style="46" width="40"/>
    <col collapsed="false" customWidth="true" hidden="false" outlineLevel="0" max="12" min="12" style="46" width="8"/>
    <col collapsed="false" customWidth="true" hidden="false" outlineLevel="0" max="13" min="13" style="47" width="5.67"/>
    <col collapsed="false" customWidth="true" hidden="false" outlineLevel="0" max="14" min="14" style="47" width="18.15"/>
    <col collapsed="false" customWidth="true" hidden="false" outlineLevel="0" max="15" min="15" style="46" width="20.17"/>
    <col collapsed="false" customWidth="true" hidden="false" outlineLevel="0" max="16" min="16" style="46" width="9.67"/>
    <col collapsed="false" customWidth="false" hidden="false" outlineLevel="0" max="23" min="17" style="46" width="11.33"/>
    <col collapsed="false" customWidth="true" hidden="false" outlineLevel="0" max="24" min="24" style="46" width="42.33"/>
    <col collapsed="false" customWidth="false" hidden="false" outlineLevel="0" max="1024" min="25" style="46" width="11.33"/>
  </cols>
  <sheetData>
    <row r="1" customFormat="false" ht="11" hidden="false" customHeight="false" outlineLevel="0" collapsed="false">
      <c r="A1" s="46" t="str">
        <f aca="false">(B1)&amp;" - "&amp;(C1)</f>
        <v>CLUBNR - CLUBNAAM</v>
      </c>
      <c r="B1" s="48" t="s">
        <v>264</v>
      </c>
      <c r="C1" s="48" t="s">
        <v>265</v>
      </c>
      <c r="D1" s="48" t="s">
        <v>266</v>
      </c>
      <c r="E1" s="48" t="s">
        <v>267</v>
      </c>
      <c r="F1" s="48" t="s">
        <v>268</v>
      </c>
      <c r="G1" s="48" t="s">
        <v>269</v>
      </c>
      <c r="H1" s="48" t="s">
        <v>270</v>
      </c>
      <c r="I1" s="48" t="s">
        <v>271</v>
      </c>
      <c r="J1" s="48" t="s">
        <v>272</v>
      </c>
      <c r="K1" s="48" t="s">
        <v>273</v>
      </c>
      <c r="L1" s="48" t="s">
        <v>274</v>
      </c>
      <c r="M1" s="48" t="s">
        <v>264</v>
      </c>
      <c r="N1" s="48" t="s">
        <v>275</v>
      </c>
      <c r="O1" s="48" t="s">
        <v>276</v>
      </c>
      <c r="P1" s="49" t="s">
        <v>277</v>
      </c>
      <c r="Z1" s="50" t="s">
        <v>278</v>
      </c>
      <c r="AA1" s="50" t="s">
        <v>279</v>
      </c>
    </row>
    <row r="2" customFormat="false" ht="12" hidden="false" customHeight="false" outlineLevel="0" collapsed="false">
      <c r="A2" s="46" t="str">
        <f aca="false">(B2)&amp;" - "&amp;(C2)</f>
        <v>AA 01 - MERKSEM DRIEBAND CLUB</v>
      </c>
      <c r="B2" s="48" t="s">
        <v>189</v>
      </c>
      <c r="C2" s="48" t="s">
        <v>146</v>
      </c>
      <c r="D2" s="48" t="s">
        <v>280</v>
      </c>
      <c r="E2" s="48" t="s">
        <v>281</v>
      </c>
      <c r="F2" s="48" t="s">
        <v>282</v>
      </c>
      <c r="G2" s="48" t="s">
        <v>283</v>
      </c>
      <c r="H2" s="51" t="s">
        <v>284</v>
      </c>
      <c r="I2" s="48"/>
      <c r="J2" s="48"/>
      <c r="K2" s="48"/>
      <c r="L2" s="48"/>
      <c r="M2" s="47" t="str">
        <f aca="false">B2</f>
        <v>AA 01</v>
      </c>
      <c r="N2" s="47" t="s">
        <v>285</v>
      </c>
      <c r="O2" s="52" t="s">
        <v>286</v>
      </c>
      <c r="P2" s="53" t="n">
        <v>1</v>
      </c>
      <c r="Z2" s="54" t="s">
        <v>194</v>
      </c>
      <c r="AA2" s="55" t="n">
        <v>1</v>
      </c>
    </row>
    <row r="3" customFormat="false" ht="12" hidden="false" customHeight="false" outlineLevel="0" collapsed="false">
      <c r="A3" s="46" t="str">
        <f aca="false">(B3)&amp;" - "&amp;(C3)</f>
        <v>AA 02 - BC DEURNE</v>
      </c>
      <c r="B3" s="47" t="s">
        <v>287</v>
      </c>
      <c r="C3" s="47" t="s">
        <v>288</v>
      </c>
      <c r="D3" s="56" t="s">
        <v>289</v>
      </c>
      <c r="E3" s="56" t="s">
        <v>290</v>
      </c>
      <c r="F3" s="56" t="s">
        <v>291</v>
      </c>
      <c r="G3" s="57"/>
      <c r="H3" s="58" t="s">
        <v>292</v>
      </c>
      <c r="I3" s="59"/>
      <c r="J3" s="60"/>
      <c r="K3" s="61" t="s">
        <v>293</v>
      </c>
      <c r="M3" s="47" t="str">
        <f aca="false">B3</f>
        <v>AA 02</v>
      </c>
      <c r="N3" s="62" t="s">
        <v>294</v>
      </c>
      <c r="O3" s="56" t="s">
        <v>295</v>
      </c>
      <c r="P3" s="53" t="n">
        <v>1</v>
      </c>
      <c r="Z3" s="54" t="s">
        <v>20</v>
      </c>
      <c r="AA3" s="55" t="n">
        <v>2</v>
      </c>
    </row>
    <row r="4" customFormat="false" ht="12" hidden="false" customHeight="false" outlineLevel="0" collapsed="false">
      <c r="A4" s="46" t="str">
        <f aca="false">(B4)&amp;" - "&amp;(C4)</f>
        <v>AA 03 - BILLIARD PROMOTION TEAM</v>
      </c>
      <c r="B4" s="47" t="s">
        <v>190</v>
      </c>
      <c r="C4" s="47" t="s">
        <v>141</v>
      </c>
      <c r="D4" s="57" t="s">
        <v>296</v>
      </c>
      <c r="E4" s="57" t="s">
        <v>297</v>
      </c>
      <c r="F4" s="57" t="s">
        <v>298</v>
      </c>
      <c r="G4" s="57" t="s">
        <v>299</v>
      </c>
      <c r="H4" s="59" t="s">
        <v>300</v>
      </c>
      <c r="I4" s="59" t="s">
        <v>301</v>
      </c>
      <c r="J4" s="63" t="s">
        <v>302</v>
      </c>
      <c r="K4" s="64" t="s">
        <v>303</v>
      </c>
      <c r="M4" s="47" t="str">
        <f aca="false">B4</f>
        <v>AA 03</v>
      </c>
      <c r="N4" s="47" t="s">
        <v>304</v>
      </c>
      <c r="O4" s="57" t="s">
        <v>305</v>
      </c>
      <c r="P4" s="53" t="n">
        <v>1</v>
      </c>
      <c r="Z4" s="54" t="s">
        <v>306</v>
      </c>
      <c r="AA4" s="55" t="n">
        <v>3</v>
      </c>
    </row>
    <row r="5" customFormat="false" ht="12" hidden="false" customHeight="false" outlineLevel="0" collapsed="false">
      <c r="A5" s="46" t="str">
        <f aca="false">(B5)&amp;" - "&amp;(C5)</f>
        <v>AA 04 - BC AVENUE</v>
      </c>
      <c r="B5" s="47" t="s">
        <v>192</v>
      </c>
      <c r="C5" s="47" t="s">
        <v>307</v>
      </c>
      <c r="D5" s="57" t="s">
        <v>308</v>
      </c>
      <c r="E5" s="57" t="s">
        <v>309</v>
      </c>
      <c r="F5" s="57" t="s">
        <v>310</v>
      </c>
      <c r="G5" s="57" t="s">
        <v>311</v>
      </c>
      <c r="H5" s="59" t="s">
        <v>312</v>
      </c>
      <c r="I5" s="60"/>
      <c r="J5" s="60"/>
      <c r="K5" s="60"/>
      <c r="M5" s="47" t="str">
        <f aca="false">B5</f>
        <v>AA 04</v>
      </c>
      <c r="N5" s="47" t="s">
        <v>313</v>
      </c>
      <c r="O5" s="57" t="s">
        <v>314</v>
      </c>
      <c r="P5" s="53" t="n">
        <v>1</v>
      </c>
      <c r="Z5" s="54" t="s">
        <v>24</v>
      </c>
      <c r="AA5" s="55" t="n">
        <v>4</v>
      </c>
    </row>
    <row r="6" customFormat="false" ht="12" hidden="false" customHeight="false" outlineLevel="0" collapsed="false">
      <c r="A6" s="46" t="str">
        <f aca="false">(B6)&amp;" - "&amp;(C6)</f>
        <v>AA 06 - BC FANTASTIKA</v>
      </c>
      <c r="B6" s="47" t="s">
        <v>195</v>
      </c>
      <c r="C6" s="47" t="s">
        <v>315</v>
      </c>
      <c r="D6" s="57" t="s">
        <v>316</v>
      </c>
      <c r="E6" s="57" t="s">
        <v>317</v>
      </c>
      <c r="F6" s="57" t="s">
        <v>291</v>
      </c>
      <c r="G6" s="57" t="s">
        <v>318</v>
      </c>
      <c r="H6" s="65" t="s">
        <v>319</v>
      </c>
      <c r="I6" s="59" t="s">
        <v>320</v>
      </c>
      <c r="J6" s="60"/>
      <c r="K6" s="60"/>
      <c r="M6" s="47" t="str">
        <f aca="false">B6</f>
        <v>AA 06</v>
      </c>
      <c r="N6" s="47" t="s">
        <v>321</v>
      </c>
      <c r="O6" s="57" t="s">
        <v>322</v>
      </c>
      <c r="P6" s="53" t="n">
        <v>1</v>
      </c>
      <c r="Z6" s="54" t="s">
        <v>323</v>
      </c>
      <c r="AA6" s="55" t="n">
        <v>5</v>
      </c>
    </row>
    <row r="7" customFormat="false" ht="12" hidden="false" customHeight="false" outlineLevel="0" collapsed="false">
      <c r="A7" s="46" t="str">
        <f aca="false">(B7)&amp;" - "&amp;(C7)</f>
        <v>AA 07 - BC KAPELSE</v>
      </c>
      <c r="B7" s="47" t="s">
        <v>197</v>
      </c>
      <c r="C7" s="47" t="s">
        <v>324</v>
      </c>
      <c r="D7" s="57" t="s">
        <v>325</v>
      </c>
      <c r="E7" s="57" t="s">
        <v>326</v>
      </c>
      <c r="F7" s="57" t="s">
        <v>327</v>
      </c>
      <c r="G7" s="57" t="s">
        <v>328</v>
      </c>
      <c r="H7" s="65" t="s">
        <v>329</v>
      </c>
      <c r="I7" s="51" t="s">
        <v>330</v>
      </c>
      <c r="K7" s="64" t="s">
        <v>331</v>
      </c>
      <c r="M7" s="47" t="str">
        <f aca="false">B7</f>
        <v>AA 07</v>
      </c>
      <c r="N7" s="47" t="s">
        <v>332</v>
      </c>
      <c r="O7" s="57" t="s">
        <v>333</v>
      </c>
      <c r="P7" s="53" t="n">
        <v>1</v>
      </c>
      <c r="Z7" s="54" t="s">
        <v>334</v>
      </c>
      <c r="AA7" s="55" t="n">
        <v>6</v>
      </c>
    </row>
    <row r="8" customFormat="false" ht="12" hidden="false" customHeight="false" outlineLevel="0" collapsed="false">
      <c r="A8" s="46" t="str">
        <f aca="false">(B8)&amp;" - "&amp;(C8)</f>
        <v>AA 09 - BC DE LEUG</v>
      </c>
      <c r="B8" s="47" t="s">
        <v>199</v>
      </c>
      <c r="C8" s="47" t="s">
        <v>335</v>
      </c>
      <c r="D8" s="57" t="s">
        <v>336</v>
      </c>
      <c r="E8" s="57" t="s">
        <v>337</v>
      </c>
      <c r="F8" s="57" t="s">
        <v>338</v>
      </c>
      <c r="G8" s="57" t="s">
        <v>339</v>
      </c>
      <c r="H8" s="51" t="s">
        <v>340</v>
      </c>
      <c r="I8" s="59" t="s">
        <v>341</v>
      </c>
      <c r="J8" s="60"/>
      <c r="K8" s="61" t="s">
        <v>342</v>
      </c>
      <c r="M8" s="47" t="str">
        <f aca="false">B8</f>
        <v>AA 09</v>
      </c>
      <c r="N8" s="62" t="s">
        <v>343</v>
      </c>
      <c r="O8" s="56" t="s">
        <v>344</v>
      </c>
      <c r="P8" s="53" t="n">
        <v>1</v>
      </c>
      <c r="Z8" s="54"/>
      <c r="AA8" s="55"/>
    </row>
    <row r="9" customFormat="false" ht="12" hidden="false" customHeight="false" outlineLevel="0" collapsed="false">
      <c r="A9" s="46" t="str">
        <f aca="false">(B9)&amp;" - "&amp;(C9)</f>
        <v>AA 10 - BC POLYGOON</v>
      </c>
      <c r="B9" s="47" t="s">
        <v>201</v>
      </c>
      <c r="C9" s="47" t="s">
        <v>345</v>
      </c>
      <c r="D9" s="57" t="s">
        <v>296</v>
      </c>
      <c r="E9" s="57" t="s">
        <v>297</v>
      </c>
      <c r="F9" s="57" t="s">
        <v>298</v>
      </c>
      <c r="G9" s="57" t="s">
        <v>299</v>
      </c>
      <c r="H9" s="58" t="s">
        <v>346</v>
      </c>
      <c r="I9" s="60"/>
      <c r="J9" s="60"/>
      <c r="K9" s="60"/>
      <c r="M9" s="47" t="str">
        <f aca="false">B9</f>
        <v>AA 10</v>
      </c>
      <c r="N9" s="62" t="s">
        <v>347</v>
      </c>
      <c r="O9" s="56" t="s">
        <v>348</v>
      </c>
      <c r="P9" s="53" t="n">
        <v>1</v>
      </c>
      <c r="Z9" s="54"/>
      <c r="AA9" s="55"/>
    </row>
    <row r="10" customFormat="false" ht="12" hidden="false" customHeight="false" outlineLevel="0" collapsed="false">
      <c r="A10" s="46" t="str">
        <f aca="false">(B10)&amp;" - "&amp;(C10)</f>
        <v>AA 99 - BC HEMIKSEM</v>
      </c>
      <c r="B10" s="47" t="s">
        <v>349</v>
      </c>
      <c r="C10" s="47" t="s">
        <v>350</v>
      </c>
      <c r="D10" s="57" t="s">
        <v>351</v>
      </c>
      <c r="E10" s="57" t="s">
        <v>352</v>
      </c>
      <c r="F10" s="57" t="s">
        <v>353</v>
      </c>
      <c r="G10" s="57" t="s">
        <v>354</v>
      </c>
      <c r="H10" s="58" t="s">
        <v>355</v>
      </c>
      <c r="I10" s="66"/>
      <c r="J10" s="66"/>
      <c r="K10" s="66"/>
      <c r="M10" s="47" t="str">
        <f aca="false">B10</f>
        <v>AA 99</v>
      </c>
      <c r="N10" s="47" t="s">
        <v>356</v>
      </c>
      <c r="O10" s="57" t="s">
        <v>354</v>
      </c>
      <c r="P10" s="53" t="n">
        <v>1</v>
      </c>
    </row>
    <row r="11" customFormat="false" ht="12" hidden="false" customHeight="false" outlineLevel="0" collapsed="false">
      <c r="A11" s="46" t="str">
        <f aca="false">(B11)&amp;" - "&amp;(C11)</f>
        <v>AA 11 - BC DE NOORDERKEMPEN</v>
      </c>
      <c r="B11" s="47" t="s">
        <v>203</v>
      </c>
      <c r="C11" s="47" t="s">
        <v>357</v>
      </c>
      <c r="D11" s="57" t="s">
        <v>358</v>
      </c>
      <c r="E11" s="57" t="s">
        <v>359</v>
      </c>
      <c r="F11" s="57" t="s">
        <v>360</v>
      </c>
      <c r="G11" s="57" t="s">
        <v>361</v>
      </c>
      <c r="H11" s="59" t="s">
        <v>362</v>
      </c>
      <c r="J11" s="60"/>
      <c r="K11" s="64" t="s">
        <v>363</v>
      </c>
      <c r="M11" s="47" t="str">
        <f aca="false">B11</f>
        <v>AA 11</v>
      </c>
      <c r="N11" s="47" t="s">
        <v>364</v>
      </c>
      <c r="O11" s="57" t="s">
        <v>365</v>
      </c>
      <c r="P11" s="53" t="n">
        <v>1</v>
      </c>
      <c r="Z11" s="54"/>
      <c r="AA11" s="67"/>
    </row>
    <row r="12" customFormat="false" ht="12" hidden="false" customHeight="false" outlineLevel="0" collapsed="false">
      <c r="A12" s="46" t="str">
        <f aca="false">(B12)&amp;" - "&amp;(C12)</f>
        <v>AA 111 - BC RIO</v>
      </c>
      <c r="B12" s="47" t="s">
        <v>366</v>
      </c>
      <c r="C12" s="47" t="s">
        <v>367</v>
      </c>
      <c r="D12" s="47" t="s">
        <v>368</v>
      </c>
      <c r="E12" s="57" t="s">
        <v>369</v>
      </c>
      <c r="F12" s="57" t="s">
        <v>370</v>
      </c>
      <c r="G12" s="57" t="s">
        <v>371</v>
      </c>
      <c r="H12" s="58" t="s">
        <v>372</v>
      </c>
      <c r="I12" s="59" t="s">
        <v>373</v>
      </c>
      <c r="M12" s="47" t="str">
        <f aca="false">B12</f>
        <v>AA 111</v>
      </c>
      <c r="N12" s="62" t="s">
        <v>374</v>
      </c>
      <c r="O12" s="56" t="s">
        <v>375</v>
      </c>
      <c r="P12" s="53" t="n">
        <v>1</v>
      </c>
    </row>
    <row r="13" customFormat="false" ht="12" hidden="false" customHeight="false" outlineLevel="0" collapsed="false">
      <c r="A13" s="46" t="str">
        <f aca="false">(B13)&amp;" - "&amp;(C13)</f>
        <v>AA 114 - DBC FIGUUR 2600</v>
      </c>
      <c r="B13" s="47" t="s">
        <v>376</v>
      </c>
      <c r="C13" s="47" t="s">
        <v>377</v>
      </c>
      <c r="D13" s="47" t="s">
        <v>378</v>
      </c>
      <c r="E13" s="57" t="s">
        <v>379</v>
      </c>
      <c r="F13" s="57" t="s">
        <v>380</v>
      </c>
      <c r="G13" s="57" t="s">
        <v>381</v>
      </c>
      <c r="H13" s="51" t="s">
        <v>382</v>
      </c>
      <c r="I13" s="59" t="s">
        <v>383</v>
      </c>
      <c r="M13" s="47" t="str">
        <f aca="false">B13</f>
        <v>AA 114</v>
      </c>
      <c r="N13" s="47" t="s">
        <v>384</v>
      </c>
      <c r="O13" s="57" t="s">
        <v>381</v>
      </c>
      <c r="P13" s="53" t="n">
        <v>1</v>
      </c>
    </row>
    <row r="14" customFormat="false" ht="12" hidden="false" customHeight="false" outlineLevel="0" collapsed="false">
      <c r="A14" s="46" t="str">
        <f aca="false">(B14)&amp;" - "&amp;(C14)</f>
        <v>AA 18 - BC ARENA</v>
      </c>
      <c r="B14" s="47" t="s">
        <v>209</v>
      </c>
      <c r="C14" s="47" t="s">
        <v>385</v>
      </c>
      <c r="D14" s="56" t="s">
        <v>289</v>
      </c>
      <c r="E14" s="56" t="s">
        <v>290</v>
      </c>
      <c r="F14" s="56" t="s">
        <v>291</v>
      </c>
      <c r="G14" s="57" t="s">
        <v>386</v>
      </c>
      <c r="H14" s="59" t="s">
        <v>387</v>
      </c>
      <c r="I14" s="59" t="s">
        <v>388</v>
      </c>
      <c r="J14" s="68"/>
      <c r="K14" s="68"/>
      <c r="M14" s="47" t="str">
        <f aca="false">B14</f>
        <v>AA 18</v>
      </c>
      <c r="N14" s="47" t="s">
        <v>389</v>
      </c>
      <c r="O14" s="57" t="s">
        <v>390</v>
      </c>
      <c r="P14" s="53" t="n">
        <v>1</v>
      </c>
    </row>
    <row r="15" customFormat="false" ht="12" hidden="false" customHeight="false" outlineLevel="0" collapsed="false">
      <c r="A15" s="69" t="str">
        <f aca="false">(B15)&amp;" - "&amp;(C15)</f>
        <v>AA 12 - BC DE KERN</v>
      </c>
      <c r="B15" s="62" t="s">
        <v>205</v>
      </c>
      <c r="C15" s="70" t="s">
        <v>391</v>
      </c>
      <c r="D15" s="71" t="s">
        <v>392</v>
      </c>
      <c r="E15" s="71" t="s">
        <v>393</v>
      </c>
      <c r="F15" s="71" t="s">
        <v>282</v>
      </c>
      <c r="G15" s="71" t="s">
        <v>394</v>
      </c>
      <c r="H15" s="58" t="s">
        <v>395</v>
      </c>
      <c r="I15" s="72"/>
      <c r="J15" s="60"/>
      <c r="K15" s="60"/>
      <c r="M15" s="47" t="str">
        <f aca="false">B15</f>
        <v>AA 12</v>
      </c>
      <c r="N15" s="62" t="s">
        <v>396</v>
      </c>
      <c r="O15" s="56" t="s">
        <v>397</v>
      </c>
      <c r="P15" s="53" t="n">
        <v>1</v>
      </c>
      <c r="Z15" s="73"/>
    </row>
    <row r="16" customFormat="false" ht="12" hidden="false" customHeight="false" outlineLevel="0" collapsed="false">
      <c r="A16" s="46" t="str">
        <f aca="false">(B16)&amp;" - "&amp;(C16)</f>
        <v>AA 13 - DBC DE LEUG</v>
      </c>
      <c r="B16" s="47" t="s">
        <v>207</v>
      </c>
      <c r="C16" s="47" t="s">
        <v>398</v>
      </c>
      <c r="D16" s="57" t="s">
        <v>336</v>
      </c>
      <c r="E16" s="57" t="s">
        <v>337</v>
      </c>
      <c r="F16" s="57" t="s">
        <v>338</v>
      </c>
      <c r="G16" s="57" t="s">
        <v>339</v>
      </c>
      <c r="H16" s="74" t="s">
        <v>399</v>
      </c>
      <c r="K16" s="64" t="s">
        <v>342</v>
      </c>
      <c r="M16" s="47" t="str">
        <f aca="false">B16</f>
        <v>AA 13</v>
      </c>
      <c r="N16" s="47" t="s">
        <v>400</v>
      </c>
      <c r="O16" s="57" t="s">
        <v>401</v>
      </c>
      <c r="P16" s="53" t="n">
        <v>1</v>
      </c>
    </row>
    <row r="17" customFormat="false" ht="12" hidden="false" customHeight="false" outlineLevel="0" collapsed="false">
      <c r="A17" s="46" t="str">
        <f aca="false">(B17)&amp;" - "&amp;(C17)</f>
        <v>AA 17 - BC LUGO</v>
      </c>
      <c r="B17" s="47" t="s">
        <v>208</v>
      </c>
      <c r="C17" s="47" t="s">
        <v>402</v>
      </c>
      <c r="D17" s="56" t="s">
        <v>403</v>
      </c>
      <c r="E17" s="56" t="s">
        <v>404</v>
      </c>
      <c r="F17" s="56" t="s">
        <v>405</v>
      </c>
      <c r="G17" s="57"/>
      <c r="H17" s="51" t="s">
        <v>406</v>
      </c>
      <c r="I17" s="65"/>
      <c r="J17" s="60"/>
      <c r="K17" s="60"/>
      <c r="M17" s="47" t="str">
        <f aca="false">B17</f>
        <v>AA 17</v>
      </c>
      <c r="N17" s="47" t="s">
        <v>407</v>
      </c>
      <c r="O17" s="57" t="s">
        <v>408</v>
      </c>
      <c r="P17" s="53" t="n">
        <v>1</v>
      </c>
    </row>
    <row r="18" customFormat="false" ht="12" hidden="false" customHeight="false" outlineLevel="0" collapsed="false">
      <c r="A18" s="75" t="str">
        <f aca="false">(B18)&amp;" - "&amp;(C18)</f>
        <v>AA 14 - BC WESTSIDE</v>
      </c>
      <c r="B18" s="70" t="s">
        <v>409</v>
      </c>
      <c r="C18" s="70" t="s">
        <v>410</v>
      </c>
      <c r="D18" s="71" t="s">
        <v>411</v>
      </c>
      <c r="E18" s="71" t="s">
        <v>412</v>
      </c>
      <c r="F18" s="71" t="s">
        <v>413</v>
      </c>
      <c r="G18" s="71" t="s">
        <v>414</v>
      </c>
      <c r="H18" s="51" t="s">
        <v>415</v>
      </c>
      <c r="I18" s="59"/>
      <c r="J18" s="68"/>
      <c r="K18" s="68"/>
      <c r="M18" s="47" t="str">
        <f aca="false">B18</f>
        <v>AA 14</v>
      </c>
      <c r="N18" s="62" t="s">
        <v>416</v>
      </c>
      <c r="O18" s="56" t="s">
        <v>417</v>
      </c>
      <c r="P18" s="53" t="n">
        <v>1</v>
      </c>
    </row>
    <row r="19" customFormat="false" ht="12" hidden="false" customHeight="false" outlineLevel="0" collapsed="false">
      <c r="A19" s="46" t="str">
        <f aca="false">(B19)&amp;" - "&amp;(C19)</f>
        <v>AA 19 - BC DE DEKEN</v>
      </c>
      <c r="B19" s="47" t="s">
        <v>418</v>
      </c>
      <c r="C19" s="47" t="s">
        <v>419</v>
      </c>
      <c r="D19" s="57" t="s">
        <v>392</v>
      </c>
      <c r="E19" s="57" t="s">
        <v>393</v>
      </c>
      <c r="F19" s="57" t="s">
        <v>282</v>
      </c>
      <c r="G19" s="57" t="s">
        <v>394</v>
      </c>
      <c r="H19" s="63" t="s">
        <v>420</v>
      </c>
      <c r="I19" s="65" t="s">
        <v>421</v>
      </c>
      <c r="J19" s="65" t="s">
        <v>422</v>
      </c>
      <c r="K19" s="64" t="s">
        <v>423</v>
      </c>
      <c r="M19" s="47" t="str">
        <f aca="false">B19</f>
        <v>AA 19</v>
      </c>
      <c r="N19" s="47" t="s">
        <v>424</v>
      </c>
      <c r="O19" s="57" t="s">
        <v>425</v>
      </c>
      <c r="P19" s="53" t="n">
        <v>1</v>
      </c>
    </row>
    <row r="20" customFormat="false" ht="12" hidden="false" customHeight="false" outlineLevel="0" collapsed="false">
      <c r="A20" s="46" t="str">
        <f aca="false">(B20)&amp;" - "&amp;(C20)</f>
        <v>AA 90 - BC DE PLOEG</v>
      </c>
      <c r="B20" s="47" t="s">
        <v>210</v>
      </c>
      <c r="C20" s="47" t="s">
        <v>426</v>
      </c>
      <c r="D20" s="57" t="s">
        <v>427</v>
      </c>
      <c r="E20" s="57" t="s">
        <v>428</v>
      </c>
      <c r="F20" s="57" t="s">
        <v>429</v>
      </c>
      <c r="G20" s="57" t="s">
        <v>386</v>
      </c>
      <c r="H20" s="65" t="s">
        <v>430</v>
      </c>
      <c r="I20" s="60"/>
      <c r="J20" s="60"/>
      <c r="K20" s="64" t="s">
        <v>431</v>
      </c>
      <c r="M20" s="47" t="str">
        <f aca="false">B20</f>
        <v>AA 90</v>
      </c>
      <c r="N20" s="62" t="s">
        <v>432</v>
      </c>
      <c r="O20" s="56" t="s">
        <v>433</v>
      </c>
      <c r="P20" s="53" t="n">
        <v>1</v>
      </c>
    </row>
    <row r="21" customFormat="false" ht="12" hidden="false" customHeight="false" outlineLevel="0" collapsed="false">
      <c r="A21" s="46" t="str">
        <f aca="false">(B21)&amp;" - "&amp;(C21)</f>
        <v>AA 91 - Kon. BC DE GOEIE QUEUE</v>
      </c>
      <c r="B21" s="47" t="s">
        <v>434</v>
      </c>
      <c r="C21" s="47" t="s">
        <v>435</v>
      </c>
      <c r="D21" s="57" t="s">
        <v>436</v>
      </c>
      <c r="E21" s="57" t="s">
        <v>437</v>
      </c>
      <c r="F21" s="57" t="s">
        <v>438</v>
      </c>
      <c r="G21" s="57" t="s">
        <v>439</v>
      </c>
      <c r="H21" s="59" t="s">
        <v>440</v>
      </c>
      <c r="I21" s="59" t="s">
        <v>441</v>
      </c>
      <c r="J21" s="59"/>
      <c r="K21" s="64" t="s">
        <v>442</v>
      </c>
      <c r="L21" s="59"/>
      <c r="M21" s="47" t="str">
        <f aca="false">B21</f>
        <v>AA 91</v>
      </c>
      <c r="N21" s="47" t="s">
        <v>443</v>
      </c>
      <c r="O21" s="57" t="s">
        <v>444</v>
      </c>
      <c r="P21" s="53" t="n">
        <v>1</v>
      </c>
      <c r="Q21" s="59"/>
    </row>
    <row r="22" customFormat="false" ht="12" hidden="false" customHeight="false" outlineLevel="0" collapsed="false">
      <c r="A22" s="46" t="str">
        <f aca="false">(B22)&amp;" - "&amp;(C22)</f>
        <v>AA 92 - BC DE MIDDEL</v>
      </c>
      <c r="B22" s="47" t="s">
        <v>445</v>
      </c>
      <c r="C22" s="47" t="s">
        <v>446</v>
      </c>
      <c r="D22" s="57" t="s">
        <v>447</v>
      </c>
      <c r="E22" s="57" t="s">
        <v>448</v>
      </c>
      <c r="F22" s="57" t="s">
        <v>449</v>
      </c>
      <c r="G22" s="57" t="s">
        <v>450</v>
      </c>
      <c r="H22" s="59" t="s">
        <v>451</v>
      </c>
      <c r="I22" s="59" t="s">
        <v>452</v>
      </c>
      <c r="M22" s="47" t="str">
        <f aca="false">B22</f>
        <v>AA 92</v>
      </c>
      <c r="N22" s="47" t="s">
        <v>453</v>
      </c>
      <c r="O22" s="57" t="s">
        <v>454</v>
      </c>
      <c r="P22" s="53" t="n">
        <v>1</v>
      </c>
    </row>
    <row r="23" customFormat="false" ht="12" hidden="false" customHeight="false" outlineLevel="0" collapsed="false">
      <c r="A23" s="46" t="str">
        <f aca="false">(B23)&amp;" - "&amp;(C23)</f>
        <v>AL 115 - BC SINT MARGARETHA</v>
      </c>
      <c r="B23" s="47" t="s">
        <v>455</v>
      </c>
      <c r="C23" s="47" t="s">
        <v>456</v>
      </c>
      <c r="D23" s="47" t="s">
        <v>457</v>
      </c>
      <c r="E23" s="47" t="s">
        <v>458</v>
      </c>
      <c r="F23" s="57" t="s">
        <v>459</v>
      </c>
      <c r="G23" s="57" t="s">
        <v>460</v>
      </c>
      <c r="H23" s="59" t="s">
        <v>461</v>
      </c>
      <c r="I23" s="72"/>
      <c r="J23" s="60"/>
      <c r="M23" s="47" t="str">
        <f aca="false">B23</f>
        <v>AL 115</v>
      </c>
      <c r="N23" s="47" t="s">
        <v>462</v>
      </c>
      <c r="O23" s="57" t="s">
        <v>463</v>
      </c>
      <c r="P23" s="53" t="n">
        <v>1</v>
      </c>
    </row>
    <row r="24" customFormat="false" ht="12" hidden="false" customHeight="false" outlineLevel="0" collapsed="false">
      <c r="A24" s="46" t="str">
        <f aca="false">(B24)&amp;" - "&amp;(C24)</f>
        <v>AL 120 - Kon. BC K.O.T.-GOOR</v>
      </c>
      <c r="B24" s="47" t="s">
        <v>464</v>
      </c>
      <c r="C24" s="47" t="s">
        <v>465</v>
      </c>
      <c r="D24" s="47" t="s">
        <v>466</v>
      </c>
      <c r="E24" s="47" t="s">
        <v>467</v>
      </c>
      <c r="F24" s="57" t="s">
        <v>468</v>
      </c>
      <c r="G24" s="71" t="s">
        <v>469</v>
      </c>
      <c r="H24" s="51" t="s">
        <v>470</v>
      </c>
      <c r="I24" s="59" t="s">
        <v>471</v>
      </c>
      <c r="M24" s="47" t="str">
        <f aca="false">B24</f>
        <v>AL 120</v>
      </c>
      <c r="N24" s="47" t="s">
        <v>472</v>
      </c>
      <c r="O24" s="57" t="s">
        <v>469</v>
      </c>
      <c r="P24" s="53" t="n">
        <v>1</v>
      </c>
      <c r="Z24" s="67"/>
      <c r="AA24" s="67"/>
    </row>
    <row r="25" customFormat="false" ht="12" hidden="false" customHeight="false" outlineLevel="0" collapsed="false">
      <c r="A25" s="69" t="str">
        <f aca="false">(B25)&amp;" - "&amp;(C25)</f>
        <v>AL 30 - EBA</v>
      </c>
      <c r="B25" s="62" t="s">
        <v>473</v>
      </c>
      <c r="C25" s="62" t="s">
        <v>474</v>
      </c>
      <c r="D25" s="69" t="s">
        <v>475</v>
      </c>
      <c r="E25" s="69" t="s">
        <v>476</v>
      </c>
      <c r="F25" s="69" t="s">
        <v>477</v>
      </c>
      <c r="G25" s="56" t="s">
        <v>478</v>
      </c>
      <c r="H25" s="58" t="s">
        <v>479</v>
      </c>
      <c r="I25" s="59"/>
      <c r="M25" s="47" t="str">
        <f aca="false">B25</f>
        <v>AL 30</v>
      </c>
      <c r="N25" s="62" t="s">
        <v>480</v>
      </c>
      <c r="O25" s="56" t="s">
        <v>478</v>
      </c>
      <c r="P25" s="53" t="n">
        <v>1</v>
      </c>
    </row>
    <row r="26" customFormat="false" ht="12" hidden="false" customHeight="false" outlineLevel="0" collapsed="false">
      <c r="A26" s="46" t="str">
        <f aca="false">(B26)&amp;" - "&amp;(C26)</f>
        <v>AL 20 - BC MISTER 100 LIER</v>
      </c>
      <c r="B26" s="47" t="s">
        <v>215</v>
      </c>
      <c r="C26" s="47" t="s">
        <v>481</v>
      </c>
      <c r="D26" s="57" t="s">
        <v>482</v>
      </c>
      <c r="E26" s="57" t="s">
        <v>483</v>
      </c>
      <c r="F26" s="57" t="s">
        <v>484</v>
      </c>
      <c r="G26" s="57" t="s">
        <v>485</v>
      </c>
      <c r="H26" s="59" t="s">
        <v>486</v>
      </c>
      <c r="I26" s="59" t="s">
        <v>487</v>
      </c>
      <c r="J26" s="68"/>
      <c r="M26" s="47" t="str">
        <f aca="false">B26</f>
        <v>AL 20</v>
      </c>
      <c r="N26" s="47" t="s">
        <v>488</v>
      </c>
      <c r="O26" s="57" t="s">
        <v>489</v>
      </c>
      <c r="P26" s="53" t="n">
        <v>1</v>
      </c>
    </row>
    <row r="27" customFormat="false" ht="12" hidden="false" customHeight="false" outlineLevel="0" collapsed="false">
      <c r="A27" s="46" t="str">
        <f aca="false">(B27)&amp;" - "&amp;(C27)</f>
        <v>AL 21 - BC OP DE MEIR</v>
      </c>
      <c r="B27" s="47" t="s">
        <v>217</v>
      </c>
      <c r="C27" s="47" t="s">
        <v>490</v>
      </c>
      <c r="D27" s="57" t="s">
        <v>491</v>
      </c>
      <c r="E27" s="57" t="s">
        <v>492</v>
      </c>
      <c r="F27" s="57" t="s">
        <v>493</v>
      </c>
      <c r="G27" s="57" t="s">
        <v>494</v>
      </c>
      <c r="H27" s="59" t="s">
        <v>495</v>
      </c>
      <c r="I27" s="66"/>
      <c r="J27" s="68"/>
      <c r="M27" s="47" t="str">
        <f aca="false">B27</f>
        <v>AL 21</v>
      </c>
      <c r="N27" s="47" t="s">
        <v>496</v>
      </c>
      <c r="O27" s="57" t="s">
        <v>497</v>
      </c>
      <c r="P27" s="53" t="n">
        <v>1</v>
      </c>
    </row>
    <row r="28" customFormat="false" ht="12" hidden="false" customHeight="false" outlineLevel="0" collapsed="false">
      <c r="A28" s="46" t="str">
        <f aca="false">(B28)&amp;" - "&amp;(C28)</f>
        <v>AL 24 - BC WOONDECOR</v>
      </c>
      <c r="B28" s="47" t="s">
        <v>219</v>
      </c>
      <c r="C28" s="47" t="s">
        <v>498</v>
      </c>
      <c r="D28" s="56" t="s">
        <v>499</v>
      </c>
      <c r="E28" s="56" t="s">
        <v>500</v>
      </c>
      <c r="F28" s="56" t="s">
        <v>501</v>
      </c>
      <c r="G28" s="56" t="s">
        <v>502</v>
      </c>
      <c r="H28" s="59" t="s">
        <v>503</v>
      </c>
      <c r="I28" s="59" t="s">
        <v>504</v>
      </c>
      <c r="M28" s="47" t="str">
        <f aca="false">B28</f>
        <v>AL 24</v>
      </c>
      <c r="N28" s="47" t="s">
        <v>505</v>
      </c>
      <c r="O28" s="57" t="s">
        <v>506</v>
      </c>
      <c r="P28" s="53" t="n">
        <v>1</v>
      </c>
    </row>
    <row r="29" customFormat="false" ht="12" hidden="false" customHeight="false" outlineLevel="0" collapsed="false">
      <c r="A29" s="46" t="str">
        <f aca="false">(B29)&amp;" - "&amp;(C29)</f>
        <v>AL 29 - GROBBENDONKSE BC</v>
      </c>
      <c r="B29" s="47" t="s">
        <v>507</v>
      </c>
      <c r="C29" s="47" t="s">
        <v>508</v>
      </c>
      <c r="D29" s="57" t="s">
        <v>509</v>
      </c>
      <c r="E29" s="57" t="s">
        <v>510</v>
      </c>
      <c r="F29" s="57" t="s">
        <v>511</v>
      </c>
      <c r="G29" s="57" t="s">
        <v>512</v>
      </c>
      <c r="H29" s="58" t="s">
        <v>513</v>
      </c>
      <c r="I29" s="59"/>
      <c r="M29" s="47" t="str">
        <f aca="false">B29</f>
        <v>AL 29</v>
      </c>
      <c r="N29" s="62" t="s">
        <v>514</v>
      </c>
      <c r="O29" s="56" t="s">
        <v>515</v>
      </c>
      <c r="P29" s="53" t="n">
        <v>1</v>
      </c>
    </row>
    <row r="30" customFormat="false" ht="12" hidden="false" customHeight="false" outlineLevel="0" collapsed="false">
      <c r="A30" s="46" t="str">
        <f aca="false">(B30)&amp;" - "&amp;(C30)</f>
        <v>AL 31 - Kon. BC REAL</v>
      </c>
      <c r="B30" s="47" t="s">
        <v>516</v>
      </c>
      <c r="C30" s="47" t="s">
        <v>517</v>
      </c>
      <c r="D30" s="57" t="s">
        <v>518</v>
      </c>
      <c r="E30" s="57" t="s">
        <v>519</v>
      </c>
      <c r="F30" s="57" t="s">
        <v>501</v>
      </c>
      <c r="G30" s="57" t="s">
        <v>520</v>
      </c>
      <c r="H30" s="59" t="s">
        <v>521</v>
      </c>
      <c r="I30" s="59"/>
      <c r="J30" s="68"/>
      <c r="M30" s="47" t="str">
        <f aca="false">B30</f>
        <v>AL 31</v>
      </c>
      <c r="N30" s="47" t="s">
        <v>522</v>
      </c>
      <c r="O30" s="57" t="s">
        <v>523</v>
      </c>
      <c r="P30" s="53" t="n">
        <v>1</v>
      </c>
    </row>
    <row r="31" customFormat="false" ht="12" hidden="false" customHeight="false" outlineLevel="0" collapsed="false">
      <c r="A31" s="75" t="str">
        <f aca="false">(B31)&amp;" - "&amp;(C31)</f>
        <v>AL 32 - BC ZEVENBERGEN</v>
      </c>
      <c r="B31" s="47" t="s">
        <v>524</v>
      </c>
      <c r="C31" s="70" t="s">
        <v>525</v>
      </c>
      <c r="D31" s="56" t="s">
        <v>526</v>
      </c>
      <c r="E31" s="56" t="s">
        <v>527</v>
      </c>
      <c r="F31" s="57" t="s">
        <v>484</v>
      </c>
      <c r="G31" s="56" t="s">
        <v>528</v>
      </c>
      <c r="H31" s="58" t="s">
        <v>529</v>
      </c>
      <c r="I31" s="65" t="s">
        <v>530</v>
      </c>
      <c r="J31" s="68"/>
      <c r="M31" s="47" t="str">
        <f aca="false">B31</f>
        <v>AL 32</v>
      </c>
      <c r="N31" s="62" t="s">
        <v>531</v>
      </c>
      <c r="O31" s="56" t="s">
        <v>532</v>
      </c>
      <c r="P31" s="53" t="n">
        <v>1</v>
      </c>
    </row>
    <row r="32" customFormat="false" ht="12" hidden="false" customHeight="false" outlineLevel="0" collapsed="false">
      <c r="A32" s="46" t="str">
        <f aca="false">(B32)&amp;" - "&amp;(C32)</f>
        <v>AL 35 - BC DE PLAKKERS</v>
      </c>
      <c r="B32" s="47" t="s">
        <v>220</v>
      </c>
      <c r="C32" s="47" t="s">
        <v>533</v>
      </c>
      <c r="D32" s="57" t="s">
        <v>534</v>
      </c>
      <c r="E32" s="57" t="s">
        <v>535</v>
      </c>
      <c r="F32" s="57" t="s">
        <v>536</v>
      </c>
      <c r="G32" s="57" t="s">
        <v>537</v>
      </c>
      <c r="H32" s="51" t="s">
        <v>538</v>
      </c>
      <c r="I32" s="59" t="s">
        <v>539</v>
      </c>
      <c r="M32" s="47" t="str">
        <f aca="false">B32</f>
        <v>AL 35</v>
      </c>
      <c r="N32" s="62" t="s">
        <v>540</v>
      </c>
      <c r="O32" s="56" t="s">
        <v>541</v>
      </c>
      <c r="P32" s="53" t="n">
        <v>1</v>
      </c>
    </row>
    <row r="33" customFormat="false" ht="12" hidden="false" customHeight="false" outlineLevel="0" collapsed="false">
      <c r="A33" s="46" t="str">
        <f aca="false">(B33)&amp;" - "&amp;(C33)</f>
        <v>AL 40 - Kon. BC COLOMA</v>
      </c>
      <c r="B33" s="47" t="s">
        <v>221</v>
      </c>
      <c r="C33" s="47" t="s">
        <v>542</v>
      </c>
      <c r="D33" s="57" t="s">
        <v>543</v>
      </c>
      <c r="E33" s="57" t="s">
        <v>544</v>
      </c>
      <c r="F33" s="57" t="s">
        <v>545</v>
      </c>
      <c r="G33" s="57" t="s">
        <v>546</v>
      </c>
      <c r="H33" s="59" t="s">
        <v>547</v>
      </c>
      <c r="I33" s="59" t="s">
        <v>548</v>
      </c>
      <c r="M33" s="47" t="str">
        <f aca="false">B33</f>
        <v>AL 40</v>
      </c>
      <c r="N33" s="47" t="s">
        <v>549</v>
      </c>
      <c r="O33" s="57" t="s">
        <v>550</v>
      </c>
      <c r="P33" s="53" t="n">
        <v>1</v>
      </c>
    </row>
    <row r="34" customFormat="false" ht="12" hidden="false" customHeight="false" outlineLevel="0" collapsed="false">
      <c r="A34" s="46" t="str">
        <f aca="false">(B34)&amp;" - "&amp;(C34)</f>
        <v>AL 42 - BC DUFFEL-OOST TORPA</v>
      </c>
      <c r="B34" s="47" t="s">
        <v>551</v>
      </c>
      <c r="C34" s="47" t="s">
        <v>552</v>
      </c>
      <c r="D34" s="57" t="s">
        <v>553</v>
      </c>
      <c r="E34" s="57" t="s">
        <v>554</v>
      </c>
      <c r="F34" s="57" t="s">
        <v>555</v>
      </c>
      <c r="G34" s="57" t="s">
        <v>556</v>
      </c>
      <c r="H34" s="58" t="s">
        <v>557</v>
      </c>
      <c r="I34" s="60"/>
      <c r="M34" s="47" t="str">
        <f aca="false">B34</f>
        <v>AL 42</v>
      </c>
      <c r="N34" s="62" t="s">
        <v>558</v>
      </c>
      <c r="O34" s="56" t="s">
        <v>559</v>
      </c>
      <c r="P34" s="53" t="n">
        <v>1</v>
      </c>
    </row>
    <row r="35" customFormat="false" ht="12" hidden="false" customHeight="false" outlineLevel="0" collapsed="false">
      <c r="A35" s="46" t="str">
        <f aca="false">(B35)&amp;" - "&amp;(C35)</f>
        <v>AL 43 - Kon. BC CARAMBOL</v>
      </c>
      <c r="B35" s="47" t="s">
        <v>560</v>
      </c>
      <c r="C35" s="47" t="s">
        <v>561</v>
      </c>
      <c r="D35" s="57" t="s">
        <v>562</v>
      </c>
      <c r="E35" s="57" t="s">
        <v>563</v>
      </c>
      <c r="F35" s="57" t="s">
        <v>555</v>
      </c>
      <c r="G35" s="57" t="s">
        <v>564</v>
      </c>
      <c r="H35" s="59" t="s">
        <v>565</v>
      </c>
      <c r="I35" s="72"/>
      <c r="J35" s="76"/>
      <c r="M35" s="47" t="str">
        <f aca="false">B35</f>
        <v>AL 43</v>
      </c>
      <c r="N35" s="47" t="s">
        <v>566</v>
      </c>
      <c r="O35" s="57" t="s">
        <v>564</v>
      </c>
      <c r="P35" s="53" t="n">
        <v>1</v>
      </c>
    </row>
    <row r="36" customFormat="false" ht="12" hidden="false" customHeight="false" outlineLevel="0" collapsed="false">
      <c r="A36" s="46" t="str">
        <f aca="false">(B36)&amp;" - "&amp;(C36)</f>
        <v>AL 44 - Kon. BC KRIJT OP TIJD</v>
      </c>
      <c r="B36" s="47" t="s">
        <v>567</v>
      </c>
      <c r="C36" s="47" t="s">
        <v>568</v>
      </c>
      <c r="D36" s="57" t="s">
        <v>569</v>
      </c>
      <c r="E36" s="57" t="s">
        <v>570</v>
      </c>
      <c r="F36" s="57" t="s">
        <v>571</v>
      </c>
      <c r="G36" s="57" t="s">
        <v>572</v>
      </c>
      <c r="H36" s="59" t="s">
        <v>573</v>
      </c>
      <c r="I36" s="60"/>
      <c r="M36" s="47" t="str">
        <f aca="false">B36</f>
        <v>AL 44</v>
      </c>
      <c r="N36" s="47" t="s">
        <v>574</v>
      </c>
      <c r="O36" s="57" t="s">
        <v>575</v>
      </c>
      <c r="P36" s="53" t="n">
        <v>1</v>
      </c>
    </row>
    <row r="37" customFormat="false" ht="12" hidden="false" customHeight="false" outlineLevel="0" collapsed="false">
      <c r="A37" s="46" t="str">
        <f aca="false">(B37)&amp;" - "&amp;(C37)</f>
        <v>AT 113 - BC NOOIT VOLLEERD</v>
      </c>
      <c r="B37" s="47" t="s">
        <v>222</v>
      </c>
      <c r="C37" s="47" t="s">
        <v>576</v>
      </c>
      <c r="D37" s="57" t="s">
        <v>577</v>
      </c>
      <c r="E37" s="57" t="s">
        <v>578</v>
      </c>
      <c r="F37" s="57" t="s">
        <v>579</v>
      </c>
      <c r="G37" s="57" t="s">
        <v>580</v>
      </c>
      <c r="H37" s="59" t="s">
        <v>581</v>
      </c>
      <c r="M37" s="47" t="str">
        <f aca="false">B37</f>
        <v>AT 113</v>
      </c>
      <c r="N37" s="47" t="s">
        <v>582</v>
      </c>
      <c r="O37" s="46" t="s">
        <v>583</v>
      </c>
      <c r="P37" s="77" t="n">
        <v>1</v>
      </c>
    </row>
    <row r="38" customFormat="false" ht="12" hidden="false" customHeight="false" outlineLevel="0" collapsed="false">
      <c r="A38" s="46" t="str">
        <f aca="false">(B38)&amp;" - "&amp;(C38)</f>
        <v>AT 117 - BC DEN TOERIST</v>
      </c>
      <c r="B38" s="47" t="s">
        <v>223</v>
      </c>
      <c r="C38" s="47" t="s">
        <v>584</v>
      </c>
      <c r="D38" s="46" t="s">
        <v>585</v>
      </c>
      <c r="E38" s="46" t="s">
        <v>586</v>
      </c>
      <c r="F38" s="46" t="s">
        <v>587</v>
      </c>
      <c r="G38" s="56" t="s">
        <v>588</v>
      </c>
      <c r="H38" s="78" t="s">
        <v>589</v>
      </c>
      <c r="I38" s="59"/>
      <c r="M38" s="47" t="str">
        <f aca="false">B38</f>
        <v>AT 117</v>
      </c>
      <c r="N38" s="62" t="s">
        <v>590</v>
      </c>
      <c r="O38" s="56" t="s">
        <v>591</v>
      </c>
      <c r="P38" s="53" t="n">
        <v>1</v>
      </c>
    </row>
    <row r="39" customFormat="false" ht="12" hidden="false" customHeight="false" outlineLevel="0" collapsed="false">
      <c r="A39" s="75" t="str">
        <f aca="false">(B39)&amp;" - "&amp;(C39)</f>
        <v>AL 23 - BC BVB</v>
      </c>
      <c r="B39" s="70" t="s">
        <v>592</v>
      </c>
      <c r="C39" s="70" t="s">
        <v>593</v>
      </c>
      <c r="D39" s="56" t="s">
        <v>594</v>
      </c>
      <c r="E39" s="56" t="s">
        <v>595</v>
      </c>
      <c r="F39" s="56" t="s">
        <v>596</v>
      </c>
      <c r="G39" s="56" t="s">
        <v>597</v>
      </c>
      <c r="H39" s="58" t="s">
        <v>598</v>
      </c>
      <c r="I39" s="66"/>
      <c r="J39" s="66"/>
      <c r="K39" s="68"/>
      <c r="M39" s="47" t="str">
        <f aca="false">B39</f>
        <v>AL 23</v>
      </c>
      <c r="N39" s="62" t="s">
        <v>599</v>
      </c>
      <c r="O39" s="56" t="s">
        <v>600</v>
      </c>
      <c r="P39" s="53" t="n">
        <v>1</v>
      </c>
    </row>
    <row r="40" customFormat="false" ht="12" hidden="false" customHeight="false" outlineLevel="0" collapsed="false">
      <c r="A40" s="46" t="str">
        <f aca="false">(B40)&amp;" - "&amp;(C40)</f>
        <v>AT 25 - BC DAF</v>
      </c>
      <c r="B40" s="47" t="s">
        <v>601</v>
      </c>
      <c r="C40" s="47" t="s">
        <v>602</v>
      </c>
      <c r="D40" s="57" t="s">
        <v>603</v>
      </c>
      <c r="E40" s="57" t="s">
        <v>604</v>
      </c>
      <c r="F40" s="57" t="s">
        <v>605</v>
      </c>
      <c r="G40" s="57" t="s">
        <v>606</v>
      </c>
      <c r="H40" s="59" t="s">
        <v>607</v>
      </c>
      <c r="I40" s="63"/>
      <c r="M40" s="47" t="str">
        <f aca="false">B40</f>
        <v>AT 25</v>
      </c>
      <c r="N40" s="47" t="s">
        <v>608</v>
      </c>
      <c r="O40" s="56" t="s">
        <v>609</v>
      </c>
      <c r="P40" s="53" t="n">
        <v>1</v>
      </c>
    </row>
    <row r="41" customFormat="false" ht="12" hidden="false" customHeight="false" outlineLevel="0" collapsed="false">
      <c r="A41" s="46" t="str">
        <f aca="false">(B41)&amp;" - "&amp;(C41)</f>
        <v>AT 26 - BC HERENTALS</v>
      </c>
      <c r="B41" s="47" t="s">
        <v>224</v>
      </c>
      <c r="C41" s="47" t="s">
        <v>610</v>
      </c>
      <c r="D41" s="57" t="s">
        <v>611</v>
      </c>
      <c r="E41" s="57" t="s">
        <v>612</v>
      </c>
      <c r="F41" s="57" t="s">
        <v>613</v>
      </c>
      <c r="G41" s="57" t="s">
        <v>614</v>
      </c>
      <c r="H41" s="59" t="s">
        <v>615</v>
      </c>
      <c r="I41" s="59" t="s">
        <v>616</v>
      </c>
      <c r="J41" s="59" t="s">
        <v>617</v>
      </c>
      <c r="M41" s="47" t="str">
        <f aca="false">B41</f>
        <v>AT 26</v>
      </c>
      <c r="N41" s="62" t="s">
        <v>618</v>
      </c>
      <c r="O41" s="56" t="s">
        <v>619</v>
      </c>
      <c r="P41" s="53" t="n">
        <v>1</v>
      </c>
    </row>
    <row r="42" customFormat="false" ht="12" hidden="false" customHeight="false" outlineLevel="0" collapsed="false">
      <c r="A42" s="46" t="str">
        <f aca="false">(B42)&amp;" - "&amp;(C42)</f>
        <v>AT 86 - BC 't KRUISHUIS</v>
      </c>
      <c r="B42" s="47" t="s">
        <v>225</v>
      </c>
      <c r="C42" s="47" t="s">
        <v>620</v>
      </c>
      <c r="D42" s="57" t="s">
        <v>621</v>
      </c>
      <c r="E42" s="57" t="s">
        <v>622</v>
      </c>
      <c r="F42" s="57" t="s">
        <v>579</v>
      </c>
      <c r="G42" s="57" t="s">
        <v>623</v>
      </c>
      <c r="H42" s="78" t="s">
        <v>624</v>
      </c>
      <c r="I42" s="66"/>
      <c r="J42" s="66"/>
      <c r="K42" s="68"/>
      <c r="M42" s="47" t="str">
        <f aca="false">B42</f>
        <v>AT 86</v>
      </c>
      <c r="N42" s="47" t="s">
        <v>625</v>
      </c>
      <c r="O42" s="57" t="s">
        <v>583</v>
      </c>
      <c r="P42" s="53" t="n">
        <v>1</v>
      </c>
    </row>
    <row r="43" customFormat="false" ht="12" hidden="false" customHeight="false" outlineLevel="0" collapsed="false">
      <c r="A43" s="46" t="str">
        <f aca="false">(B43)&amp;" - "&amp;(C43)</f>
        <v>AT 63 - BC VIROMA</v>
      </c>
      <c r="B43" s="47" t="s">
        <v>626</v>
      </c>
      <c r="C43" s="47" t="s">
        <v>627</v>
      </c>
      <c r="D43" s="71" t="s">
        <v>628</v>
      </c>
      <c r="E43" s="71"/>
      <c r="F43" s="71"/>
      <c r="G43" s="71" t="s">
        <v>629</v>
      </c>
      <c r="H43" s="51" t="s">
        <v>630</v>
      </c>
      <c r="I43" s="60"/>
      <c r="J43" s="66"/>
      <c r="M43" s="47" t="str">
        <f aca="false">B43</f>
        <v>AT 63</v>
      </c>
      <c r="N43" s="62" t="s">
        <v>631</v>
      </c>
      <c r="O43" s="56" t="s">
        <v>629</v>
      </c>
      <c r="P43" s="53" t="n">
        <v>1</v>
      </c>
    </row>
    <row r="44" customFormat="false" ht="12" hidden="false" customHeight="false" outlineLevel="0" collapsed="false">
      <c r="A44" s="46" t="str">
        <f aca="false">(B44)&amp;" - "&amp;(C44)</f>
        <v>AT 64 - BC DE KEMPEN</v>
      </c>
      <c r="B44" s="47" t="s">
        <v>632</v>
      </c>
      <c r="C44" s="47" t="s">
        <v>633</v>
      </c>
      <c r="D44" s="71" t="s">
        <v>577</v>
      </c>
      <c r="E44" s="71" t="s">
        <v>578</v>
      </c>
      <c r="F44" s="71" t="s">
        <v>579</v>
      </c>
      <c r="G44" s="71" t="s">
        <v>580</v>
      </c>
      <c r="H44" s="59" t="s">
        <v>634</v>
      </c>
      <c r="I44" s="60"/>
      <c r="K44" s="68"/>
      <c r="M44" s="47" t="str">
        <f aca="false">B44</f>
        <v>AT 64</v>
      </c>
      <c r="N44" s="47" t="s">
        <v>635</v>
      </c>
      <c r="O44" s="57" t="s">
        <v>636</v>
      </c>
      <c r="P44" s="53" t="n">
        <v>1</v>
      </c>
    </row>
    <row r="45" customFormat="false" ht="12" hidden="false" customHeight="false" outlineLevel="0" collapsed="false">
      <c r="A45" s="46" t="str">
        <f aca="false">(B45)&amp;" - "&amp;(C45)</f>
        <v>AT 71 - BC MOEDIG EN VRIJ</v>
      </c>
      <c r="B45" s="47" t="s">
        <v>637</v>
      </c>
      <c r="C45" s="47" t="s">
        <v>638</v>
      </c>
      <c r="D45" s="57" t="s">
        <v>639</v>
      </c>
      <c r="E45" s="57" t="s">
        <v>640</v>
      </c>
      <c r="F45" s="57" t="s">
        <v>641</v>
      </c>
      <c r="G45" s="57" t="s">
        <v>642</v>
      </c>
      <c r="H45" s="63" t="s">
        <v>643</v>
      </c>
      <c r="I45" s="60"/>
      <c r="J45" s="66"/>
      <c r="K45" s="68"/>
      <c r="M45" s="47" t="str">
        <f aca="false">B45</f>
        <v>AT 71</v>
      </c>
      <c r="N45" s="47" t="s">
        <v>644</v>
      </c>
      <c r="O45" s="57" t="s">
        <v>645</v>
      </c>
      <c r="P45" s="53" t="n">
        <v>1</v>
      </c>
    </row>
    <row r="46" customFormat="false" ht="12" hidden="false" customHeight="false" outlineLevel="0" collapsed="false">
      <c r="A46" s="46" t="str">
        <f aca="false">(B46)&amp;" - "&amp;(C46)</f>
        <v>AT 75 - MASTERS B.A.</v>
      </c>
      <c r="B46" s="47" t="s">
        <v>646</v>
      </c>
      <c r="C46" s="47" t="s">
        <v>647</v>
      </c>
      <c r="D46" s="71" t="s">
        <v>648</v>
      </c>
      <c r="E46" s="71" t="s">
        <v>649</v>
      </c>
      <c r="F46" s="71" t="s">
        <v>579</v>
      </c>
      <c r="G46" s="71" t="s">
        <v>650</v>
      </c>
      <c r="H46" s="51" t="s">
        <v>651</v>
      </c>
      <c r="I46" s="59" t="s">
        <v>652</v>
      </c>
      <c r="K46" s="68"/>
      <c r="M46" s="47" t="str">
        <f aca="false">B46</f>
        <v>AT 75</v>
      </c>
      <c r="N46" s="62" t="s">
        <v>653</v>
      </c>
      <c r="O46" s="56" t="s">
        <v>654</v>
      </c>
      <c r="P46" s="53" t="n">
        <v>1</v>
      </c>
    </row>
    <row r="47" customFormat="false" ht="12" hidden="false" customHeight="false" outlineLevel="0" collapsed="false">
      <c r="A47" s="46" t="str">
        <f aca="false">(B47)&amp;" - "&amp;(C47)</f>
        <v> - </v>
      </c>
      <c r="D47" s="57"/>
      <c r="E47" s="57"/>
      <c r="F47" s="57"/>
      <c r="G47" s="57"/>
      <c r="H47" s="59"/>
      <c r="I47" s="59"/>
      <c r="J47" s="66"/>
      <c r="K47" s="68"/>
      <c r="M47" s="47" t="n">
        <f aca="false">B47</f>
        <v>0</v>
      </c>
      <c r="O47" s="57"/>
      <c r="P47" s="53"/>
    </row>
    <row r="48" customFormat="false" ht="12" hidden="false" customHeight="false" outlineLevel="0" collapsed="false">
      <c r="A48" s="46" t="str">
        <f aca="false">(B48)&amp;" - "&amp;(C48)</f>
        <v>AT 82 - Kon. BC BILJARTVRIENDEN</v>
      </c>
      <c r="B48" s="47" t="s">
        <v>655</v>
      </c>
      <c r="C48" s="47" t="s">
        <v>656</v>
      </c>
      <c r="D48" s="57" t="s">
        <v>657</v>
      </c>
      <c r="E48" s="57" t="s">
        <v>658</v>
      </c>
      <c r="F48" s="57" t="s">
        <v>659</v>
      </c>
      <c r="G48" s="57" t="s">
        <v>660</v>
      </c>
      <c r="H48" s="51" t="s">
        <v>661</v>
      </c>
      <c r="J48" s="76"/>
      <c r="K48" s="64" t="s">
        <v>662</v>
      </c>
      <c r="M48" s="47" t="str">
        <f aca="false">B48</f>
        <v>AT 82</v>
      </c>
      <c r="N48" s="47" t="s">
        <v>663</v>
      </c>
      <c r="O48" s="56" t="s">
        <v>664</v>
      </c>
      <c r="P48" s="53" t="n">
        <v>1</v>
      </c>
    </row>
    <row r="49" customFormat="false" ht="12" hidden="false" customHeight="false" outlineLevel="0" collapsed="false">
      <c r="A49" s="46" t="str">
        <f aca="false">(B49)&amp;" - "&amp;(C49)</f>
        <v>AT 83 - BC KRIJT OP TIJD - MEER</v>
      </c>
      <c r="B49" s="47" t="s">
        <v>665</v>
      </c>
      <c r="C49" s="47" t="s">
        <v>666</v>
      </c>
      <c r="D49" s="47" t="s">
        <v>667</v>
      </c>
      <c r="E49" s="57" t="s">
        <v>668</v>
      </c>
      <c r="F49" s="57" t="s">
        <v>669</v>
      </c>
      <c r="G49" s="57" t="s">
        <v>670</v>
      </c>
      <c r="H49" s="65" t="s">
        <v>671</v>
      </c>
      <c r="I49" s="66"/>
      <c r="J49" s="66"/>
      <c r="K49" s="68"/>
      <c r="M49" s="47" t="str">
        <f aca="false">B49</f>
        <v>AT 83</v>
      </c>
      <c r="N49" s="47" t="s">
        <v>672</v>
      </c>
      <c r="O49" s="57" t="s">
        <v>673</v>
      </c>
      <c r="P49" s="53" t="n">
        <v>1</v>
      </c>
    </row>
    <row r="50" customFormat="false" ht="12" hidden="false" customHeight="false" outlineLevel="0" collapsed="false">
      <c r="A50" s="46" t="str">
        <f aca="false">(B50)&amp;" - "&amp;(C50)</f>
        <v>AT 84 - BC DE COECK Federatie</v>
      </c>
      <c r="B50" s="47" t="s">
        <v>674</v>
      </c>
      <c r="C50" s="47" t="s">
        <v>675</v>
      </c>
      <c r="D50" s="57" t="s">
        <v>676</v>
      </c>
      <c r="E50" s="57" t="s">
        <v>677</v>
      </c>
      <c r="F50" s="57" t="s">
        <v>678</v>
      </c>
      <c r="G50" s="57" t="s">
        <v>679</v>
      </c>
      <c r="H50" s="51" t="s">
        <v>680</v>
      </c>
      <c r="I50" s="59" t="s">
        <v>681</v>
      </c>
      <c r="K50" s="68"/>
      <c r="M50" s="47" t="str">
        <f aca="false">B50</f>
        <v>AT 84</v>
      </c>
      <c r="N50" s="62" t="s">
        <v>682</v>
      </c>
      <c r="O50" s="56" t="s">
        <v>683</v>
      </c>
      <c r="P50" s="53" t="n">
        <v>1</v>
      </c>
    </row>
    <row r="51" customFormat="false" ht="12" hidden="false" customHeight="false" outlineLevel="0" collapsed="false">
      <c r="A51" s="46" t="str">
        <f aca="false">(B51)&amp;" - "&amp;(C51)</f>
        <v>AT 85 - TBA - BILJARTPALACE</v>
      </c>
      <c r="B51" s="47" t="s">
        <v>684</v>
      </c>
      <c r="C51" s="47" t="s">
        <v>685</v>
      </c>
      <c r="D51" s="57" t="s">
        <v>577</v>
      </c>
      <c r="E51" s="57" t="s">
        <v>578</v>
      </c>
      <c r="F51" s="57" t="s">
        <v>579</v>
      </c>
      <c r="G51" s="57" t="s">
        <v>580</v>
      </c>
      <c r="H51" s="59" t="s">
        <v>686</v>
      </c>
      <c r="I51" s="79" t="s">
        <v>687</v>
      </c>
      <c r="J51" s="66"/>
      <c r="K51" s="68"/>
      <c r="M51" s="47" t="str">
        <f aca="false">B51</f>
        <v>AT 85</v>
      </c>
      <c r="N51" s="47" t="s">
        <v>688</v>
      </c>
      <c r="O51" s="57" t="s">
        <v>689</v>
      </c>
      <c r="P51" s="53" t="n">
        <v>1</v>
      </c>
    </row>
    <row r="52" customFormat="false" ht="12" hidden="false" customHeight="false" outlineLevel="0" collapsed="false">
      <c r="A52" s="46" t="str">
        <f aca="false">(B52)&amp;" - "&amp;(C52)</f>
        <v>AT 103 - BC EXCELSIOR</v>
      </c>
      <c r="B52" s="70" t="s">
        <v>690</v>
      </c>
      <c r="C52" s="47" t="s">
        <v>691</v>
      </c>
      <c r="D52" s="57" t="s">
        <v>692</v>
      </c>
      <c r="E52" s="57" t="s">
        <v>693</v>
      </c>
      <c r="F52" s="57" t="s">
        <v>579</v>
      </c>
      <c r="G52" s="57" t="s">
        <v>694</v>
      </c>
      <c r="H52" s="58" t="s">
        <v>695</v>
      </c>
      <c r="I52" s="51" t="s">
        <v>696</v>
      </c>
      <c r="J52" s="66"/>
      <c r="K52" s="64" t="s">
        <v>697</v>
      </c>
      <c r="M52" s="47" t="str">
        <f aca="false">B52</f>
        <v>AT 103</v>
      </c>
      <c r="N52" s="47" t="s">
        <v>698</v>
      </c>
      <c r="O52" s="57" t="s">
        <v>699</v>
      </c>
      <c r="P52" s="53" t="n">
        <v>1</v>
      </c>
    </row>
    <row r="53" customFormat="false" ht="11" hidden="false" customHeight="false" outlineLevel="0" collapsed="false">
      <c r="A53" s="46" t="str">
        <f aca="false">(B53)&amp;" - "&amp;(C53)</f>
        <v> - </v>
      </c>
    </row>
    <row r="54" customFormat="false" ht="12" hidden="false" customHeight="false" outlineLevel="0" collapsed="false">
      <c r="A54" s="46" t="str">
        <f aca="false">(B54)&amp;" - "&amp;(C54)</f>
        <v>AT 93 - BC SINT JOZEF</v>
      </c>
      <c r="B54" s="47" t="s">
        <v>227</v>
      </c>
      <c r="C54" s="47" t="s">
        <v>700</v>
      </c>
      <c r="D54" s="71" t="s">
        <v>701</v>
      </c>
      <c r="E54" s="71" t="s">
        <v>702</v>
      </c>
      <c r="F54" s="57" t="s">
        <v>703</v>
      </c>
      <c r="G54" s="71" t="s">
        <v>704</v>
      </c>
      <c r="H54" s="58" t="s">
        <v>705</v>
      </c>
      <c r="I54" s="66"/>
      <c r="J54" s="66"/>
      <c r="K54" s="66"/>
      <c r="M54" s="47" t="str">
        <f aca="false">B54</f>
        <v>AT 93</v>
      </c>
      <c r="N54" s="70" t="s">
        <v>706</v>
      </c>
      <c r="O54" s="71" t="s">
        <v>707</v>
      </c>
      <c r="P54" s="53" t="n">
        <v>1</v>
      </c>
    </row>
    <row r="55" customFormat="false" ht="12" hidden="false" customHeight="false" outlineLevel="0" collapsed="false">
      <c r="A55" s="46" t="str">
        <f aca="false">(B55)&amp;" - "&amp;(C55)</f>
        <v>AT 95 - MEERLESE BILJARTCLUB</v>
      </c>
      <c r="B55" s="47" t="s">
        <v>708</v>
      </c>
      <c r="C55" s="47" t="s">
        <v>178</v>
      </c>
      <c r="D55" s="56" t="s">
        <v>709</v>
      </c>
      <c r="E55" s="57" t="s">
        <v>710</v>
      </c>
      <c r="F55" s="57" t="s">
        <v>711</v>
      </c>
      <c r="G55" s="57" t="s">
        <v>712</v>
      </c>
      <c r="H55" s="51" t="s">
        <v>713</v>
      </c>
      <c r="I55" s="51" t="s">
        <v>714</v>
      </c>
      <c r="J55" s="66"/>
      <c r="K55" s="66"/>
      <c r="M55" s="47" t="str">
        <f aca="false">B55</f>
        <v>AT 95</v>
      </c>
      <c r="N55" s="47" t="s">
        <v>715</v>
      </c>
      <c r="O55" s="57" t="s">
        <v>716</v>
      </c>
      <c r="P55" s="53" t="n">
        <v>1</v>
      </c>
    </row>
    <row r="56" customFormat="false" ht="12" hidden="false" customHeight="false" outlineLevel="0" collapsed="false">
      <c r="A56" s="46" t="str">
        <f aca="false">(B56)&amp;" - "&amp;(C56)</f>
        <v>AT 96 - BC BILJART EXPRESS</v>
      </c>
      <c r="B56" s="47" t="s">
        <v>231</v>
      </c>
      <c r="C56" s="47" t="s">
        <v>717</v>
      </c>
      <c r="D56" s="57" t="s">
        <v>692</v>
      </c>
      <c r="E56" s="57" t="s">
        <v>693</v>
      </c>
      <c r="F56" s="57" t="s">
        <v>579</v>
      </c>
      <c r="G56" s="57" t="s">
        <v>694</v>
      </c>
      <c r="H56" s="59" t="s">
        <v>718</v>
      </c>
      <c r="I56" s="72"/>
      <c r="K56" s="66"/>
      <c r="M56" s="47" t="str">
        <f aca="false">B56</f>
        <v>AT 96</v>
      </c>
      <c r="N56" s="47" t="s">
        <v>719</v>
      </c>
      <c r="O56" s="57" t="s">
        <v>720</v>
      </c>
      <c r="P56" s="53" t="n">
        <v>1</v>
      </c>
    </row>
    <row r="57" customFormat="false" ht="12" hidden="false" customHeight="false" outlineLevel="0" collapsed="false">
      <c r="A57" s="46" t="str">
        <f aca="false">(B57)&amp;" - "&amp;(C57)</f>
        <v>AT 97 - BC DE STER</v>
      </c>
      <c r="B57" s="70" t="s">
        <v>721</v>
      </c>
      <c r="C57" s="47" t="s">
        <v>722</v>
      </c>
      <c r="D57" s="69" t="s">
        <v>723</v>
      </c>
      <c r="E57" s="46" t="s">
        <v>724</v>
      </c>
      <c r="F57" s="46" t="s">
        <v>725</v>
      </c>
      <c r="G57" s="57" t="s">
        <v>726</v>
      </c>
      <c r="H57" s="59" t="s">
        <v>727</v>
      </c>
      <c r="K57" s="64" t="s">
        <v>728</v>
      </c>
      <c r="M57" s="47" t="str">
        <f aca="false">B57</f>
        <v>AT 97</v>
      </c>
      <c r="N57" s="47" t="s">
        <v>729</v>
      </c>
      <c r="O57" s="57" t="s">
        <v>730</v>
      </c>
      <c r="P57" s="53" t="n">
        <v>1</v>
      </c>
    </row>
    <row r="58" customFormat="false" ht="12" hidden="false" customHeight="false" outlineLevel="0" collapsed="false">
      <c r="A58" s="46" t="str">
        <f aca="false">(B58)&amp;" - "&amp;(C58)</f>
        <v>BB 02 - CRB LEOPOLD</v>
      </c>
      <c r="B58" s="47" t="s">
        <v>731</v>
      </c>
      <c r="C58" s="47" t="s">
        <v>732</v>
      </c>
      <c r="D58" s="57" t="s">
        <v>733</v>
      </c>
      <c r="E58" s="57" t="s">
        <v>734</v>
      </c>
      <c r="F58" s="57" t="s">
        <v>735</v>
      </c>
      <c r="G58" s="57" t="s">
        <v>736</v>
      </c>
      <c r="H58" s="59" t="s">
        <v>737</v>
      </c>
      <c r="I58" s="59" t="s">
        <v>738</v>
      </c>
      <c r="K58" s="66"/>
      <c r="M58" s="47" t="str">
        <f aca="false">B58</f>
        <v>BB 02</v>
      </c>
      <c r="N58" s="47" t="s">
        <v>739</v>
      </c>
      <c r="O58" s="57" t="s">
        <v>736</v>
      </c>
      <c r="P58" s="53" t="n">
        <v>2</v>
      </c>
    </row>
    <row r="59" customFormat="false" ht="12" hidden="false" customHeight="false" outlineLevel="0" collapsed="false">
      <c r="A59" s="46" t="str">
        <f aca="false">(B59)&amp;" - "&amp;(C59)</f>
        <v>BB 04 - UNION ROYALE SAINT MICHEL</v>
      </c>
      <c r="B59" s="47" t="s">
        <v>232</v>
      </c>
      <c r="C59" s="47" t="s">
        <v>740</v>
      </c>
      <c r="D59" s="57" t="s">
        <v>741</v>
      </c>
      <c r="E59" s="57" t="s">
        <v>742</v>
      </c>
      <c r="F59" s="57" t="s">
        <v>743</v>
      </c>
      <c r="G59" s="57" t="s">
        <v>744</v>
      </c>
      <c r="H59" s="80" t="s">
        <v>745</v>
      </c>
      <c r="I59" s="59" t="s">
        <v>746</v>
      </c>
      <c r="J59" s="59" t="s">
        <v>747</v>
      </c>
      <c r="K59" s="66"/>
      <c r="M59" s="47" t="str">
        <f aca="false">B59</f>
        <v>BB 04</v>
      </c>
      <c r="N59" s="47" t="s">
        <v>748</v>
      </c>
      <c r="O59" s="57" t="s">
        <v>749</v>
      </c>
      <c r="P59" s="53" t="n">
        <v>2</v>
      </c>
    </row>
    <row r="60" customFormat="false" ht="12" hidden="false" customHeight="false" outlineLevel="0" collapsed="false">
      <c r="A60" s="46" t="str">
        <f aca="false">(B60)&amp;" - "&amp;(C60)</f>
        <v>BB 08 - BC WATERLOO</v>
      </c>
      <c r="B60" s="47" t="s">
        <v>750</v>
      </c>
      <c r="C60" s="47" t="s">
        <v>751</v>
      </c>
      <c r="D60" s="57" t="s">
        <v>741</v>
      </c>
      <c r="E60" s="57" t="s">
        <v>742</v>
      </c>
      <c r="F60" s="57" t="s">
        <v>743</v>
      </c>
      <c r="G60" s="57" t="s">
        <v>744</v>
      </c>
      <c r="H60" s="78" t="s">
        <v>752</v>
      </c>
      <c r="I60" s="72"/>
      <c r="J60" s="66"/>
      <c r="K60" s="66"/>
      <c r="M60" s="47" t="str">
        <f aca="false">B60</f>
        <v>BB 08</v>
      </c>
      <c r="N60" s="47" t="s">
        <v>753</v>
      </c>
      <c r="O60" s="57" t="s">
        <v>754</v>
      </c>
      <c r="P60" s="53" t="n">
        <v>2</v>
      </c>
    </row>
    <row r="61" customFormat="false" ht="12" hidden="false" customHeight="false" outlineLevel="0" collapsed="false">
      <c r="A61" s="46" t="str">
        <f aca="false">(B61)&amp;" - "&amp;(C61)</f>
        <v>BB 14 - Kon. BC WELKOM</v>
      </c>
      <c r="B61" s="47" t="s">
        <v>233</v>
      </c>
      <c r="C61" s="47" t="s">
        <v>755</v>
      </c>
      <c r="D61" s="57" t="s">
        <v>756</v>
      </c>
      <c r="E61" s="57" t="s">
        <v>757</v>
      </c>
      <c r="F61" s="57" t="s">
        <v>758</v>
      </c>
      <c r="G61" s="57" t="s">
        <v>759</v>
      </c>
      <c r="H61" s="78" t="s">
        <v>760</v>
      </c>
      <c r="I61" s="76"/>
      <c r="J61" s="66"/>
      <c r="K61" s="66"/>
      <c r="M61" s="47" t="str">
        <f aca="false">B61</f>
        <v>BB 14</v>
      </c>
      <c r="N61" s="47" t="s">
        <v>761</v>
      </c>
      <c r="O61" s="57" t="s">
        <v>762</v>
      </c>
      <c r="P61" s="53" t="n">
        <v>2</v>
      </c>
    </row>
    <row r="62" customFormat="false" ht="13" hidden="false" customHeight="false" outlineLevel="0" collapsed="false">
      <c r="A62" s="46" t="str">
        <f aca="false">(B62)&amp;" - "&amp;(C62)</f>
        <v> - </v>
      </c>
      <c r="D62" s="57"/>
      <c r="E62" s="57"/>
      <c r="F62" s="57"/>
      <c r="G62" s="57"/>
      <c r="H62" s="81"/>
      <c r="I62" s="59"/>
      <c r="K62" s="66"/>
      <c r="M62" s="47" t="n">
        <f aca="false">B62</f>
        <v>0</v>
      </c>
      <c r="O62" s="57"/>
      <c r="P62" s="53"/>
    </row>
    <row r="63" customFormat="false" ht="12" hidden="false" customHeight="false" outlineLevel="0" collapsed="false">
      <c r="A63" s="46" t="str">
        <f aca="false">(B63)&amp;" - "&amp;(C63)</f>
        <v>BB 24 - BC COURONNE</v>
      </c>
      <c r="B63" s="47" t="s">
        <v>763</v>
      </c>
      <c r="C63" s="47" t="s">
        <v>764</v>
      </c>
      <c r="D63" s="57" t="s">
        <v>765</v>
      </c>
      <c r="E63" s="57" t="s">
        <v>766</v>
      </c>
      <c r="F63" s="57" t="s">
        <v>767</v>
      </c>
      <c r="G63" s="57" t="s">
        <v>768</v>
      </c>
      <c r="H63" s="65" t="s">
        <v>769</v>
      </c>
      <c r="I63" s="59" t="s">
        <v>770</v>
      </c>
      <c r="J63" s="82"/>
      <c r="K63" s="66"/>
      <c r="M63" s="47" t="str">
        <f aca="false">B63</f>
        <v>BB 24</v>
      </c>
      <c r="N63" s="47" t="s">
        <v>771</v>
      </c>
      <c r="O63" s="57" t="s">
        <v>768</v>
      </c>
      <c r="P63" s="53" t="n">
        <v>2</v>
      </c>
    </row>
    <row r="64" customFormat="false" ht="12" hidden="false" customHeight="false" outlineLevel="0" collapsed="false">
      <c r="A64" s="46" t="str">
        <f aca="false">(B64)&amp;" - "&amp;(C64)</f>
        <v>BB 25 - HOEILAARTSE BC</v>
      </c>
      <c r="B64" s="47" t="s">
        <v>772</v>
      </c>
      <c r="C64" s="47" t="s">
        <v>773</v>
      </c>
      <c r="D64" s="57" t="s">
        <v>774</v>
      </c>
      <c r="E64" s="57" t="s">
        <v>775</v>
      </c>
      <c r="F64" s="57" t="s">
        <v>776</v>
      </c>
      <c r="G64" s="57" t="s">
        <v>777</v>
      </c>
      <c r="H64" s="59" t="s">
        <v>778</v>
      </c>
      <c r="I64" s="59" t="s">
        <v>779</v>
      </c>
      <c r="J64" s="66"/>
      <c r="K64" s="66"/>
      <c r="M64" s="47" t="str">
        <f aca="false">B64</f>
        <v>BB 25</v>
      </c>
      <c r="N64" s="47" t="s">
        <v>780</v>
      </c>
      <c r="O64" s="73" t="n">
        <v>477965458</v>
      </c>
      <c r="P64" s="53" t="n">
        <v>2</v>
      </c>
    </row>
    <row r="65" customFormat="false" ht="12" hidden="false" customHeight="false" outlineLevel="0" collapsed="false">
      <c r="A65" s="46" t="str">
        <f aca="false">(B65)&amp;" - "&amp;(C65)</f>
        <v>BB 26 - Kon. STROMBEEK BC</v>
      </c>
      <c r="B65" s="47" t="s">
        <v>234</v>
      </c>
      <c r="C65" s="47" t="s">
        <v>781</v>
      </c>
      <c r="D65" s="57" t="s">
        <v>782</v>
      </c>
      <c r="E65" s="57" t="s">
        <v>783</v>
      </c>
      <c r="F65" s="57" t="s">
        <v>784</v>
      </c>
      <c r="G65" s="57" t="s">
        <v>785</v>
      </c>
      <c r="H65" s="59" t="s">
        <v>786</v>
      </c>
      <c r="I65" s="59" t="s">
        <v>787</v>
      </c>
      <c r="J65" s="63"/>
      <c r="M65" s="47" t="str">
        <f aca="false">B65</f>
        <v>BB 26</v>
      </c>
      <c r="N65" s="47" t="s">
        <v>788</v>
      </c>
      <c r="O65" s="57" t="s">
        <v>789</v>
      </c>
      <c r="P65" s="53" t="n">
        <v>2</v>
      </c>
    </row>
    <row r="66" customFormat="false" ht="13" hidden="false" customHeight="false" outlineLevel="0" collapsed="false">
      <c r="A66" s="46" t="str">
        <f aca="false">(B66)&amp;" - "&amp;(C66)</f>
        <v>BB 28 - BC OVERIJSE</v>
      </c>
      <c r="B66" s="47" t="s">
        <v>790</v>
      </c>
      <c r="C66" s="47" t="s">
        <v>791</v>
      </c>
      <c r="D66" s="57" t="s">
        <v>792</v>
      </c>
      <c r="E66" s="57" t="s">
        <v>793</v>
      </c>
      <c r="F66" s="57" t="s">
        <v>794</v>
      </c>
      <c r="G66" s="57" t="s">
        <v>795</v>
      </c>
      <c r="H66" s="81" t="s">
        <v>796</v>
      </c>
      <c r="I66" s="59"/>
      <c r="J66" s="59"/>
      <c r="M66" s="47" t="str">
        <f aca="false">B66</f>
        <v>BB 28</v>
      </c>
      <c r="N66" s="47" t="s">
        <v>797</v>
      </c>
      <c r="O66" s="57" t="s">
        <v>798</v>
      </c>
      <c r="P66" s="53" t="n">
        <v>2</v>
      </c>
    </row>
    <row r="67" customFormat="false" ht="12" hidden="false" customHeight="false" outlineLevel="0" collapsed="false">
      <c r="A67" s="46" t="str">
        <f aca="false">(B67)&amp;" - "&amp;(C67)</f>
        <v>BB 40 - BC BRIGAND</v>
      </c>
      <c r="B67" s="47" t="s">
        <v>799</v>
      </c>
      <c r="C67" s="47" t="s">
        <v>800</v>
      </c>
      <c r="D67" s="57" t="s">
        <v>801</v>
      </c>
      <c r="E67" s="57" t="s">
        <v>802</v>
      </c>
      <c r="F67" s="57" t="s">
        <v>803</v>
      </c>
      <c r="G67" s="57" t="s">
        <v>804</v>
      </c>
      <c r="H67" s="59" t="s">
        <v>805</v>
      </c>
      <c r="I67" s="66"/>
      <c r="J67" s="66"/>
      <c r="K67" s="68"/>
      <c r="M67" s="47" t="str">
        <f aca="false">B67</f>
        <v>BB 40</v>
      </c>
      <c r="N67" s="47" t="s">
        <v>806</v>
      </c>
      <c r="O67" s="57" t="s">
        <v>807</v>
      </c>
      <c r="P67" s="53" t="n">
        <v>2</v>
      </c>
    </row>
    <row r="68" customFormat="false" ht="13" hidden="false" customHeight="false" outlineLevel="0" collapsed="false">
      <c r="A68" s="46" t="str">
        <f aca="false">(B68)&amp;" - "&amp;(C68)</f>
        <v>BB 42 - VILVOORDSE BC</v>
      </c>
      <c r="B68" s="47" t="s">
        <v>235</v>
      </c>
      <c r="C68" s="47" t="s">
        <v>808</v>
      </c>
      <c r="D68" s="57" t="s">
        <v>809</v>
      </c>
      <c r="E68" s="57" t="s">
        <v>810</v>
      </c>
      <c r="F68" s="57" t="s">
        <v>811</v>
      </c>
      <c r="G68" s="57" t="s">
        <v>812</v>
      </c>
      <c r="H68" s="59" t="s">
        <v>813</v>
      </c>
      <c r="I68" s="59"/>
      <c r="J68" s="81"/>
      <c r="M68" s="47" t="str">
        <f aca="false">B68</f>
        <v>BB 42</v>
      </c>
      <c r="N68" s="47" t="s">
        <v>814</v>
      </c>
      <c r="O68" s="57" t="s">
        <v>815</v>
      </c>
      <c r="P68" s="53" t="n">
        <v>2</v>
      </c>
    </row>
    <row r="69" customFormat="false" ht="12" hidden="false" customHeight="false" outlineLevel="0" collapsed="false">
      <c r="A69" s="46" t="str">
        <f aca="false">(B69)&amp;" - "&amp;(C69)</f>
        <v>BB 44 - BC WAVRE</v>
      </c>
      <c r="B69" s="47" t="s">
        <v>236</v>
      </c>
      <c r="C69" s="47" t="s">
        <v>816</v>
      </c>
      <c r="D69" s="57" t="s">
        <v>817</v>
      </c>
      <c r="E69" s="57" t="s">
        <v>818</v>
      </c>
      <c r="F69" s="57" t="s">
        <v>819</v>
      </c>
      <c r="G69" s="57" t="s">
        <v>820</v>
      </c>
      <c r="H69" s="79" t="s">
        <v>821</v>
      </c>
      <c r="I69" s="59"/>
      <c r="J69" s="59"/>
      <c r="K69" s="59"/>
      <c r="M69" s="47" t="str">
        <f aca="false">B69</f>
        <v>BB 44</v>
      </c>
      <c r="N69" s="47" t="s">
        <v>822</v>
      </c>
      <c r="O69" s="57" t="s">
        <v>823</v>
      </c>
      <c r="P69" s="53" t="n">
        <v>2</v>
      </c>
    </row>
    <row r="70" customFormat="false" ht="12.75" hidden="false" customHeight="true" outlineLevel="0" collapsed="false">
      <c r="A70" s="46" t="str">
        <f aca="false">(B70)&amp;" - "&amp;(C70)</f>
        <v>BL 01 - RC GARNIER</v>
      </c>
      <c r="B70" s="47" t="s">
        <v>824</v>
      </c>
      <c r="C70" s="47" t="s">
        <v>825</v>
      </c>
      <c r="D70" s="57" t="s">
        <v>826</v>
      </c>
      <c r="E70" s="57" t="s">
        <v>827</v>
      </c>
      <c r="F70" s="57" t="s">
        <v>828</v>
      </c>
      <c r="G70" s="57" t="s">
        <v>829</v>
      </c>
      <c r="H70" s="59" t="s">
        <v>830</v>
      </c>
      <c r="I70" s="65"/>
      <c r="K70" s="68"/>
      <c r="M70" s="47" t="str">
        <f aca="false">B70</f>
        <v>BL 01</v>
      </c>
      <c r="N70" s="47" t="s">
        <v>831</v>
      </c>
      <c r="O70" s="57" t="s">
        <v>832</v>
      </c>
      <c r="P70" s="53" t="n">
        <v>2</v>
      </c>
      <c r="R70" s="83"/>
    </row>
    <row r="71" customFormat="false" ht="12" hidden="false" customHeight="false" outlineLevel="0" collapsed="false">
      <c r="A71" s="46" t="str">
        <f aca="false">(B71)&amp;" - "&amp;(C71)</f>
        <v>BL 02 - Kon. BC ASTRID</v>
      </c>
      <c r="B71" s="47" t="s">
        <v>237</v>
      </c>
      <c r="C71" s="47" t="s">
        <v>833</v>
      </c>
      <c r="D71" s="57" t="s">
        <v>834</v>
      </c>
      <c r="E71" s="57" t="s">
        <v>835</v>
      </c>
      <c r="F71" s="57" t="s">
        <v>836</v>
      </c>
      <c r="G71" s="57" t="s">
        <v>837</v>
      </c>
      <c r="H71" s="78"/>
      <c r="I71" s="66"/>
      <c r="J71" s="66"/>
      <c r="K71" s="78"/>
      <c r="M71" s="47" t="str">
        <f aca="false">B71</f>
        <v>BL 02</v>
      </c>
      <c r="N71" s="47" t="s">
        <v>838</v>
      </c>
      <c r="O71" s="57" t="s">
        <v>839</v>
      </c>
      <c r="P71" s="53" t="n">
        <v>2</v>
      </c>
    </row>
    <row r="72" customFormat="false" ht="15" hidden="false" customHeight="false" outlineLevel="0" collapsed="false">
      <c r="A72" s="46" t="str">
        <f aca="false">(B72)&amp;" - "&amp;(C72)</f>
        <v>BL 06 - Kon. BC ZANZIBAR</v>
      </c>
      <c r="B72" s="47" t="s">
        <v>238</v>
      </c>
      <c r="C72" s="47" t="s">
        <v>840</v>
      </c>
      <c r="D72" s="57" t="s">
        <v>841</v>
      </c>
      <c r="E72" s="57" t="s">
        <v>842</v>
      </c>
      <c r="F72" s="57" t="s">
        <v>843</v>
      </c>
      <c r="G72" s="57" t="s">
        <v>844</v>
      </c>
      <c r="H72" s="78" t="s">
        <v>845</v>
      </c>
      <c r="I72" s="59"/>
      <c r="K72" s="68"/>
      <c r="M72" s="47" t="str">
        <f aca="false">B72</f>
        <v>BL 06</v>
      </c>
      <c r="N72" s="47" t="s">
        <v>846</v>
      </c>
      <c r="O72" s="57" t="s">
        <v>847</v>
      </c>
      <c r="P72" s="53" t="n">
        <v>2</v>
      </c>
    </row>
    <row r="73" customFormat="false" ht="12" hidden="false" customHeight="false" outlineLevel="0" collapsed="false">
      <c r="A73" s="46" t="str">
        <f aca="false">(B73)&amp;" - "&amp;(C73)</f>
        <v>BL 07 - Kon. BC KUNST &amp; VERMAAK</v>
      </c>
      <c r="B73" s="47" t="s">
        <v>239</v>
      </c>
      <c r="C73" s="47" t="s">
        <v>848</v>
      </c>
      <c r="D73" s="57" t="s">
        <v>849</v>
      </c>
      <c r="E73" s="57" t="s">
        <v>850</v>
      </c>
      <c r="F73" s="57" t="s">
        <v>851</v>
      </c>
      <c r="G73" s="57" t="s">
        <v>852</v>
      </c>
      <c r="H73" s="84" t="s">
        <v>853</v>
      </c>
      <c r="I73" s="63" t="s">
        <v>854</v>
      </c>
      <c r="M73" s="47" t="str">
        <f aca="false">B73</f>
        <v>BL 07</v>
      </c>
      <c r="N73" s="47" t="s">
        <v>855</v>
      </c>
      <c r="O73" s="57" t="s">
        <v>856</v>
      </c>
      <c r="P73" s="53" t="n">
        <v>2</v>
      </c>
    </row>
    <row r="74" customFormat="false" ht="12" hidden="false" customHeight="false" outlineLevel="0" collapsed="false">
      <c r="A74" s="46" t="str">
        <f aca="false">(B74)&amp;" - "&amp;(C74)</f>
        <v>BL 09 - BC DOBBER</v>
      </c>
      <c r="B74" s="47" t="s">
        <v>857</v>
      </c>
      <c r="C74" s="47" t="s">
        <v>858</v>
      </c>
      <c r="D74" s="57" t="s">
        <v>859</v>
      </c>
      <c r="E74" s="57" t="s">
        <v>860</v>
      </c>
      <c r="F74" s="57" t="s">
        <v>861</v>
      </c>
      <c r="G74" s="57" t="s">
        <v>862</v>
      </c>
      <c r="H74" s="78" t="s">
        <v>863</v>
      </c>
      <c r="I74" s="59" t="s">
        <v>864</v>
      </c>
      <c r="J74" s="59" t="s">
        <v>865</v>
      </c>
      <c r="K74" s="68"/>
      <c r="M74" s="47" t="str">
        <f aca="false">B74</f>
        <v>BL 09</v>
      </c>
      <c r="N74" s="47" t="s">
        <v>866</v>
      </c>
      <c r="O74" s="57" t="s">
        <v>867</v>
      </c>
      <c r="P74" s="53" t="n">
        <v>2</v>
      </c>
    </row>
    <row r="75" customFormat="false" ht="12" hidden="false" customHeight="false" outlineLevel="0" collapsed="false">
      <c r="A75" s="46" t="str">
        <f aca="false">(B75)&amp;" - "&amp;(C75)</f>
        <v>BL 13 - Kon. BC AMICALE 58 TIENEN</v>
      </c>
      <c r="B75" s="47" t="s">
        <v>868</v>
      </c>
      <c r="C75" s="47" t="s">
        <v>869</v>
      </c>
      <c r="D75" s="57" t="s">
        <v>870</v>
      </c>
      <c r="E75" s="57" t="s">
        <v>871</v>
      </c>
      <c r="F75" s="57" t="s">
        <v>872</v>
      </c>
      <c r="G75" s="57" t="s">
        <v>873</v>
      </c>
      <c r="H75" s="78" t="s">
        <v>874</v>
      </c>
      <c r="I75" s="65"/>
      <c r="M75" s="47" t="str">
        <f aca="false">B75</f>
        <v>BL 13</v>
      </c>
      <c r="N75" s="47" t="s">
        <v>875</v>
      </c>
      <c r="O75" s="57" t="s">
        <v>876</v>
      </c>
      <c r="P75" s="53" t="n">
        <v>2</v>
      </c>
    </row>
    <row r="76" customFormat="false" ht="12" hidden="false" customHeight="false" outlineLevel="0" collapsed="false">
      <c r="A76" s="46" t="str">
        <f aca="false">(B76)&amp;" - "&amp;(C76)</f>
        <v>BL 22 - KORTENBERGSE BC</v>
      </c>
      <c r="B76" s="47" t="s">
        <v>877</v>
      </c>
      <c r="C76" s="47" t="s">
        <v>878</v>
      </c>
      <c r="D76" s="57" t="s">
        <v>879</v>
      </c>
      <c r="E76" s="57" t="s">
        <v>880</v>
      </c>
      <c r="F76" s="57" t="s">
        <v>881</v>
      </c>
      <c r="G76" s="57" t="s">
        <v>882</v>
      </c>
      <c r="H76" s="79" t="s">
        <v>883</v>
      </c>
      <c r="I76" s="59" t="s">
        <v>884</v>
      </c>
      <c r="K76" s="68"/>
      <c r="M76" s="47" t="str">
        <f aca="false">B76</f>
        <v>BL 22</v>
      </c>
      <c r="N76" s="47" t="s">
        <v>885</v>
      </c>
      <c r="O76" s="56" t="s">
        <v>886</v>
      </c>
      <c r="P76" s="53" t="n">
        <v>2</v>
      </c>
    </row>
    <row r="77" customFormat="false" ht="12" hidden="false" customHeight="false" outlineLevel="0" collapsed="false">
      <c r="A77" s="46" t="str">
        <f aca="false">(B77)&amp;" - "&amp;(C77)</f>
        <v>BL 28 - BC KAMPENHOUT</v>
      </c>
      <c r="B77" s="47" t="s">
        <v>887</v>
      </c>
      <c r="C77" s="47" t="s">
        <v>888</v>
      </c>
      <c r="D77" s="57" t="s">
        <v>889</v>
      </c>
      <c r="E77" s="57" t="s">
        <v>890</v>
      </c>
      <c r="F77" s="57" t="s">
        <v>891</v>
      </c>
      <c r="G77" s="57" t="s">
        <v>892</v>
      </c>
      <c r="H77" s="78" t="s">
        <v>893</v>
      </c>
      <c r="I77" s="59" t="s">
        <v>894</v>
      </c>
      <c r="J77" s="66"/>
      <c r="K77" s="68"/>
      <c r="M77" s="47" t="str">
        <f aca="false">B77</f>
        <v>BL 28</v>
      </c>
      <c r="N77" s="47" t="s">
        <v>895</v>
      </c>
      <c r="O77" s="57" t="s">
        <v>896</v>
      </c>
      <c r="P77" s="53" t="n">
        <v>2</v>
      </c>
    </row>
    <row r="78" customFormat="false" ht="12" hidden="false" customHeight="false" outlineLevel="0" collapsed="false">
      <c r="D78" s="57"/>
      <c r="E78" s="57"/>
      <c r="F78" s="57"/>
      <c r="G78" s="57"/>
      <c r="H78" s="59"/>
      <c r="I78" s="59"/>
      <c r="K78" s="68"/>
      <c r="O78" s="57"/>
      <c r="P78" s="53"/>
    </row>
    <row r="79" customFormat="false" ht="12" hidden="false" customHeight="false" outlineLevel="0" collapsed="false">
      <c r="A79" s="46" t="str">
        <f aca="false">(B79)&amp;" - "&amp;(C79)</f>
        <v>HE 06 - BC AC DAMPREMY</v>
      </c>
      <c r="B79" s="47" t="s">
        <v>897</v>
      </c>
      <c r="C79" s="47" t="s">
        <v>898</v>
      </c>
      <c r="D79" s="57" t="s">
        <v>899</v>
      </c>
      <c r="E79" s="57" t="s">
        <v>900</v>
      </c>
      <c r="F79" s="57" t="s">
        <v>901</v>
      </c>
      <c r="G79" s="57" t="s">
        <v>902</v>
      </c>
      <c r="H79" s="59" t="s">
        <v>903</v>
      </c>
      <c r="I79" s="59" t="s">
        <v>904</v>
      </c>
      <c r="J79" s="59" t="s">
        <v>905</v>
      </c>
      <c r="K79" s="68"/>
      <c r="M79" s="47" t="str">
        <f aca="false">B79</f>
        <v>HE 06</v>
      </c>
      <c r="N79" s="47" t="s">
        <v>906</v>
      </c>
      <c r="O79" s="57" t="s">
        <v>907</v>
      </c>
      <c r="P79" s="53" t="n">
        <v>5</v>
      </c>
    </row>
    <row r="80" customFormat="false" ht="12" hidden="false" customHeight="false" outlineLevel="0" collapsed="false">
      <c r="A80" s="46" t="str">
        <f aca="false">(B80)&amp;" - "&amp;(C80)</f>
        <v>HE 13 - Roy. BC JUMETOIS</v>
      </c>
      <c r="B80" s="47" t="s">
        <v>908</v>
      </c>
      <c r="C80" s="47" t="s">
        <v>909</v>
      </c>
      <c r="D80" s="57" t="s">
        <v>910</v>
      </c>
      <c r="E80" s="57" t="s">
        <v>911</v>
      </c>
      <c r="F80" s="57" t="s">
        <v>912</v>
      </c>
      <c r="G80" s="57" t="s">
        <v>913</v>
      </c>
      <c r="H80" s="59" t="s">
        <v>914</v>
      </c>
      <c r="I80" s="59" t="s">
        <v>915</v>
      </c>
      <c r="J80" s="66"/>
      <c r="K80" s="66"/>
      <c r="M80" s="47" t="str">
        <f aca="false">B80</f>
        <v>HE 13</v>
      </c>
      <c r="N80" s="47" t="s">
        <v>916</v>
      </c>
      <c r="O80" s="57" t="s">
        <v>917</v>
      </c>
      <c r="P80" s="53" t="n">
        <v>5</v>
      </c>
    </row>
    <row r="81" customFormat="false" ht="12" hidden="false" customHeight="false" outlineLevel="0" collapsed="false">
      <c r="A81" s="46" t="str">
        <f aca="false">(B81)&amp;" - "&amp;(C81)</f>
        <v>HE 30 - BC JAMBES</v>
      </c>
      <c r="B81" s="47" t="s">
        <v>918</v>
      </c>
      <c r="C81" s="47" t="s">
        <v>919</v>
      </c>
      <c r="D81" s="57" t="s">
        <v>920</v>
      </c>
      <c r="E81" s="57" t="s">
        <v>921</v>
      </c>
      <c r="F81" s="57" t="s">
        <v>922</v>
      </c>
      <c r="G81" s="57" t="s">
        <v>923</v>
      </c>
      <c r="H81" s="78" t="s">
        <v>924</v>
      </c>
      <c r="I81" s="59" t="s">
        <v>925</v>
      </c>
      <c r="K81" s="66"/>
      <c r="M81" s="47" t="str">
        <f aca="false">B81</f>
        <v>HE 30</v>
      </c>
      <c r="N81" s="47" t="s">
        <v>926</v>
      </c>
      <c r="O81" s="57" t="s">
        <v>923</v>
      </c>
      <c r="P81" s="53" t="n">
        <v>5</v>
      </c>
    </row>
    <row r="82" customFormat="false" ht="12" hidden="false" customHeight="false" outlineLevel="0" collapsed="false">
      <c r="A82" s="46" t="str">
        <f aca="false">(B82)&amp;" - "&amp;(C82)</f>
        <v>HE 40 - ACADEMIE SUD CHARLEROI</v>
      </c>
      <c r="B82" s="47" t="s">
        <v>927</v>
      </c>
      <c r="C82" s="47" t="s">
        <v>928</v>
      </c>
      <c r="D82" s="57" t="s">
        <v>929</v>
      </c>
      <c r="E82" s="57" t="s">
        <v>930</v>
      </c>
      <c r="F82" s="57" t="s">
        <v>931</v>
      </c>
      <c r="G82" s="57" t="s">
        <v>932</v>
      </c>
      <c r="H82" s="78" t="s">
        <v>933</v>
      </c>
      <c r="I82" s="66"/>
      <c r="J82" s="66"/>
      <c r="K82" s="66"/>
      <c r="M82" s="47" t="str">
        <f aca="false">B82</f>
        <v>HE 40</v>
      </c>
      <c r="N82" s="47" t="s">
        <v>934</v>
      </c>
      <c r="O82" s="57" t="s">
        <v>935</v>
      </c>
      <c r="P82" s="53" t="n">
        <v>5</v>
      </c>
    </row>
    <row r="83" customFormat="false" ht="12" hidden="false" customHeight="false" outlineLevel="0" collapsed="false">
      <c r="A83" s="46" t="str">
        <f aca="false">(B83)&amp;" - "&amp;(C83)</f>
        <v>HE 41 - BC NIVELLOIS</v>
      </c>
      <c r="B83" s="47" t="s">
        <v>240</v>
      </c>
      <c r="C83" s="47" t="s">
        <v>936</v>
      </c>
      <c r="D83" s="57" t="s">
        <v>937</v>
      </c>
      <c r="E83" s="56" t="s">
        <v>938</v>
      </c>
      <c r="F83" s="57" t="s">
        <v>939</v>
      </c>
      <c r="G83" s="57" t="s">
        <v>940</v>
      </c>
      <c r="H83" s="78" t="s">
        <v>941</v>
      </c>
      <c r="J83" s="66"/>
      <c r="K83" s="66"/>
      <c r="M83" s="47" t="str">
        <f aca="false">B83</f>
        <v>HE 41</v>
      </c>
      <c r="N83" s="62" t="s">
        <v>942</v>
      </c>
      <c r="O83" s="56" t="s">
        <v>943</v>
      </c>
      <c r="P83" s="53" t="n">
        <v>5</v>
      </c>
    </row>
    <row r="84" customFormat="false" ht="12" hidden="false" customHeight="false" outlineLevel="0" collapsed="false">
      <c r="A84" s="46" t="str">
        <f aca="false">(B84)&amp;" - "&amp;(C84)</f>
        <v>HE 60 - ACBCP CHATELET</v>
      </c>
      <c r="B84" s="47" t="s">
        <v>944</v>
      </c>
      <c r="C84" s="47" t="s">
        <v>945</v>
      </c>
      <c r="D84" s="57" t="s">
        <v>946</v>
      </c>
      <c r="E84" s="57" t="s">
        <v>947</v>
      </c>
      <c r="F84" s="57" t="s">
        <v>948</v>
      </c>
      <c r="G84" s="57" t="s">
        <v>949</v>
      </c>
      <c r="H84" s="59" t="s">
        <v>950</v>
      </c>
      <c r="I84" s="59" t="s">
        <v>951</v>
      </c>
      <c r="J84" s="66"/>
      <c r="K84" s="66"/>
      <c r="M84" s="47" t="str">
        <f aca="false">B84</f>
        <v>HE 60</v>
      </c>
      <c r="N84" s="62" t="s">
        <v>952</v>
      </c>
      <c r="O84" s="56" t="s">
        <v>953</v>
      </c>
      <c r="P84" s="53" t="n">
        <v>5</v>
      </c>
    </row>
    <row r="85" customFormat="false" ht="12" hidden="false" customHeight="false" outlineLevel="0" collapsed="false">
      <c r="A85" s="46" t="str">
        <f aca="false">(B85)&amp;" - "&amp;(C85)</f>
        <v>HE 65 - BC GRAND CHARLEROI</v>
      </c>
      <c r="B85" s="47" t="s">
        <v>954</v>
      </c>
      <c r="C85" s="47" t="s">
        <v>955</v>
      </c>
      <c r="D85" s="56" t="s">
        <v>946</v>
      </c>
      <c r="E85" s="56" t="s">
        <v>947</v>
      </c>
      <c r="F85" s="56" t="s">
        <v>948</v>
      </c>
      <c r="G85" s="56" t="s">
        <v>949</v>
      </c>
      <c r="H85" s="59" t="s">
        <v>956</v>
      </c>
      <c r="I85" s="66"/>
      <c r="J85" s="66"/>
      <c r="K85" s="66"/>
      <c r="M85" s="47" t="str">
        <f aca="false">B85</f>
        <v>HE 65</v>
      </c>
      <c r="N85" s="47" t="s">
        <v>957</v>
      </c>
      <c r="O85" s="56" t="s">
        <v>958</v>
      </c>
      <c r="P85" s="53" t="n">
        <v>5</v>
      </c>
    </row>
    <row r="86" customFormat="false" ht="12" hidden="false" customHeight="false" outlineLevel="0" collapsed="false">
      <c r="A86" s="46" t="str">
        <f aca="false">(B86)&amp;" - "&amp;(C86)</f>
        <v>HO 01 - LRNB BASECLES</v>
      </c>
      <c r="B86" s="47" t="s">
        <v>959</v>
      </c>
      <c r="C86" s="47" t="s">
        <v>960</v>
      </c>
      <c r="D86" s="57" t="s">
        <v>961</v>
      </c>
      <c r="E86" s="57" t="s">
        <v>962</v>
      </c>
      <c r="F86" s="57" t="s">
        <v>963</v>
      </c>
      <c r="G86" s="57" t="s">
        <v>964</v>
      </c>
      <c r="H86" s="59" t="s">
        <v>965</v>
      </c>
      <c r="I86" s="66"/>
      <c r="J86" s="66"/>
      <c r="K86" s="66"/>
      <c r="M86" s="47" t="str">
        <f aca="false">B86</f>
        <v>HO 01</v>
      </c>
      <c r="N86" s="47" t="s">
        <v>966</v>
      </c>
      <c r="O86" s="57" t="s">
        <v>967</v>
      </c>
      <c r="P86" s="53" t="n">
        <v>5</v>
      </c>
    </row>
    <row r="87" customFormat="false" ht="12" hidden="false" customHeight="false" outlineLevel="0" collapsed="false">
      <c r="A87" s="46" t="str">
        <f aca="false">(B87)&amp;" - "&amp;(C87)</f>
        <v>HO 24 - WASMES BB BORINAGE</v>
      </c>
      <c r="B87" s="47" t="s">
        <v>241</v>
      </c>
      <c r="C87" s="47" t="s">
        <v>968</v>
      </c>
      <c r="D87" s="57" t="s">
        <v>937</v>
      </c>
      <c r="E87" s="57" t="s">
        <v>969</v>
      </c>
      <c r="F87" s="57" t="s">
        <v>970</v>
      </c>
      <c r="G87" s="57" t="s">
        <v>971</v>
      </c>
      <c r="H87" s="78" t="s">
        <v>972</v>
      </c>
      <c r="I87" s="59" t="s">
        <v>973</v>
      </c>
      <c r="J87" s="66"/>
      <c r="K87" s="66"/>
      <c r="M87" s="47" t="str">
        <f aca="false">B87</f>
        <v>HO 24</v>
      </c>
      <c r="N87" s="47" t="s">
        <v>974</v>
      </c>
      <c r="O87" s="57" t="s">
        <v>971</v>
      </c>
      <c r="P87" s="53" t="n">
        <v>5</v>
      </c>
    </row>
    <row r="88" customFormat="false" ht="12" hidden="false" customHeight="false" outlineLevel="0" collapsed="false">
      <c r="A88" s="46" t="str">
        <f aca="false">(B88)&amp;" - "&amp;(C88)</f>
        <v>HO 28 - TB ERQUELINNES</v>
      </c>
      <c r="B88" s="47" t="s">
        <v>242</v>
      </c>
      <c r="C88" s="47" t="s">
        <v>975</v>
      </c>
      <c r="D88" s="47" t="s">
        <v>975</v>
      </c>
      <c r="E88" s="57" t="s">
        <v>976</v>
      </c>
      <c r="F88" s="57" t="s">
        <v>977</v>
      </c>
      <c r="G88" s="57" t="s">
        <v>978</v>
      </c>
      <c r="H88" s="78" t="s">
        <v>979</v>
      </c>
      <c r="I88" s="66"/>
      <c r="J88" s="66"/>
      <c r="K88" s="66"/>
      <c r="M88" s="47" t="str">
        <f aca="false">B88</f>
        <v>HO 28</v>
      </c>
      <c r="N88" s="47" t="s">
        <v>980</v>
      </c>
      <c r="O88" s="57" t="s">
        <v>981</v>
      </c>
      <c r="P88" s="53" t="n">
        <v>5</v>
      </c>
    </row>
    <row r="89" customFormat="false" ht="12" hidden="false" customHeight="false" outlineLevel="0" collapsed="false">
      <c r="A89" s="46" t="str">
        <f aca="false">(B89)&amp;" - "&amp;(C89)</f>
        <v>HO 34 - ABC BINCHOIS</v>
      </c>
      <c r="B89" s="47" t="s">
        <v>982</v>
      </c>
      <c r="C89" s="47" t="s">
        <v>983</v>
      </c>
      <c r="D89" s="47" t="s">
        <v>983</v>
      </c>
      <c r="E89" s="85" t="s">
        <v>984</v>
      </c>
      <c r="F89" s="57" t="s">
        <v>985</v>
      </c>
      <c r="G89" s="57" t="s">
        <v>986</v>
      </c>
      <c r="H89" s="59" t="s">
        <v>987</v>
      </c>
      <c r="I89" s="66"/>
      <c r="J89" s="66"/>
      <c r="K89" s="66"/>
      <c r="M89" s="47" t="str">
        <f aca="false">B89</f>
        <v>HO 34</v>
      </c>
      <c r="N89" s="47" t="s">
        <v>988</v>
      </c>
      <c r="O89" s="57" t="s">
        <v>986</v>
      </c>
      <c r="P89" s="53" t="n">
        <v>5</v>
      </c>
    </row>
    <row r="90" customFormat="false" ht="12" hidden="false" customHeight="false" outlineLevel="0" collapsed="false">
      <c r="A90" s="46" t="str">
        <f aca="false">(B90)&amp;" - "&amp;(C90)</f>
        <v>HO 57 - BC CARAMBOLE TOURNAI</v>
      </c>
      <c r="B90" s="47" t="s">
        <v>989</v>
      </c>
      <c r="C90" s="47" t="s">
        <v>990</v>
      </c>
      <c r="D90" s="47" t="s">
        <v>990</v>
      </c>
      <c r="E90" s="57" t="s">
        <v>991</v>
      </c>
      <c r="F90" s="57" t="s">
        <v>992</v>
      </c>
      <c r="G90" s="57" t="s">
        <v>993</v>
      </c>
      <c r="H90" s="78" t="s">
        <v>994</v>
      </c>
      <c r="I90" s="86"/>
      <c r="J90" s="60"/>
      <c r="M90" s="47" t="str">
        <f aca="false">B90</f>
        <v>HO 57</v>
      </c>
      <c r="N90" s="47" t="s">
        <v>995</v>
      </c>
      <c r="O90" s="57" t="s">
        <v>996</v>
      </c>
      <c r="P90" s="53" t="n">
        <v>5</v>
      </c>
    </row>
    <row r="91" customFormat="false" ht="12" hidden="false" customHeight="false" outlineLevel="0" collapsed="false">
      <c r="A91" s="87" t="str">
        <f aca="false">(B91)&amp;" - "&amp;(C91)</f>
        <v> - </v>
      </c>
      <c r="B91" s="88"/>
      <c r="C91" s="88"/>
      <c r="D91" s="89"/>
      <c r="E91" s="89"/>
      <c r="F91" s="89"/>
      <c r="G91" s="89"/>
      <c r="H91" s="90"/>
      <c r="I91" s="91"/>
      <c r="J91" s="91"/>
      <c r="K91" s="87"/>
      <c r="L91" s="87"/>
      <c r="M91" s="88" t="n">
        <f aca="false">B91</f>
        <v>0</v>
      </c>
      <c r="N91" s="88"/>
      <c r="O91" s="89"/>
      <c r="P91" s="92" t="n">
        <v>5</v>
      </c>
    </row>
    <row r="92" customFormat="false" ht="12" hidden="false" customHeight="false" outlineLevel="0" collapsed="false">
      <c r="A92" s="46" t="str">
        <f aca="false">(B92)&amp;" - "&amp;(C92)</f>
        <v>LC 02 - BC EDELWEISS</v>
      </c>
      <c r="B92" s="47" t="s">
        <v>243</v>
      </c>
      <c r="C92" s="47" t="s">
        <v>997</v>
      </c>
      <c r="D92" s="57" t="s">
        <v>998</v>
      </c>
      <c r="E92" s="57" t="s">
        <v>999</v>
      </c>
      <c r="F92" s="57" t="s">
        <v>1000</v>
      </c>
      <c r="G92" s="57" t="s">
        <v>1001</v>
      </c>
      <c r="H92" s="59" t="s">
        <v>1002</v>
      </c>
      <c r="I92" s="78" t="s">
        <v>1003</v>
      </c>
      <c r="J92" s="66"/>
      <c r="K92" s="66"/>
      <c r="M92" s="47" t="str">
        <f aca="false">B92</f>
        <v>LC 02</v>
      </c>
      <c r="N92" s="47" t="s">
        <v>1004</v>
      </c>
      <c r="O92" s="57" t="s">
        <v>1005</v>
      </c>
      <c r="P92" s="53" t="n">
        <v>4</v>
      </c>
    </row>
    <row r="93" customFormat="false" ht="12" hidden="false" customHeight="false" outlineLevel="0" collapsed="false">
      <c r="A93" s="46" t="str">
        <f aca="false">(B93)&amp;" - "&amp;(C93)</f>
        <v>LC 05 - Kon. HOOP OP ZEGE</v>
      </c>
      <c r="B93" s="47" t="s">
        <v>244</v>
      </c>
      <c r="C93" s="47" t="s">
        <v>1006</v>
      </c>
      <c r="D93" s="57" t="s">
        <v>1007</v>
      </c>
      <c r="E93" s="57" t="s">
        <v>1008</v>
      </c>
      <c r="F93" s="57" t="s">
        <v>1009</v>
      </c>
      <c r="G93" s="57" t="s">
        <v>1010</v>
      </c>
      <c r="H93" s="59" t="s">
        <v>1011</v>
      </c>
      <c r="I93" s="59" t="s">
        <v>1012</v>
      </c>
      <c r="K93" s="82"/>
      <c r="M93" s="47" t="str">
        <f aca="false">B93</f>
        <v>LC 05</v>
      </c>
      <c r="N93" s="47" t="s">
        <v>1013</v>
      </c>
      <c r="O93" s="57" t="s">
        <v>1010</v>
      </c>
      <c r="P93" s="53" t="n">
        <v>4</v>
      </c>
    </row>
    <row r="94" customFormat="false" ht="12" hidden="false" customHeight="false" outlineLevel="0" collapsed="false">
      <c r="A94" s="46" t="str">
        <f aca="false">(B94)&amp;" - "&amp;(C94)</f>
        <v>LC 06 - Kon. ST. TRUIDENSE BC</v>
      </c>
      <c r="B94" s="47" t="s">
        <v>245</v>
      </c>
      <c r="C94" s="47" t="s">
        <v>1014</v>
      </c>
      <c r="D94" s="57" t="s">
        <v>1007</v>
      </c>
      <c r="E94" s="57" t="s">
        <v>1008</v>
      </c>
      <c r="F94" s="57" t="s">
        <v>1009</v>
      </c>
      <c r="G94" s="57" t="s">
        <v>1015</v>
      </c>
      <c r="H94" s="59" t="s">
        <v>1016</v>
      </c>
      <c r="I94" s="59" t="s">
        <v>1017</v>
      </c>
      <c r="K94" s="66"/>
      <c r="M94" s="47" t="str">
        <f aca="false">B94</f>
        <v>LC 06</v>
      </c>
      <c r="N94" s="47" t="s">
        <v>1018</v>
      </c>
      <c r="O94" s="57" t="s">
        <v>1019</v>
      </c>
      <c r="P94" s="53" t="n">
        <v>4</v>
      </c>
    </row>
    <row r="95" customFormat="false" ht="12" hidden="false" customHeight="false" outlineLevel="0" collapsed="false">
      <c r="A95" s="46" t="str">
        <f aca="false">(B95)&amp;" - "&amp;(C95)</f>
        <v>LC 10 - BC TEN HOUT</v>
      </c>
      <c r="B95" s="47" t="s">
        <v>1020</v>
      </c>
      <c r="C95" s="47" t="s">
        <v>1021</v>
      </c>
      <c r="D95" s="57" t="s">
        <v>1022</v>
      </c>
      <c r="E95" s="57" t="s">
        <v>1023</v>
      </c>
      <c r="F95" s="57" t="s">
        <v>1024</v>
      </c>
      <c r="G95" s="57" t="s">
        <v>1025</v>
      </c>
      <c r="H95" s="59" t="s">
        <v>1026</v>
      </c>
      <c r="I95" s="59" t="s">
        <v>1027</v>
      </c>
      <c r="J95" s="78" t="s">
        <v>1028</v>
      </c>
      <c r="M95" s="47" t="str">
        <f aca="false">B95</f>
        <v>LC 10</v>
      </c>
      <c r="N95" s="47" t="s">
        <v>1029</v>
      </c>
      <c r="O95" s="57" t="s">
        <v>1030</v>
      </c>
      <c r="P95" s="53" t="n">
        <v>4</v>
      </c>
    </row>
    <row r="96" customFormat="false" ht="12" hidden="false" customHeight="false" outlineLevel="0" collapsed="false">
      <c r="A96" s="46" t="str">
        <f aca="false">(B96)&amp;" - "&amp;(C96)</f>
        <v>LC 12 - BC DE OPTIMISTEN</v>
      </c>
      <c r="B96" s="47" t="s">
        <v>1031</v>
      </c>
      <c r="C96" s="47" t="s">
        <v>1032</v>
      </c>
      <c r="D96" s="57" t="s">
        <v>1033</v>
      </c>
      <c r="E96" s="57" t="s">
        <v>1034</v>
      </c>
      <c r="F96" s="57" t="s">
        <v>1035</v>
      </c>
      <c r="G96" s="57" t="s">
        <v>1036</v>
      </c>
      <c r="H96" s="65" t="s">
        <v>1037</v>
      </c>
      <c r="I96" s="59" t="s">
        <v>1038</v>
      </c>
      <c r="K96" s="66"/>
      <c r="M96" s="47" t="str">
        <f aca="false">B96</f>
        <v>LC 12</v>
      </c>
      <c r="N96" s="47" t="s">
        <v>1039</v>
      </c>
      <c r="O96" s="93" t="s">
        <v>1040</v>
      </c>
      <c r="P96" s="53" t="n">
        <v>4</v>
      </c>
    </row>
    <row r="97" customFormat="false" ht="12" hidden="false" customHeight="false" outlineLevel="0" collapsed="false">
      <c r="A97" s="46" t="str">
        <f aca="false">(B97)&amp;" - "&amp;(C97)</f>
        <v>LC 16 - SINT-TRUIDENSE BA</v>
      </c>
      <c r="B97" s="47" t="s">
        <v>246</v>
      </c>
      <c r="C97" s="47" t="s">
        <v>1041</v>
      </c>
      <c r="D97" s="93" t="s">
        <v>1007</v>
      </c>
      <c r="E97" s="93" t="s">
        <v>1008</v>
      </c>
      <c r="F97" s="93" t="s">
        <v>1009</v>
      </c>
      <c r="G97" s="57" t="s">
        <v>1015</v>
      </c>
      <c r="H97" s="65" t="s">
        <v>1042</v>
      </c>
      <c r="I97" s="59" t="s">
        <v>1043</v>
      </c>
      <c r="J97" s="78" t="s">
        <v>1044</v>
      </c>
      <c r="M97" s="47" t="str">
        <f aca="false">B97</f>
        <v>LC 16</v>
      </c>
      <c r="N97" s="47" t="s">
        <v>1045</v>
      </c>
      <c r="O97" s="93" t="s">
        <v>1046</v>
      </c>
      <c r="P97" s="53" t="n">
        <v>4</v>
      </c>
    </row>
    <row r="98" customFormat="false" ht="12" hidden="false" customHeight="false" outlineLevel="0" collapsed="false">
      <c r="A98" s="46" t="str">
        <f aca="false">(B98)&amp;" - "&amp;(C98)</f>
        <v>LC 17 - HASSELTSE BA</v>
      </c>
      <c r="B98" s="47" t="s">
        <v>247</v>
      </c>
      <c r="C98" s="47" t="s">
        <v>1047</v>
      </c>
      <c r="D98" s="93" t="s">
        <v>1048</v>
      </c>
      <c r="E98" s="93" t="s">
        <v>1049</v>
      </c>
      <c r="F98" s="93" t="s">
        <v>1050</v>
      </c>
      <c r="G98" s="57" t="s">
        <v>1051</v>
      </c>
      <c r="H98" s="78" t="s">
        <v>1052</v>
      </c>
      <c r="I98" s="59" t="s">
        <v>1053</v>
      </c>
      <c r="K98" s="59"/>
      <c r="M98" s="47" t="str">
        <f aca="false">B98</f>
        <v>LC 17</v>
      </c>
      <c r="N98" s="47" t="s">
        <v>1054</v>
      </c>
      <c r="O98" s="93" t="s">
        <v>1055</v>
      </c>
      <c r="P98" s="53" t="n">
        <v>4</v>
      </c>
    </row>
    <row r="99" customFormat="false" ht="12" hidden="false" customHeight="false" outlineLevel="0" collapsed="false">
      <c r="A99" s="46" t="str">
        <f aca="false">(B99)&amp;" - "&amp;(C99)</f>
        <v>LLH 01 - BILLARD CLUB ROCHEFORT asbl</v>
      </c>
      <c r="B99" s="47" t="s">
        <v>1056</v>
      </c>
      <c r="C99" s="47" t="s">
        <v>1057</v>
      </c>
      <c r="D99" s="93" t="s">
        <v>1058</v>
      </c>
      <c r="E99" s="93" t="s">
        <v>1059</v>
      </c>
      <c r="F99" s="93" t="s">
        <v>1060</v>
      </c>
      <c r="G99" s="57" t="s">
        <v>1061</v>
      </c>
      <c r="H99" s="86" t="s">
        <v>1062</v>
      </c>
      <c r="I99" s="59" t="s">
        <v>1063</v>
      </c>
      <c r="J99" s="66"/>
      <c r="K99" s="68"/>
      <c r="M99" s="47" t="str">
        <f aca="false">B99</f>
        <v>LLH 01</v>
      </c>
      <c r="N99" s="47" t="s">
        <v>1064</v>
      </c>
      <c r="O99" s="93" t="s">
        <v>1065</v>
      </c>
      <c r="P99" s="53" t="n">
        <v>6</v>
      </c>
    </row>
    <row r="100" customFormat="false" ht="12" hidden="false" customHeight="false" outlineLevel="0" collapsed="false">
      <c r="A100" s="46" t="str">
        <f aca="false">(B100)&amp;" - "&amp;(C100)</f>
        <v>LLH 02 - BC LE MOSAN</v>
      </c>
      <c r="B100" s="57" t="s">
        <v>1066</v>
      </c>
      <c r="C100" s="93" t="s">
        <v>1067</v>
      </c>
      <c r="D100" s="93" t="s">
        <v>1068</v>
      </c>
      <c r="E100" s="93" t="s">
        <v>1069</v>
      </c>
      <c r="F100" s="93" t="s">
        <v>1070</v>
      </c>
      <c r="G100" s="57" t="s">
        <v>1071</v>
      </c>
      <c r="H100" s="79" t="s">
        <v>1072</v>
      </c>
      <c r="I100" s="94"/>
      <c r="J100" s="94"/>
      <c r="M100" s="47" t="str">
        <f aca="false">B100</f>
        <v>LLH 02</v>
      </c>
      <c r="N100" s="47" t="s">
        <v>1073</v>
      </c>
      <c r="O100" s="93" t="s">
        <v>1071</v>
      </c>
      <c r="P100" s="53" t="n">
        <v>6</v>
      </c>
    </row>
    <row r="101" customFormat="false" ht="12" hidden="false" customHeight="false" outlineLevel="0" collapsed="false">
      <c r="A101" s="46" t="str">
        <f aca="false">(B101)&amp;" - "&amp;(C101)</f>
        <v>LLH 03 - OURSONS ANDENNE BC</v>
      </c>
      <c r="B101" s="57" t="s">
        <v>1074</v>
      </c>
      <c r="C101" s="93" t="s">
        <v>1075</v>
      </c>
      <c r="D101" s="93" t="s">
        <v>1076</v>
      </c>
      <c r="E101" s="93" t="s">
        <v>1077</v>
      </c>
      <c r="F101" s="93" t="s">
        <v>1078</v>
      </c>
      <c r="G101" s="57"/>
      <c r="H101" s="79" t="s">
        <v>1079</v>
      </c>
      <c r="I101" s="94"/>
      <c r="J101" s="94"/>
      <c r="M101" s="47" t="str">
        <f aca="false">B101</f>
        <v>LLH 03</v>
      </c>
      <c r="N101" s="47" t="s">
        <v>1080</v>
      </c>
      <c r="O101" s="93" t="s">
        <v>1081</v>
      </c>
      <c r="P101" s="53" t="n">
        <v>6</v>
      </c>
    </row>
    <row r="102" customFormat="false" ht="12" hidden="false" customHeight="false" outlineLevel="0" collapsed="false">
      <c r="A102" s="46" t="str">
        <f aca="false">(B102)&amp;" - "&amp;(C102)</f>
        <v>LLH 08 - Roy. AC HUTOISE DE BILLARD</v>
      </c>
      <c r="B102" s="57" t="s">
        <v>1082</v>
      </c>
      <c r="C102" s="93" t="s">
        <v>1083</v>
      </c>
      <c r="D102" s="93" t="s">
        <v>1084</v>
      </c>
      <c r="E102" s="93" t="s">
        <v>1085</v>
      </c>
      <c r="F102" s="93" t="s">
        <v>1086</v>
      </c>
      <c r="G102" s="57" t="s">
        <v>1087</v>
      </c>
      <c r="H102" s="65" t="s">
        <v>1088</v>
      </c>
      <c r="I102" s="94"/>
      <c r="J102" s="94"/>
      <c r="M102" s="47" t="str">
        <f aca="false">B102</f>
        <v>LLH 08</v>
      </c>
      <c r="N102" s="47" t="s">
        <v>1089</v>
      </c>
      <c r="O102" s="93" t="s">
        <v>1090</v>
      </c>
      <c r="P102" s="53" t="n">
        <v>6</v>
      </c>
    </row>
    <row r="103" customFormat="false" ht="12" hidden="false" customHeight="false" outlineLevel="0" collapsed="false">
      <c r="A103" s="46" t="str">
        <f aca="false">(B103)&amp;" - "&amp;(C103)</f>
        <v>LLH 12 - ALLIANCE BC FLEMALLE</v>
      </c>
      <c r="B103" s="57" t="s">
        <v>248</v>
      </c>
      <c r="C103" s="93" t="s">
        <v>1091</v>
      </c>
      <c r="D103" s="93" t="s">
        <v>1092</v>
      </c>
      <c r="E103" s="93" t="s">
        <v>1093</v>
      </c>
      <c r="F103" s="93" t="s">
        <v>1094</v>
      </c>
      <c r="G103" s="57"/>
      <c r="H103" s="84" t="s">
        <v>1095</v>
      </c>
      <c r="I103" s="86" t="s">
        <v>1096</v>
      </c>
      <c r="M103" s="47" t="str">
        <f aca="false">B103</f>
        <v>LLH 12</v>
      </c>
      <c r="N103" s="47" t="s">
        <v>1097</v>
      </c>
      <c r="O103" s="93" t="s">
        <v>1098</v>
      </c>
      <c r="P103" s="53" t="n">
        <v>6</v>
      </c>
    </row>
    <row r="104" customFormat="false" ht="12" hidden="false" customHeight="true" outlineLevel="0" collapsed="false">
      <c r="A104" s="46" t="str">
        <f aca="false">(B104)&amp;" - "&amp;(C104)</f>
        <v>LLH 14 - BC MARCHINOIS</v>
      </c>
      <c r="B104" s="57" t="s">
        <v>249</v>
      </c>
      <c r="C104" s="93" t="s">
        <v>1099</v>
      </c>
      <c r="D104" s="93" t="s">
        <v>1100</v>
      </c>
      <c r="E104" s="93" t="s">
        <v>1101</v>
      </c>
      <c r="F104" s="93" t="s">
        <v>1102</v>
      </c>
      <c r="G104" s="57" t="s">
        <v>1103</v>
      </c>
      <c r="H104" s="86" t="s">
        <v>1104</v>
      </c>
      <c r="I104" s="94"/>
      <c r="J104" s="94"/>
      <c r="M104" s="47" t="str">
        <f aca="false">B104</f>
        <v>LLH 14</v>
      </c>
      <c r="N104" s="47" t="s">
        <v>1105</v>
      </c>
      <c r="O104" s="93" t="s">
        <v>1106</v>
      </c>
      <c r="P104" s="53" t="n">
        <v>6</v>
      </c>
    </row>
    <row r="105" customFormat="false" ht="12" hidden="false" customHeight="true" outlineLevel="0" collapsed="false">
      <c r="A105" s="46" t="str">
        <f aca="false">(B105)&amp;" - "&amp;(C105)</f>
        <v>LLH 17 - BILLARD CLUB MOMALLOIS</v>
      </c>
      <c r="B105" s="57" t="s">
        <v>250</v>
      </c>
      <c r="C105" s="93" t="s">
        <v>1107</v>
      </c>
      <c r="D105" s="93"/>
      <c r="E105" s="93" t="s">
        <v>1108</v>
      </c>
      <c r="F105" s="93" t="s">
        <v>1109</v>
      </c>
      <c r="G105" s="57" t="s">
        <v>1110</v>
      </c>
      <c r="H105" s="65" t="s">
        <v>1111</v>
      </c>
      <c r="I105" s="94"/>
      <c r="J105" s="94"/>
      <c r="K105" s="95"/>
      <c r="M105" s="47" t="str">
        <f aca="false">B105</f>
        <v>LLH 17</v>
      </c>
      <c r="N105" s="47" t="s">
        <v>1112</v>
      </c>
      <c r="O105" s="93" t="s">
        <v>1113</v>
      </c>
      <c r="P105" s="53" t="n">
        <v>6</v>
      </c>
    </row>
    <row r="106" customFormat="false" ht="12" hidden="false" customHeight="false" outlineLevel="0" collapsed="false">
      <c r="A106" s="46" t="str">
        <f aca="false">(B106)&amp;" - "&amp;(C106)</f>
        <v>LLH 24 - BC SAINT SEVERIN</v>
      </c>
      <c r="B106" s="57" t="s">
        <v>1114</v>
      </c>
      <c r="C106" s="93" t="s">
        <v>1115</v>
      </c>
      <c r="D106" s="93" t="s">
        <v>1116</v>
      </c>
      <c r="E106" s="93" t="s">
        <v>1117</v>
      </c>
      <c r="F106" s="93" t="s">
        <v>1118</v>
      </c>
      <c r="G106" s="57" t="s">
        <v>1119</v>
      </c>
      <c r="H106" s="79" t="s">
        <v>1120</v>
      </c>
      <c r="J106" s="94"/>
      <c r="K106" s="96"/>
      <c r="M106" s="47" t="str">
        <f aca="false">B106</f>
        <v>LLH 24</v>
      </c>
      <c r="N106" s="47" t="s">
        <v>1121</v>
      </c>
      <c r="O106" s="93" t="s">
        <v>1122</v>
      </c>
      <c r="P106" s="53" t="n">
        <v>6</v>
      </c>
    </row>
    <row r="107" customFormat="false" ht="12" hidden="false" customHeight="false" outlineLevel="0" collapsed="false">
      <c r="A107" s="46" t="str">
        <f aca="false">(B107)&amp;" - "&amp;(C107)</f>
        <v>LLL 01 - Roy. BC FLEMALLOIS</v>
      </c>
      <c r="B107" s="57" t="s">
        <v>251</v>
      </c>
      <c r="C107" s="93" t="s">
        <v>1123</v>
      </c>
      <c r="D107" s="93" t="s">
        <v>1124</v>
      </c>
      <c r="E107" s="93" t="s">
        <v>1125</v>
      </c>
      <c r="F107" s="93" t="s">
        <v>1126</v>
      </c>
      <c r="G107" s="57" t="s">
        <v>1127</v>
      </c>
      <c r="H107" s="79" t="s">
        <v>1128</v>
      </c>
      <c r="I107" s="97"/>
      <c r="J107" s="94"/>
      <c r="M107" s="47" t="str">
        <f aca="false">B107</f>
        <v>LLL 01</v>
      </c>
      <c r="N107" s="47" t="s">
        <v>1129</v>
      </c>
      <c r="O107" s="93" t="s">
        <v>1130</v>
      </c>
      <c r="P107" s="53" t="n">
        <v>6</v>
      </c>
    </row>
    <row r="108" customFormat="false" ht="12" hidden="false" customHeight="false" outlineLevel="0" collapsed="false">
      <c r="A108" s="98" t="str">
        <f aca="false">(B108)&amp;" - "&amp;(C108)</f>
        <v> - </v>
      </c>
      <c r="B108" s="99"/>
      <c r="C108" s="99"/>
      <c r="D108" s="99"/>
      <c r="E108" s="99"/>
      <c r="F108" s="99"/>
      <c r="G108" s="99"/>
      <c r="H108" s="100"/>
      <c r="I108" s="101"/>
      <c r="J108" s="102"/>
      <c r="K108" s="98"/>
      <c r="L108" s="98"/>
      <c r="M108" s="47" t="n">
        <f aca="false">B108</f>
        <v>0</v>
      </c>
      <c r="N108" s="103"/>
      <c r="O108" s="99"/>
      <c r="P108" s="53"/>
    </row>
    <row r="109" customFormat="false" ht="12" hidden="false" customHeight="false" outlineLevel="0" collapsed="false">
      <c r="A109" s="46" t="str">
        <f aca="false">(B109)&amp;" - "&amp;(C109)</f>
        <v>LLL 25 - Roy. BC DE GRIVEGNEE</v>
      </c>
      <c r="B109" s="57" t="s">
        <v>1131</v>
      </c>
      <c r="C109" s="93" t="s">
        <v>1132</v>
      </c>
      <c r="D109" s="93" t="s">
        <v>1133</v>
      </c>
      <c r="E109" s="93" t="s">
        <v>1134</v>
      </c>
      <c r="F109" s="93" t="s">
        <v>1135</v>
      </c>
      <c r="G109" s="57" t="s">
        <v>1136</v>
      </c>
      <c r="H109" s="79" t="s">
        <v>1137</v>
      </c>
      <c r="I109" s="94"/>
      <c r="J109" s="94"/>
      <c r="M109" s="47" t="str">
        <f aca="false">B109</f>
        <v>LLL 25</v>
      </c>
      <c r="N109" s="47" t="s">
        <v>1138</v>
      </c>
      <c r="O109" s="93" t="s">
        <v>1139</v>
      </c>
      <c r="P109" s="53" t="n">
        <v>6</v>
      </c>
    </row>
    <row r="110" customFormat="false" ht="12" hidden="false" customHeight="false" outlineLevel="0" collapsed="false">
      <c r="A110" s="46" t="str">
        <f aca="false">(B110)&amp;" - "&amp;(C110)</f>
        <v>LLL 28 - BC SAINT GEORGES GLONS</v>
      </c>
      <c r="B110" s="57" t="s">
        <v>1140</v>
      </c>
      <c r="C110" s="93" t="s">
        <v>1141</v>
      </c>
      <c r="D110" s="93" t="s">
        <v>1141</v>
      </c>
      <c r="E110" s="93" t="s">
        <v>1142</v>
      </c>
      <c r="F110" s="93" t="s">
        <v>1143</v>
      </c>
      <c r="G110" s="57" t="s">
        <v>1144</v>
      </c>
      <c r="H110" s="86" t="s">
        <v>1145</v>
      </c>
      <c r="I110" s="94"/>
      <c r="J110" s="94"/>
      <c r="M110" s="47" t="str">
        <f aca="false">B110</f>
        <v>LLL 28</v>
      </c>
      <c r="N110" s="47" t="s">
        <v>1146</v>
      </c>
      <c r="O110" s="93" t="s">
        <v>1147</v>
      </c>
      <c r="P110" s="53" t="n">
        <v>6</v>
      </c>
    </row>
    <row r="111" customFormat="false" ht="12" hidden="false" customHeight="false" outlineLevel="0" collapsed="false">
      <c r="A111" s="46" t="str">
        <f aca="false">(B111)&amp;" - "&amp;(C111)</f>
        <v>LLL 30 - BC HERSTALIEN</v>
      </c>
      <c r="B111" s="57" t="s">
        <v>1148</v>
      </c>
      <c r="C111" s="93" t="s">
        <v>1149</v>
      </c>
      <c r="D111" s="93" t="s">
        <v>1150</v>
      </c>
      <c r="E111" s="93" t="s">
        <v>1151</v>
      </c>
      <c r="F111" s="93" t="s">
        <v>1152</v>
      </c>
      <c r="G111" s="57" t="s">
        <v>1153</v>
      </c>
      <c r="H111" s="79" t="s">
        <v>1154</v>
      </c>
      <c r="J111" s="59"/>
      <c r="K111" s="79"/>
      <c r="M111" s="47" t="str">
        <f aca="false">B111</f>
        <v>LLL 30</v>
      </c>
      <c r="N111" s="47" t="s">
        <v>1155</v>
      </c>
      <c r="O111" s="93" t="s">
        <v>1156</v>
      </c>
      <c r="P111" s="53" t="n">
        <v>6</v>
      </c>
    </row>
    <row r="112" customFormat="false" ht="12" hidden="false" customHeight="false" outlineLevel="0" collapsed="false">
      <c r="A112" s="98" t="str">
        <f aca="false">(B112)&amp;" - "&amp;(C112)</f>
        <v> - </v>
      </c>
      <c r="B112" s="99"/>
      <c r="C112" s="99"/>
      <c r="D112" s="99"/>
      <c r="E112" s="99"/>
      <c r="F112" s="99"/>
      <c r="G112" s="99"/>
      <c r="H112" s="100"/>
      <c r="I112" s="102"/>
      <c r="J112" s="102"/>
      <c r="K112" s="98"/>
      <c r="L112" s="98"/>
      <c r="M112" s="47" t="n">
        <f aca="false">B112</f>
        <v>0</v>
      </c>
      <c r="N112" s="103"/>
      <c r="O112" s="99"/>
      <c r="P112" s="53"/>
    </row>
    <row r="113" customFormat="false" ht="12" hidden="false" customHeight="false" outlineLevel="0" collapsed="false">
      <c r="A113" s="46" t="str">
        <f aca="false">(B113)&amp;" - "&amp;(C113)</f>
        <v>LLL 49 - BC FECHER SOUMAGNE</v>
      </c>
      <c r="B113" s="57" t="s">
        <v>1157</v>
      </c>
      <c r="C113" s="93" t="s">
        <v>1158</v>
      </c>
      <c r="D113" s="93" t="s">
        <v>1159</v>
      </c>
      <c r="E113" s="93" t="s">
        <v>1160</v>
      </c>
      <c r="F113" s="93" t="s">
        <v>1161</v>
      </c>
      <c r="G113" s="57" t="s">
        <v>1162</v>
      </c>
      <c r="H113" s="79" t="s">
        <v>1163</v>
      </c>
      <c r="I113" s="104"/>
      <c r="J113" s="94"/>
      <c r="M113" s="47" t="str">
        <f aca="false">B113</f>
        <v>LLL 49</v>
      </c>
      <c r="N113" s="47" t="s">
        <v>1164</v>
      </c>
      <c r="O113" s="93" t="s">
        <v>1165</v>
      </c>
      <c r="P113" s="53" t="n">
        <v>6</v>
      </c>
    </row>
    <row r="114" customFormat="false" ht="12" hidden="false" customHeight="false" outlineLevel="0" collapsed="false">
      <c r="A114" s="46" t="str">
        <f aca="false">(B114)&amp;" - "&amp;(C114)</f>
        <v>LLL 51 - BC SPRIMONT</v>
      </c>
      <c r="B114" s="57" t="s">
        <v>1166</v>
      </c>
      <c r="C114" s="93" t="s">
        <v>1167</v>
      </c>
      <c r="D114" s="93" t="s">
        <v>1168</v>
      </c>
      <c r="E114" s="93" t="s">
        <v>1169</v>
      </c>
      <c r="F114" s="93" t="s">
        <v>1170</v>
      </c>
      <c r="G114" s="57" t="s">
        <v>1171</v>
      </c>
      <c r="H114" s="79" t="s">
        <v>1172</v>
      </c>
      <c r="I114" s="94"/>
      <c r="J114" s="94"/>
      <c r="M114" s="47" t="str">
        <f aca="false">B114</f>
        <v>LLL 51</v>
      </c>
      <c r="N114" s="47" t="s">
        <v>1173</v>
      </c>
      <c r="O114" s="93" t="s">
        <v>1174</v>
      </c>
      <c r="P114" s="53" t="n">
        <v>6</v>
      </c>
    </row>
    <row r="115" customFormat="false" ht="12" hidden="false" customHeight="false" outlineLevel="0" collapsed="false">
      <c r="A115" s="46" t="str">
        <f aca="false">(B115)&amp;" - "&amp;(C115)</f>
        <v>LLL 53 - Roy. BC VAUX</v>
      </c>
      <c r="B115" s="57" t="s">
        <v>1175</v>
      </c>
      <c r="C115" s="57" t="s">
        <v>1176</v>
      </c>
      <c r="D115" s="57"/>
      <c r="E115" s="57" t="s">
        <v>1177</v>
      </c>
      <c r="F115" s="57" t="s">
        <v>1178</v>
      </c>
      <c r="G115" s="57" t="s">
        <v>1179</v>
      </c>
      <c r="H115" s="79" t="s">
        <v>1180</v>
      </c>
      <c r="I115" s="94"/>
      <c r="J115" s="94"/>
      <c r="M115" s="47" t="str">
        <f aca="false">B115</f>
        <v>LLL 53</v>
      </c>
      <c r="N115" s="47" t="s">
        <v>1181</v>
      </c>
      <c r="O115" s="93" t="s">
        <v>1182</v>
      </c>
      <c r="P115" s="53" t="n">
        <v>6</v>
      </c>
    </row>
    <row r="116" customFormat="false" ht="12" hidden="false" customHeight="false" outlineLevel="0" collapsed="false">
      <c r="A116" s="46" t="str">
        <f aca="false">(B116)&amp;" - "&amp;(C116)</f>
        <v>LLL 74 - BC GRACE-HOLLOGNE</v>
      </c>
      <c r="B116" s="57" t="s">
        <v>252</v>
      </c>
      <c r="C116" s="57" t="s">
        <v>1183</v>
      </c>
      <c r="D116" s="57"/>
      <c r="E116" s="57" t="s">
        <v>1184</v>
      </c>
      <c r="F116" s="57" t="s">
        <v>1185</v>
      </c>
      <c r="G116" s="57" t="s">
        <v>1186</v>
      </c>
      <c r="H116" s="79" t="s">
        <v>1187</v>
      </c>
      <c r="I116" s="94"/>
      <c r="J116" s="94"/>
      <c r="M116" s="47" t="str">
        <f aca="false">B116</f>
        <v>LLL 74</v>
      </c>
      <c r="N116" s="47" t="s">
        <v>1188</v>
      </c>
      <c r="O116" s="93" t="s">
        <v>1189</v>
      </c>
      <c r="P116" s="53" t="n">
        <v>6</v>
      </c>
    </row>
    <row r="117" customFormat="false" ht="12" hidden="false" customHeight="false" outlineLevel="0" collapsed="false">
      <c r="A117" s="46" t="str">
        <f aca="false">(B117)&amp;" - "&amp;(C117)</f>
        <v>LLL 91 - BC VOTTEM</v>
      </c>
      <c r="B117" s="57" t="s">
        <v>1190</v>
      </c>
      <c r="C117" s="57" t="s">
        <v>1191</v>
      </c>
      <c r="D117" s="57" t="s">
        <v>1191</v>
      </c>
      <c r="E117" s="57" t="s">
        <v>1192</v>
      </c>
      <c r="F117" s="57" t="s">
        <v>1193</v>
      </c>
      <c r="G117" s="57" t="s">
        <v>1194</v>
      </c>
      <c r="H117" s="79" t="s">
        <v>1195</v>
      </c>
      <c r="I117" s="79" t="s">
        <v>1196</v>
      </c>
      <c r="J117" s="79"/>
      <c r="M117" s="47" t="str">
        <f aca="false">B117</f>
        <v>LLL 91</v>
      </c>
      <c r="N117" s="47" t="s">
        <v>1197</v>
      </c>
      <c r="O117" s="93" t="s">
        <v>1198</v>
      </c>
      <c r="P117" s="53" t="n">
        <v>6</v>
      </c>
    </row>
    <row r="118" customFormat="false" ht="12" hidden="false" customHeight="false" outlineLevel="0" collapsed="false">
      <c r="A118" s="98" t="str">
        <f aca="false">(B118)&amp;" - "&amp;(C118)</f>
        <v> - </v>
      </c>
      <c r="B118" s="99"/>
      <c r="C118" s="99"/>
      <c r="D118" s="99"/>
      <c r="E118" s="99"/>
      <c r="F118" s="99"/>
      <c r="G118" s="99"/>
      <c r="H118" s="100"/>
      <c r="I118" s="101"/>
      <c r="J118" s="102"/>
      <c r="K118" s="98"/>
      <c r="L118" s="98"/>
      <c r="M118" s="47" t="n">
        <f aca="false">B118</f>
        <v>0</v>
      </c>
      <c r="N118" s="103"/>
      <c r="O118" s="99"/>
      <c r="P118" s="53"/>
    </row>
    <row r="119" customFormat="false" ht="12" hidden="false" customHeight="false" outlineLevel="0" collapsed="false">
      <c r="A119" s="46" t="str">
        <f aca="false">(B119)&amp;" - "&amp;(C119)</f>
        <v>LLV 02 - BC EIFELKUGEL</v>
      </c>
      <c r="B119" s="57" t="s">
        <v>1199</v>
      </c>
      <c r="C119" s="57" t="s">
        <v>1200</v>
      </c>
      <c r="D119" s="57" t="s">
        <v>1201</v>
      </c>
      <c r="E119" s="57"/>
      <c r="F119" s="57" t="s">
        <v>1202</v>
      </c>
      <c r="G119" s="57"/>
      <c r="H119" s="79" t="s">
        <v>1203</v>
      </c>
      <c r="I119" s="59" t="s">
        <v>1204</v>
      </c>
      <c r="J119" s="94"/>
      <c r="M119" s="47" t="str">
        <f aca="false">B119</f>
        <v>LLV 02</v>
      </c>
      <c r="N119" s="47" t="s">
        <v>1205</v>
      </c>
      <c r="O119" s="93" t="s">
        <v>1206</v>
      </c>
      <c r="P119" s="53" t="n">
        <v>6</v>
      </c>
    </row>
    <row r="120" customFormat="false" ht="12" hidden="false" customHeight="false" outlineLevel="0" collapsed="false">
      <c r="A120" s="46" t="str">
        <f aca="false">(B120)&amp;" - "&amp;(C120)</f>
        <v>LLV 06 - Roy. BC DISONAIS a.s.b.l.</v>
      </c>
      <c r="B120" s="57" t="s">
        <v>1207</v>
      </c>
      <c r="C120" s="57" t="s">
        <v>1208</v>
      </c>
      <c r="D120" s="57" t="s">
        <v>1209</v>
      </c>
      <c r="E120" s="57" t="s">
        <v>1210</v>
      </c>
      <c r="F120" s="57" t="s">
        <v>1211</v>
      </c>
      <c r="G120" s="57" t="s">
        <v>1212</v>
      </c>
      <c r="H120" s="59" t="s">
        <v>1213</v>
      </c>
      <c r="I120" s="79" t="s">
        <v>1214</v>
      </c>
      <c r="J120" s="94"/>
      <c r="M120" s="47" t="str">
        <f aca="false">B120</f>
        <v>LLV 06</v>
      </c>
      <c r="N120" s="47" t="s">
        <v>1215</v>
      </c>
      <c r="O120" s="93" t="s">
        <v>1216</v>
      </c>
      <c r="P120" s="53" t="n">
        <v>6</v>
      </c>
    </row>
    <row r="121" customFormat="false" ht="12" hidden="false" customHeight="false" outlineLevel="0" collapsed="false">
      <c r="A121" s="46" t="str">
        <f aca="false">(B121)&amp;" - "&amp;(C121)</f>
        <v>LLV 10 - Roy. BC LE PROGRES GEMMENICH</v>
      </c>
      <c r="B121" s="57" t="s">
        <v>1217</v>
      </c>
      <c r="C121" s="57" t="s">
        <v>1218</v>
      </c>
      <c r="D121" s="57" t="s">
        <v>1219</v>
      </c>
      <c r="E121" s="57" t="s">
        <v>1220</v>
      </c>
      <c r="F121" s="57" t="s">
        <v>1221</v>
      </c>
      <c r="G121" s="57" t="s">
        <v>1222</v>
      </c>
      <c r="H121" s="79" t="s">
        <v>1223</v>
      </c>
      <c r="I121" s="79" t="s">
        <v>1224</v>
      </c>
      <c r="J121" s="94"/>
      <c r="M121" s="47" t="str">
        <f aca="false">B121</f>
        <v>LLV 10</v>
      </c>
      <c r="N121" s="47" t="s">
        <v>1225</v>
      </c>
      <c r="O121" s="93" t="s">
        <v>1226</v>
      </c>
      <c r="P121" s="53" t="n">
        <v>6</v>
      </c>
    </row>
    <row r="122" customFormat="false" ht="12" hidden="false" customHeight="false" outlineLevel="0" collapsed="false">
      <c r="A122" s="98" t="str">
        <f aca="false">(B122)&amp;" - "&amp;(C122)</f>
        <v> - </v>
      </c>
      <c r="B122" s="99"/>
      <c r="C122" s="99"/>
      <c r="D122" s="99"/>
      <c r="E122" s="99"/>
      <c r="F122" s="99"/>
      <c r="G122" s="99"/>
      <c r="H122" s="100"/>
      <c r="I122" s="101"/>
      <c r="J122" s="102"/>
      <c r="K122" s="98"/>
      <c r="L122" s="98"/>
      <c r="M122" s="47" t="n">
        <f aca="false">B122</f>
        <v>0</v>
      </c>
      <c r="N122" s="103"/>
      <c r="O122" s="99"/>
      <c r="P122" s="53"/>
    </row>
    <row r="123" customFormat="false" ht="12" hidden="false" customHeight="false" outlineLevel="0" collapsed="false">
      <c r="A123" s="46" t="str">
        <f aca="false">(B123)&amp;" - "&amp;(C123)</f>
        <v>LLV 16 - Roy. WELKENRAEDT BC</v>
      </c>
      <c r="B123" s="57" t="s">
        <v>1227</v>
      </c>
      <c r="C123" s="57" t="s">
        <v>1228</v>
      </c>
      <c r="D123" s="57" t="s">
        <v>1228</v>
      </c>
      <c r="E123" s="57" t="s">
        <v>1229</v>
      </c>
      <c r="F123" s="57" t="s">
        <v>1230</v>
      </c>
      <c r="G123" s="57" t="s">
        <v>1231</v>
      </c>
      <c r="H123" s="79" t="s">
        <v>1232</v>
      </c>
      <c r="I123" s="97"/>
      <c r="J123" s="94"/>
      <c r="M123" s="47" t="str">
        <f aca="false">B123</f>
        <v>LLV 16</v>
      </c>
      <c r="N123" s="47" t="s">
        <v>1233</v>
      </c>
      <c r="O123" s="93" t="s">
        <v>1234</v>
      </c>
      <c r="P123" s="53" t="n">
        <v>6</v>
      </c>
    </row>
    <row r="124" customFormat="false" ht="12" hidden="false" customHeight="false" outlineLevel="0" collapsed="false">
      <c r="A124" s="46" t="str">
        <f aca="false">(B124)&amp;" - "&amp;(C124)</f>
        <v>LLV 18 - BC CARREFOUR</v>
      </c>
      <c r="B124" s="57" t="s">
        <v>1235</v>
      </c>
      <c r="C124" s="57" t="s">
        <v>1236</v>
      </c>
      <c r="D124" s="57" t="s">
        <v>1237</v>
      </c>
      <c r="E124" s="57" t="s">
        <v>1238</v>
      </c>
      <c r="F124" s="57" t="s">
        <v>1239</v>
      </c>
      <c r="G124" s="57" t="s">
        <v>1240</v>
      </c>
      <c r="H124" s="79"/>
      <c r="I124" s="94"/>
      <c r="J124" s="94"/>
      <c r="M124" s="47" t="str">
        <f aca="false">B124</f>
        <v>LLV 18</v>
      </c>
      <c r="N124" s="47" t="s">
        <v>1241</v>
      </c>
      <c r="O124" s="93" t="s">
        <v>1242</v>
      </c>
      <c r="P124" s="53" t="n">
        <v>6</v>
      </c>
    </row>
    <row r="125" customFormat="false" ht="12" hidden="false" customHeight="false" outlineLevel="0" collapsed="false">
      <c r="A125" s="46" t="str">
        <f aca="false">(B125)&amp;" - "&amp;(C125)</f>
        <v>LM 22 - Kon. BREESE BC</v>
      </c>
      <c r="B125" s="47" t="s">
        <v>1243</v>
      </c>
      <c r="C125" s="47" t="s">
        <v>1244</v>
      </c>
      <c r="D125" s="57" t="s">
        <v>1245</v>
      </c>
      <c r="E125" s="57" t="s">
        <v>1246</v>
      </c>
      <c r="F125" s="57" t="s">
        <v>1247</v>
      </c>
      <c r="G125" s="57" t="s">
        <v>1248</v>
      </c>
      <c r="H125" s="59" t="s">
        <v>1249</v>
      </c>
      <c r="I125" s="59" t="s">
        <v>1250</v>
      </c>
      <c r="K125" s="68"/>
      <c r="M125" s="47" t="str">
        <f aca="false">B125</f>
        <v>LM 22</v>
      </c>
      <c r="N125" s="47" t="s">
        <v>1251</v>
      </c>
      <c r="O125" s="93" t="s">
        <v>1252</v>
      </c>
      <c r="P125" s="53" t="n">
        <v>4</v>
      </c>
    </row>
    <row r="126" customFormat="false" ht="12" hidden="false" customHeight="false" outlineLevel="0" collapsed="false">
      <c r="A126" s="46" t="str">
        <f aca="false">(B126)&amp;" - "&amp;(C126)</f>
        <v>LM 24 - Kon. BC DE KETSERS GENK</v>
      </c>
      <c r="B126" s="47" t="s">
        <v>253</v>
      </c>
      <c r="C126" s="47" t="s">
        <v>1253</v>
      </c>
      <c r="D126" s="57" t="s">
        <v>1254</v>
      </c>
      <c r="E126" s="57" t="s">
        <v>1255</v>
      </c>
      <c r="F126" s="57" t="s">
        <v>1256</v>
      </c>
      <c r="G126" s="57" t="s">
        <v>1257</v>
      </c>
      <c r="H126" s="65" t="s">
        <v>1258</v>
      </c>
      <c r="I126" s="105" t="s">
        <v>1259</v>
      </c>
      <c r="K126" s="66"/>
      <c r="M126" s="47" t="str">
        <f aca="false">B126</f>
        <v>LM 24</v>
      </c>
      <c r="N126" s="47" t="s">
        <v>1260</v>
      </c>
      <c r="O126" s="93" t="s">
        <v>1261</v>
      </c>
      <c r="P126" s="53" t="n">
        <v>4</v>
      </c>
    </row>
    <row r="127" customFormat="false" ht="12" hidden="false" customHeight="false" outlineLevel="0" collapsed="false">
      <c r="A127" s="46" t="str">
        <f aca="false">(B127)&amp;" - "&amp;(C127)</f>
        <v>LM 26 - BC DE KETSERS HECHTEL</v>
      </c>
      <c r="B127" s="47" t="s">
        <v>1262</v>
      </c>
      <c r="C127" s="47" t="s">
        <v>1263</v>
      </c>
      <c r="D127" s="57" t="s">
        <v>1264</v>
      </c>
      <c r="E127" s="57" t="s">
        <v>1265</v>
      </c>
      <c r="F127" s="57" t="s">
        <v>1266</v>
      </c>
      <c r="G127" s="57" t="s">
        <v>1267</v>
      </c>
      <c r="H127" s="65" t="s">
        <v>1268</v>
      </c>
      <c r="I127" s="65" t="s">
        <v>1269</v>
      </c>
      <c r="K127" s="59"/>
      <c r="M127" s="47" t="str">
        <f aca="false">B127</f>
        <v>LM 26</v>
      </c>
      <c r="N127" s="47" t="s">
        <v>1270</v>
      </c>
      <c r="O127" s="93" t="s">
        <v>1271</v>
      </c>
      <c r="P127" s="53" t="n">
        <v>4</v>
      </c>
    </row>
    <row r="128" customFormat="false" ht="12" hidden="false" customHeight="false" outlineLevel="0" collapsed="false">
      <c r="A128" s="46" t="str">
        <f aca="false">(B128)&amp;" - "&amp;(C128)</f>
        <v>LM 28 - BC KLEINE HEIDE</v>
      </c>
      <c r="B128" s="47" t="s">
        <v>1272</v>
      </c>
      <c r="C128" s="47" t="s">
        <v>1273</v>
      </c>
      <c r="D128" s="57" t="s">
        <v>1274</v>
      </c>
      <c r="E128" s="57" t="s">
        <v>1275</v>
      </c>
      <c r="F128" s="57" t="s">
        <v>1276</v>
      </c>
      <c r="G128" s="57" t="s">
        <v>1277</v>
      </c>
      <c r="H128" s="65" t="s">
        <v>1278</v>
      </c>
      <c r="I128" s="65" t="s">
        <v>1279</v>
      </c>
      <c r="J128" s="106"/>
      <c r="K128" s="66"/>
      <c r="M128" s="47" t="str">
        <f aca="false">B128</f>
        <v>LM 28</v>
      </c>
      <c r="N128" s="47" t="s">
        <v>1280</v>
      </c>
      <c r="O128" s="93" t="s">
        <v>1281</v>
      </c>
      <c r="P128" s="53" t="n">
        <v>4</v>
      </c>
    </row>
    <row r="129" customFormat="false" ht="12" hidden="false" customHeight="false" outlineLevel="0" collapsed="false">
      <c r="A129" s="46" t="str">
        <f aca="false">(B129)&amp;" - "&amp;(C129)</f>
        <v>LM 30 - BC SINT-JOZEF</v>
      </c>
      <c r="B129" s="47" t="s">
        <v>254</v>
      </c>
      <c r="C129" s="47" t="s">
        <v>1282</v>
      </c>
      <c r="D129" s="57" t="s">
        <v>1254</v>
      </c>
      <c r="E129" s="57" t="s">
        <v>1255</v>
      </c>
      <c r="F129" s="57" t="s">
        <v>1256</v>
      </c>
      <c r="G129" s="57" t="s">
        <v>1257</v>
      </c>
      <c r="H129" s="105" t="s">
        <v>1283</v>
      </c>
      <c r="I129" s="59" t="s">
        <v>1284</v>
      </c>
      <c r="K129" s="59"/>
      <c r="M129" s="47" t="str">
        <f aca="false">B129</f>
        <v>LM 30</v>
      </c>
      <c r="N129" s="47" t="s">
        <v>1285</v>
      </c>
      <c r="O129" s="93" t="s">
        <v>1286</v>
      </c>
      <c r="P129" s="53" t="n">
        <v>4</v>
      </c>
    </row>
    <row r="130" customFormat="false" ht="12" hidden="false" customHeight="false" outlineLevel="0" collapsed="false">
      <c r="A130" s="46" t="str">
        <f aca="false">(B130)&amp;" - "&amp;(C130)</f>
        <v>LM 35 - MAASLANDSE BA</v>
      </c>
      <c r="B130" s="47" t="s">
        <v>255</v>
      </c>
      <c r="C130" s="47" t="s">
        <v>1287</v>
      </c>
      <c r="D130" s="57" t="s">
        <v>1254</v>
      </c>
      <c r="E130" s="57" t="s">
        <v>1255</v>
      </c>
      <c r="F130" s="57" t="s">
        <v>1256</v>
      </c>
      <c r="G130" s="57" t="s">
        <v>1257</v>
      </c>
      <c r="H130" s="63" t="s">
        <v>1288</v>
      </c>
      <c r="I130" s="63" t="s">
        <v>1289</v>
      </c>
      <c r="K130" s="65" t="s">
        <v>1290</v>
      </c>
      <c r="M130" s="47" t="str">
        <f aca="false">B130</f>
        <v>LM 35</v>
      </c>
      <c r="N130" s="47" t="s">
        <v>1291</v>
      </c>
      <c r="O130" s="57" t="s">
        <v>1292</v>
      </c>
      <c r="P130" s="53" t="n">
        <v>4</v>
      </c>
    </row>
    <row r="131" customFormat="false" ht="12" hidden="false" customHeight="false" outlineLevel="0" collapsed="false">
      <c r="A131" s="46" t="str">
        <f aca="false">(B131)&amp;" - "&amp;(C131)</f>
        <v>LM 38 - BC FORTUNA</v>
      </c>
      <c r="B131" s="47" t="s">
        <v>1293</v>
      </c>
      <c r="C131" s="47" t="s">
        <v>1294</v>
      </c>
      <c r="D131" s="57" t="s">
        <v>1295</v>
      </c>
      <c r="E131" s="57" t="s">
        <v>1296</v>
      </c>
      <c r="F131" s="57" t="s">
        <v>1297</v>
      </c>
      <c r="G131" s="57" t="s">
        <v>1298</v>
      </c>
      <c r="H131" s="65" t="s">
        <v>1299</v>
      </c>
      <c r="I131" s="65" t="s">
        <v>1300</v>
      </c>
      <c r="J131" s="105"/>
      <c r="K131" s="59"/>
      <c r="M131" s="47" t="str">
        <f aca="false">B131</f>
        <v>LM 38</v>
      </c>
      <c r="N131" s="47" t="s">
        <v>1301</v>
      </c>
      <c r="O131" s="57" t="s">
        <v>1302</v>
      </c>
      <c r="P131" s="53" t="n">
        <v>4</v>
      </c>
    </row>
    <row r="132" customFormat="false" ht="12" hidden="false" customHeight="false" outlineLevel="0" collapsed="false">
      <c r="A132" s="46" t="str">
        <f aca="false">(B132)&amp;" - "&amp;(C132)</f>
        <v>VB 02 - Kon. KNOKSE B.Z.</v>
      </c>
      <c r="B132" s="47" t="s">
        <v>1303</v>
      </c>
      <c r="C132" s="47" t="s">
        <v>1304</v>
      </c>
      <c r="D132" s="57" t="s">
        <v>1305</v>
      </c>
      <c r="E132" s="57" t="s">
        <v>1306</v>
      </c>
      <c r="F132" s="57" t="s">
        <v>1307</v>
      </c>
      <c r="G132" s="57" t="s">
        <v>1308</v>
      </c>
      <c r="H132" s="86" t="s">
        <v>1309</v>
      </c>
      <c r="I132" s="66"/>
      <c r="J132" s="66"/>
      <c r="K132" s="66"/>
      <c r="M132" s="47" t="str">
        <f aca="false">B132</f>
        <v>VB 02</v>
      </c>
      <c r="N132" s="47" t="s">
        <v>1310</v>
      </c>
      <c r="O132" s="57" t="s">
        <v>1311</v>
      </c>
      <c r="P132" s="53" t="n">
        <v>3</v>
      </c>
    </row>
    <row r="133" customFormat="false" ht="12" hidden="false" customHeight="false" outlineLevel="0" collapsed="false">
      <c r="A133" s="46" t="str">
        <f aca="false">(B133)&amp;" - "&amp;(C133)</f>
        <v> - </v>
      </c>
      <c r="D133" s="57"/>
      <c r="E133" s="57"/>
      <c r="F133" s="57"/>
      <c r="G133" s="57"/>
      <c r="H133" s="100"/>
      <c r="I133" s="66"/>
      <c r="J133" s="66"/>
      <c r="K133" s="66"/>
      <c r="O133" s="57"/>
      <c r="P133" s="53"/>
    </row>
    <row r="134" customFormat="false" ht="12" hidden="false" customHeight="false" outlineLevel="0" collapsed="false">
      <c r="A134" s="46" t="str">
        <f aca="false">(B134)&amp;" - "&amp;(C134)</f>
        <v>VB 08 - BC 't OSKE</v>
      </c>
      <c r="B134" s="47" t="s">
        <v>1312</v>
      </c>
      <c r="C134" s="47" t="s">
        <v>89</v>
      </c>
      <c r="D134" s="57" t="s">
        <v>1313</v>
      </c>
      <c r="E134" s="57" t="s">
        <v>1314</v>
      </c>
      <c r="F134" s="57" t="s">
        <v>1315</v>
      </c>
      <c r="G134" s="57" t="s">
        <v>1316</v>
      </c>
      <c r="H134" s="59" t="s">
        <v>1317</v>
      </c>
      <c r="I134" s="65" t="s">
        <v>1318</v>
      </c>
      <c r="J134" s="107"/>
      <c r="K134" s="66"/>
      <c r="M134" s="47" t="str">
        <f aca="false">B134</f>
        <v>VB 08</v>
      </c>
      <c r="N134" s="47" t="s">
        <v>1319</v>
      </c>
      <c r="O134" s="57" t="s">
        <v>1320</v>
      </c>
      <c r="P134" s="53" t="n">
        <v>3</v>
      </c>
    </row>
    <row r="135" customFormat="false" ht="12" hidden="false" customHeight="false" outlineLevel="0" collapsed="false">
      <c r="A135" s="46" t="str">
        <f aca="false">(B135)&amp;" - "&amp;(C135)</f>
        <v>VB 09 - Kon. BC ZONDER EFFECT</v>
      </c>
      <c r="B135" s="47" t="s">
        <v>1321</v>
      </c>
      <c r="C135" s="47" t="s">
        <v>1322</v>
      </c>
      <c r="D135" s="57" t="s">
        <v>1323</v>
      </c>
      <c r="E135" s="57" t="s">
        <v>1324</v>
      </c>
      <c r="F135" s="57" t="s">
        <v>1325</v>
      </c>
      <c r="G135" s="57" t="s">
        <v>1326</v>
      </c>
      <c r="H135" s="59" t="s">
        <v>1327</v>
      </c>
      <c r="I135" s="78" t="s">
        <v>1328</v>
      </c>
      <c r="K135" s="66"/>
      <c r="M135" s="47" t="str">
        <f aca="false">B135</f>
        <v>VB 09</v>
      </c>
      <c r="N135" s="47" t="s">
        <v>1329</v>
      </c>
      <c r="O135" s="57" t="s">
        <v>1330</v>
      </c>
      <c r="P135" s="53" t="n">
        <v>3</v>
      </c>
    </row>
    <row r="136" customFormat="false" ht="12" hidden="false" customHeight="false" outlineLevel="0" collapsed="false">
      <c r="A136" s="46" t="str">
        <f aca="false">(B136)&amp;" - "&amp;(C136)</f>
        <v>VB 12 - Kon. BRUGSE BC</v>
      </c>
      <c r="B136" s="47" t="s">
        <v>1331</v>
      </c>
      <c r="C136" s="47" t="s">
        <v>1332</v>
      </c>
      <c r="D136" s="57" t="s">
        <v>1333</v>
      </c>
      <c r="E136" s="57" t="s">
        <v>1334</v>
      </c>
      <c r="F136" s="57" t="s">
        <v>1335</v>
      </c>
      <c r="G136" s="57" t="s">
        <v>1336</v>
      </c>
      <c r="H136" s="59" t="s">
        <v>1337</v>
      </c>
      <c r="I136" s="78" t="s">
        <v>1338</v>
      </c>
      <c r="K136" s="68"/>
      <c r="M136" s="47" t="str">
        <f aca="false">B136</f>
        <v>VB 12</v>
      </c>
      <c r="N136" s="47" t="s">
        <v>1339</v>
      </c>
      <c r="O136" s="57" t="s">
        <v>1340</v>
      </c>
      <c r="P136" s="53" t="n">
        <v>3</v>
      </c>
    </row>
    <row r="137" customFormat="false" ht="12" hidden="false" customHeight="false" outlineLevel="0" collapsed="false">
      <c r="A137" s="46" t="str">
        <f aca="false">(B137)&amp;" - "&amp;(C137)</f>
        <v>VB 13 - OOSTENDSE BA</v>
      </c>
      <c r="B137" s="47" t="s">
        <v>1341</v>
      </c>
      <c r="C137" s="47" t="s">
        <v>96</v>
      </c>
      <c r="D137" s="57" t="s">
        <v>1342</v>
      </c>
      <c r="E137" s="57" t="s">
        <v>1343</v>
      </c>
      <c r="F137" s="57" t="s">
        <v>1344</v>
      </c>
      <c r="G137" s="57" t="s">
        <v>1345</v>
      </c>
      <c r="H137" s="78" t="s">
        <v>1346</v>
      </c>
      <c r="I137" s="108"/>
      <c r="J137" s="108"/>
      <c r="K137" s="68"/>
      <c r="M137" s="47" t="str">
        <f aca="false">B137</f>
        <v>VB 13</v>
      </c>
      <c r="N137" s="47" t="s">
        <v>1347</v>
      </c>
      <c r="O137" s="57" t="s">
        <v>1345</v>
      </c>
      <c r="P137" s="53" t="n">
        <v>3</v>
      </c>
    </row>
    <row r="138" customFormat="false" ht="12" hidden="false" customHeight="false" outlineLevel="0" collapsed="false">
      <c r="A138" s="46" t="str">
        <f aca="false">(B138)&amp;" - "&amp;(C138)</f>
        <v>VD 04 - Kon. BC SINT MARTINUS AALST</v>
      </c>
      <c r="B138" s="47" t="s">
        <v>256</v>
      </c>
      <c r="C138" s="47" t="s">
        <v>1348</v>
      </c>
      <c r="D138" s="57" t="s">
        <v>1349</v>
      </c>
      <c r="E138" s="57" t="s">
        <v>1350</v>
      </c>
      <c r="F138" s="57" t="s">
        <v>1351</v>
      </c>
      <c r="G138" s="57" t="s">
        <v>1352</v>
      </c>
      <c r="H138" s="78" t="s">
        <v>1353</v>
      </c>
      <c r="I138" s="66"/>
      <c r="J138" s="66"/>
      <c r="K138" s="68"/>
      <c r="M138" s="47" t="str">
        <f aca="false">B138</f>
        <v>VD 04</v>
      </c>
      <c r="N138" s="47" t="s">
        <v>1354</v>
      </c>
      <c r="O138" s="57" t="s">
        <v>1355</v>
      </c>
      <c r="P138" s="53" t="n">
        <v>3</v>
      </c>
    </row>
    <row r="139" customFormat="false" ht="12" hidden="false" customHeight="false" outlineLevel="0" collapsed="false">
      <c r="A139" s="46" t="str">
        <f aca="false">(B139)&amp;" - "&amp;(C139)</f>
        <v>VD 12 - Kon. BC DE STER</v>
      </c>
      <c r="B139" s="47" t="s">
        <v>1356</v>
      </c>
      <c r="C139" s="47" t="s">
        <v>1357</v>
      </c>
      <c r="D139" s="57" t="s">
        <v>1358</v>
      </c>
      <c r="E139" s="57" t="s">
        <v>1359</v>
      </c>
      <c r="F139" s="57" t="s">
        <v>1360</v>
      </c>
      <c r="G139" s="57" t="s">
        <v>1361</v>
      </c>
      <c r="H139" s="65" t="s">
        <v>1362</v>
      </c>
      <c r="I139" s="65" t="s">
        <v>1363</v>
      </c>
      <c r="J139" s="59" t="s">
        <v>1364</v>
      </c>
      <c r="K139" s="78" t="s">
        <v>1365</v>
      </c>
      <c r="M139" s="47" t="str">
        <f aca="false">B139</f>
        <v>VD 12</v>
      </c>
      <c r="N139" s="47" t="s">
        <v>1366</v>
      </c>
      <c r="O139" s="57" t="s">
        <v>1367</v>
      </c>
      <c r="P139" s="53" t="n">
        <v>3</v>
      </c>
    </row>
    <row r="140" customFormat="false" ht="12" hidden="false" customHeight="false" outlineLevel="0" collapsed="false">
      <c r="A140" s="46" t="str">
        <f aca="false">(B140)&amp;" - "&amp;(C140)</f>
        <v>VD 13 - Kon. BC ONS HUIS</v>
      </c>
      <c r="B140" s="47" t="s">
        <v>1368</v>
      </c>
      <c r="C140" s="47" t="s">
        <v>1369</v>
      </c>
      <c r="D140" s="57" t="s">
        <v>1370</v>
      </c>
      <c r="E140" s="57" t="s">
        <v>1371</v>
      </c>
      <c r="F140" s="57" t="s">
        <v>1372</v>
      </c>
      <c r="G140" s="57" t="s">
        <v>1373</v>
      </c>
      <c r="H140" s="86" t="s">
        <v>1374</v>
      </c>
      <c r="I140" s="59" t="s">
        <v>1375</v>
      </c>
      <c r="J140" s="59" t="s">
        <v>1376</v>
      </c>
      <c r="K140" s="76"/>
      <c r="M140" s="47" t="str">
        <f aca="false">B140</f>
        <v>VD 13</v>
      </c>
      <c r="N140" s="47" t="s">
        <v>1377</v>
      </c>
      <c r="O140" s="57" t="s">
        <v>1378</v>
      </c>
      <c r="P140" s="53" t="n">
        <v>3</v>
      </c>
    </row>
    <row r="141" customFormat="false" ht="12" hidden="false" customHeight="false" outlineLevel="0" collapsed="false">
      <c r="A141" s="46" t="str">
        <f aca="false">(B141)&amp;" - "&amp;(C141)</f>
        <v>VG 02 - Kon. BC EDELWEISS</v>
      </c>
      <c r="B141" s="47" t="s">
        <v>1379</v>
      </c>
      <c r="C141" s="47" t="s">
        <v>1380</v>
      </c>
      <c r="D141" s="57" t="s">
        <v>1381</v>
      </c>
      <c r="E141" s="57" t="s">
        <v>1382</v>
      </c>
      <c r="F141" s="57" t="s">
        <v>1383</v>
      </c>
      <c r="G141" s="57" t="s">
        <v>1384</v>
      </c>
      <c r="H141" s="86" t="s">
        <v>1385</v>
      </c>
      <c r="I141" s="86"/>
      <c r="J141" s="60"/>
      <c r="K141" s="109"/>
      <c r="M141" s="47" t="str">
        <f aca="false">B141</f>
        <v>VG 02</v>
      </c>
      <c r="N141" s="47" t="s">
        <v>1386</v>
      </c>
      <c r="O141" s="57" t="s">
        <v>1387</v>
      </c>
      <c r="P141" s="53" t="n">
        <v>3</v>
      </c>
    </row>
    <row r="142" customFormat="false" ht="12" hidden="false" customHeight="false" outlineLevel="0" collapsed="false">
      <c r="A142" s="46" t="str">
        <f aca="false">(B142)&amp;" - "&amp;(C142)</f>
        <v>VG 04 - BC DE GOUDEN SLEUTEL</v>
      </c>
      <c r="B142" s="47" t="s">
        <v>1388</v>
      </c>
      <c r="C142" s="47" t="s">
        <v>101</v>
      </c>
      <c r="D142" s="57" t="s">
        <v>1389</v>
      </c>
      <c r="E142" s="57" t="s">
        <v>1390</v>
      </c>
      <c r="F142" s="57" t="s">
        <v>1391</v>
      </c>
      <c r="G142" s="57" t="s">
        <v>1392</v>
      </c>
      <c r="H142" s="59" t="s">
        <v>1393</v>
      </c>
      <c r="I142" s="65"/>
      <c r="J142" s="60"/>
      <c r="M142" s="47" t="str">
        <f aca="false">B142</f>
        <v>VG 04</v>
      </c>
      <c r="N142" s="47" t="s">
        <v>1394</v>
      </c>
      <c r="O142" s="57" t="s">
        <v>1395</v>
      </c>
      <c r="P142" s="53" t="n">
        <v>3</v>
      </c>
    </row>
    <row r="143" customFormat="false" ht="12" hidden="false" customHeight="false" outlineLevel="0" collapsed="false">
      <c r="A143" s="46" t="str">
        <f aca="false">(B143)&amp;" - "&amp;(C143)</f>
        <v>VG 05 - Kon. BC ELK WEIRD'HEM</v>
      </c>
      <c r="B143" s="47" t="s">
        <v>1396</v>
      </c>
      <c r="C143" s="47" t="s">
        <v>1397</v>
      </c>
      <c r="D143" s="57" t="s">
        <v>1398</v>
      </c>
      <c r="E143" s="57" t="s">
        <v>1399</v>
      </c>
      <c r="F143" s="57" t="s">
        <v>1400</v>
      </c>
      <c r="G143" s="57" t="s">
        <v>1401</v>
      </c>
      <c r="H143" s="86" t="s">
        <v>1402</v>
      </c>
      <c r="I143" s="65" t="s">
        <v>1403</v>
      </c>
      <c r="M143" s="47" t="str">
        <f aca="false">B143</f>
        <v>VG 05</v>
      </c>
      <c r="N143" s="47" t="s">
        <v>1404</v>
      </c>
      <c r="O143" s="57" t="s">
        <v>1405</v>
      </c>
      <c r="P143" s="53" t="n">
        <v>3</v>
      </c>
    </row>
    <row r="144" customFormat="false" ht="12" hidden="false" customHeight="false" outlineLevel="0" collapsed="false">
      <c r="A144" s="46" t="str">
        <f aca="false">(B144)&amp;" - "&amp;(C144)</f>
        <v>VG 06 - BC BILJARTVRIENDEN Ge</v>
      </c>
      <c r="B144" s="47" t="s">
        <v>257</v>
      </c>
      <c r="C144" s="47" t="s">
        <v>1406</v>
      </c>
      <c r="D144" s="57" t="s">
        <v>1407</v>
      </c>
      <c r="E144" s="57" t="s">
        <v>1408</v>
      </c>
      <c r="F144" s="57" t="s">
        <v>1409</v>
      </c>
      <c r="G144" s="57" t="s">
        <v>1410</v>
      </c>
      <c r="H144" s="86" t="s">
        <v>1411</v>
      </c>
      <c r="I144" s="110"/>
      <c r="J144" s="60"/>
      <c r="M144" s="47" t="str">
        <f aca="false">B144</f>
        <v>VG 06</v>
      </c>
      <c r="N144" s="47" t="s">
        <v>1412</v>
      </c>
      <c r="O144" s="57" t="s">
        <v>1413</v>
      </c>
      <c r="P144" s="53" t="n">
        <v>3</v>
      </c>
    </row>
    <row r="145" customFormat="false" ht="12" hidden="false" customHeight="false" outlineLevel="0" collapsed="false">
      <c r="A145" s="46" t="str">
        <f aca="false">(B145)&amp;" - "&amp;(C145)</f>
        <v>VG 10 - BC KUNST &amp; VERMAAK</v>
      </c>
      <c r="B145" s="47" t="s">
        <v>1414</v>
      </c>
      <c r="C145" s="47" t="s">
        <v>103</v>
      </c>
      <c r="D145" s="57" t="s">
        <v>1415</v>
      </c>
      <c r="E145" s="57" t="s">
        <v>1416</v>
      </c>
      <c r="F145" s="57" t="s">
        <v>1417</v>
      </c>
      <c r="G145" s="57" t="s">
        <v>1418</v>
      </c>
      <c r="H145" s="65" t="s">
        <v>1419</v>
      </c>
      <c r="I145" s="86"/>
      <c r="J145" s="60"/>
      <c r="M145" s="47" t="str">
        <f aca="false">B145</f>
        <v>VG 10</v>
      </c>
      <c r="N145" s="47" t="s">
        <v>1420</v>
      </c>
      <c r="O145" s="57" t="s">
        <v>1421</v>
      </c>
      <c r="P145" s="53" t="n">
        <v>3</v>
      </c>
    </row>
    <row r="146" customFormat="false" ht="12" hidden="false" customHeight="false" outlineLevel="0" collapsed="false">
      <c r="A146" s="46" t="str">
        <f aca="false">(B146)&amp;" - "&amp;(C146)</f>
        <v>VG 11 - Kon. BC ARGOS WESTVELD</v>
      </c>
      <c r="B146" s="47" t="s">
        <v>1422</v>
      </c>
      <c r="C146" s="47" t="s">
        <v>1423</v>
      </c>
      <c r="D146" s="57" t="s">
        <v>1407</v>
      </c>
      <c r="E146" s="57" t="s">
        <v>1408</v>
      </c>
      <c r="F146" s="57" t="s">
        <v>1409</v>
      </c>
      <c r="G146" s="57" t="s">
        <v>1410</v>
      </c>
      <c r="H146" s="86" t="s">
        <v>1424</v>
      </c>
      <c r="J146" s="111"/>
      <c r="M146" s="47" t="str">
        <f aca="false">B146</f>
        <v>VG 11</v>
      </c>
      <c r="N146" s="47" t="s">
        <v>1425</v>
      </c>
      <c r="O146" s="57" t="s">
        <v>1426</v>
      </c>
      <c r="P146" s="53" t="n">
        <v>3</v>
      </c>
    </row>
    <row r="147" customFormat="false" ht="12" hidden="false" customHeight="false" outlineLevel="0" collapsed="false">
      <c r="A147" s="46" t="str">
        <f aca="false">(B147)&amp;" - "&amp;(C147)</f>
        <v>VG 12 - BC ROYALVRIENDEN</v>
      </c>
      <c r="B147" s="47" t="s">
        <v>1427</v>
      </c>
      <c r="C147" s="47" t="s">
        <v>1428</v>
      </c>
      <c r="D147" s="57" t="s">
        <v>1429</v>
      </c>
      <c r="E147" s="57" t="s">
        <v>1430</v>
      </c>
      <c r="F147" s="57" t="s">
        <v>1417</v>
      </c>
      <c r="G147" s="57" t="s">
        <v>1431</v>
      </c>
      <c r="H147" s="65" t="s">
        <v>1432</v>
      </c>
      <c r="I147" s="111"/>
      <c r="J147" s="60"/>
      <c r="M147" s="47" t="str">
        <f aca="false">B147</f>
        <v>VG 12</v>
      </c>
      <c r="N147" s="47" t="s">
        <v>1433</v>
      </c>
      <c r="O147" s="57" t="s">
        <v>1434</v>
      </c>
      <c r="P147" s="53" t="n">
        <v>3</v>
      </c>
    </row>
    <row r="148" customFormat="false" ht="12" hidden="false" customHeight="false" outlineLevel="0" collapsed="false">
      <c r="A148" s="46" t="str">
        <f aca="false">(B148)&amp;" - "&amp;(C148)</f>
        <v>VG 14 - BC KASTEELDREEF</v>
      </c>
      <c r="B148" s="47" t="s">
        <v>1435</v>
      </c>
      <c r="C148" s="47" t="s">
        <v>102</v>
      </c>
      <c r="D148" s="57" t="s">
        <v>1436</v>
      </c>
      <c r="E148" s="57" t="s">
        <v>1437</v>
      </c>
      <c r="F148" s="57" t="s">
        <v>1438</v>
      </c>
      <c r="G148" s="57" t="s">
        <v>1439</v>
      </c>
      <c r="H148" s="65" t="s">
        <v>1440</v>
      </c>
      <c r="I148" s="78"/>
      <c r="K148" s="60"/>
      <c r="L148" s="60"/>
      <c r="M148" s="47" t="str">
        <f aca="false">B148</f>
        <v>VG 14</v>
      </c>
      <c r="N148" s="47" t="s">
        <v>1441</v>
      </c>
      <c r="O148" s="57" t="s">
        <v>1442</v>
      </c>
      <c r="P148" s="53" t="n">
        <v>3</v>
      </c>
    </row>
    <row r="149" customFormat="false" ht="12" hidden="false" customHeight="false" outlineLevel="0" collapsed="false">
      <c r="A149" s="46" t="str">
        <f aca="false">(B149)&amp;" - "&amp;(C149)</f>
        <v>VG 15 - Kon. EEKLOSE BC</v>
      </c>
      <c r="B149" s="47" t="s">
        <v>1443</v>
      </c>
      <c r="C149" s="47" t="s">
        <v>1444</v>
      </c>
      <c r="D149" s="57" t="s">
        <v>1445</v>
      </c>
      <c r="E149" s="57" t="s">
        <v>1446</v>
      </c>
      <c r="F149" s="57" t="s">
        <v>1400</v>
      </c>
      <c r="G149" s="57" t="s">
        <v>1447</v>
      </c>
      <c r="H149" s="86" t="s">
        <v>1448</v>
      </c>
      <c r="I149" s="78" t="s">
        <v>1449</v>
      </c>
      <c r="J149" s="63"/>
      <c r="K149" s="78"/>
      <c r="M149" s="47" t="str">
        <f aca="false">B149</f>
        <v>VG 15</v>
      </c>
      <c r="N149" s="47" t="s">
        <v>1450</v>
      </c>
      <c r="O149" s="57" t="s">
        <v>1451</v>
      </c>
      <c r="P149" s="53" t="n">
        <v>3</v>
      </c>
    </row>
    <row r="150" customFormat="false" ht="12" hidden="false" customHeight="false" outlineLevel="0" collapsed="false">
      <c r="A150" s="46" t="str">
        <f aca="false">(B150)&amp;" - "&amp;(C150)</f>
        <v>VG 16 - KA UNION-SANDEMAN</v>
      </c>
      <c r="B150" s="47" t="s">
        <v>1452</v>
      </c>
      <c r="C150" s="47" t="s">
        <v>1453</v>
      </c>
      <c r="D150" s="57" t="s">
        <v>1454</v>
      </c>
      <c r="E150" s="57" t="s">
        <v>1455</v>
      </c>
      <c r="F150" s="57" t="s">
        <v>1456</v>
      </c>
      <c r="G150" s="57" t="s">
        <v>1457</v>
      </c>
      <c r="H150" s="78" t="s">
        <v>1458</v>
      </c>
      <c r="I150" s="78"/>
      <c r="J150" s="66"/>
      <c r="K150" s="66"/>
      <c r="M150" s="47" t="str">
        <f aca="false">B150</f>
        <v>VG 16</v>
      </c>
      <c r="N150" s="47" t="s">
        <v>1459</v>
      </c>
      <c r="O150" s="57" t="s">
        <v>1460</v>
      </c>
      <c r="P150" s="53" t="n">
        <v>3</v>
      </c>
    </row>
    <row r="151" customFormat="false" ht="12" hidden="false" customHeight="false" outlineLevel="0" collapsed="false">
      <c r="A151" s="46" t="str">
        <f aca="false">(B151)&amp;" - "&amp;(C151)</f>
        <v>VG 18 - Kon. BC KRIJT OP TIJD MELLE</v>
      </c>
      <c r="B151" s="47" t="s">
        <v>258</v>
      </c>
      <c r="C151" s="47" t="s">
        <v>1461</v>
      </c>
      <c r="D151" s="57" t="s">
        <v>1462</v>
      </c>
      <c r="E151" s="57" t="s">
        <v>1463</v>
      </c>
      <c r="F151" s="57" t="s">
        <v>1464</v>
      </c>
      <c r="G151" s="57" t="s">
        <v>1465</v>
      </c>
      <c r="H151" s="78" t="s">
        <v>1466</v>
      </c>
      <c r="I151" s="78"/>
      <c r="J151" s="66"/>
      <c r="K151" s="66"/>
      <c r="M151" s="47" t="str">
        <f aca="false">B151</f>
        <v>VG 18</v>
      </c>
      <c r="N151" s="47" t="s">
        <v>1467</v>
      </c>
      <c r="O151" s="57" t="s">
        <v>1468</v>
      </c>
      <c r="P151" s="53" t="n">
        <v>3</v>
      </c>
    </row>
    <row r="152" customFormat="false" ht="12" hidden="false" customHeight="false" outlineLevel="0" collapsed="false">
      <c r="A152" s="46" t="str">
        <f aca="false">(B152)&amp;" - "&amp;(C152)</f>
        <v>VG 19 - Kon. BC METRO</v>
      </c>
      <c r="B152" s="47" t="s">
        <v>1469</v>
      </c>
      <c r="C152" s="47" t="s">
        <v>1470</v>
      </c>
      <c r="D152" s="57" t="s">
        <v>1471</v>
      </c>
      <c r="E152" s="57" t="s">
        <v>1472</v>
      </c>
      <c r="F152" s="57" t="s">
        <v>1456</v>
      </c>
      <c r="G152" s="57" t="s">
        <v>1473</v>
      </c>
      <c r="H152" s="86" t="s">
        <v>1474</v>
      </c>
      <c r="I152" s="78" t="s">
        <v>1475</v>
      </c>
      <c r="J152" s="66"/>
      <c r="K152" s="66"/>
      <c r="M152" s="47" t="str">
        <f aca="false">B152</f>
        <v>VG 19</v>
      </c>
      <c r="N152" s="47" t="s">
        <v>1476</v>
      </c>
      <c r="O152" s="57" t="s">
        <v>1477</v>
      </c>
      <c r="P152" s="53" t="n">
        <v>3</v>
      </c>
    </row>
    <row r="153" customFormat="false" ht="12" hidden="false" customHeight="false" outlineLevel="0" collapsed="false">
      <c r="A153" s="46" t="str">
        <f aca="false">(B153)&amp;" - "&amp;(C153)</f>
        <v>VK 03 - Kon. BC WARDEN OOM</v>
      </c>
      <c r="B153" s="47" t="s">
        <v>1478</v>
      </c>
      <c r="C153" s="47" t="s">
        <v>1479</v>
      </c>
      <c r="D153" s="57" t="s">
        <v>1480</v>
      </c>
      <c r="E153" s="57" t="s">
        <v>1481</v>
      </c>
      <c r="F153" s="57" t="s">
        <v>1482</v>
      </c>
      <c r="G153" s="57" t="s">
        <v>1483</v>
      </c>
      <c r="H153" s="78" t="s">
        <v>1484</v>
      </c>
      <c r="I153" s="78" t="s">
        <v>1485</v>
      </c>
      <c r="K153" s="68"/>
      <c r="M153" s="47" t="str">
        <f aca="false">B153</f>
        <v>VK 03</v>
      </c>
      <c r="N153" s="47" t="s">
        <v>1486</v>
      </c>
      <c r="O153" s="57" t="s">
        <v>1487</v>
      </c>
      <c r="P153" s="53" t="n">
        <v>3</v>
      </c>
    </row>
    <row r="154" customFormat="false" ht="12" hidden="false" customHeight="false" outlineLevel="0" collapsed="false">
      <c r="A154" s="46" t="str">
        <f aca="false">(B154)&amp;" - "&amp;(C154)</f>
        <v>VK 04 - BC RISQUONS-TOUT</v>
      </c>
      <c r="B154" s="47" t="s">
        <v>1488</v>
      </c>
      <c r="C154" s="47" t="s">
        <v>112</v>
      </c>
      <c r="D154" s="57" t="s">
        <v>1489</v>
      </c>
      <c r="E154" s="57" t="s">
        <v>1490</v>
      </c>
      <c r="F154" s="57" t="s">
        <v>1491</v>
      </c>
      <c r="G154" s="57" t="s">
        <v>1492</v>
      </c>
      <c r="H154" s="78" t="s">
        <v>1493</v>
      </c>
      <c r="I154" s="65" t="s">
        <v>1494</v>
      </c>
      <c r="J154" s="66"/>
      <c r="M154" s="47" t="str">
        <f aca="false">B154</f>
        <v>VK 04</v>
      </c>
      <c r="N154" s="47" t="s">
        <v>1495</v>
      </c>
      <c r="O154" s="57" t="s">
        <v>1496</v>
      </c>
      <c r="P154" s="53" t="n">
        <v>3</v>
      </c>
    </row>
    <row r="155" customFormat="false" ht="12" hidden="false" customHeight="false" outlineLevel="0" collapsed="false">
      <c r="A155" s="46" t="str">
        <f aca="false">(B155)&amp;" - "&amp;(C155)</f>
        <v>VK 05 - Kon. KORTRIJKSE BC</v>
      </c>
      <c r="B155" s="47" t="s">
        <v>259</v>
      </c>
      <c r="C155" s="47" t="s">
        <v>1497</v>
      </c>
      <c r="D155" s="57" t="s">
        <v>1498</v>
      </c>
      <c r="E155" s="57" t="s">
        <v>1499</v>
      </c>
      <c r="F155" s="57" t="s">
        <v>1500</v>
      </c>
      <c r="G155" s="57" t="s">
        <v>1501</v>
      </c>
      <c r="H155" s="78" t="s">
        <v>1502</v>
      </c>
      <c r="I155" s="78" t="s">
        <v>1503</v>
      </c>
      <c r="J155" s="66"/>
      <c r="M155" s="47" t="str">
        <f aca="false">B155</f>
        <v>VK 05</v>
      </c>
      <c r="N155" s="47" t="s">
        <v>1504</v>
      </c>
      <c r="O155" s="57" t="s">
        <v>1505</v>
      </c>
      <c r="P155" s="53" t="n">
        <v>3</v>
      </c>
    </row>
    <row r="156" customFormat="false" ht="12" hidden="false" customHeight="false" outlineLevel="0" collapsed="false">
      <c r="A156" s="46" t="str">
        <f aca="false">(B156)&amp;" - "&amp;(C156)</f>
        <v>VK 06 - BC VOLHARDING</v>
      </c>
      <c r="B156" s="47" t="s">
        <v>1506</v>
      </c>
      <c r="C156" s="47" t="s">
        <v>113</v>
      </c>
      <c r="D156" s="57" t="s">
        <v>1507</v>
      </c>
      <c r="E156" s="57" t="s">
        <v>1508</v>
      </c>
      <c r="F156" s="57" t="s">
        <v>1509</v>
      </c>
      <c r="G156" s="57" t="s">
        <v>1510</v>
      </c>
      <c r="H156" s="78" t="s">
        <v>1511</v>
      </c>
      <c r="I156" s="78" t="s">
        <v>1512</v>
      </c>
      <c r="M156" s="47" t="str">
        <f aca="false">B156</f>
        <v>VK 06</v>
      </c>
      <c r="N156" s="47" t="s">
        <v>1513</v>
      </c>
      <c r="O156" s="57" t="s">
        <v>1514</v>
      </c>
      <c r="P156" s="53" t="n">
        <v>3</v>
      </c>
    </row>
    <row r="157" customFormat="false" ht="12" hidden="false" customHeight="false" outlineLevel="0" collapsed="false">
      <c r="A157" s="46" t="str">
        <f aca="false">(B157)&amp;" - "&amp;(C157)</f>
        <v>VK 07 - Kon. BC DOS ROESELARE</v>
      </c>
      <c r="B157" s="47" t="s">
        <v>1515</v>
      </c>
      <c r="C157" s="47" t="s">
        <v>1516</v>
      </c>
      <c r="D157" s="57" t="s">
        <v>1517</v>
      </c>
      <c r="E157" s="57" t="s">
        <v>1518</v>
      </c>
      <c r="F157" s="57" t="s">
        <v>1519</v>
      </c>
      <c r="G157" s="57" t="s">
        <v>1520</v>
      </c>
      <c r="H157" s="78" t="s">
        <v>1521</v>
      </c>
      <c r="I157" s="78" t="s">
        <v>1522</v>
      </c>
      <c r="M157" s="47" t="str">
        <f aca="false">B157</f>
        <v>VK 07</v>
      </c>
      <c r="N157" s="47" t="s">
        <v>1523</v>
      </c>
      <c r="O157" s="57" t="s">
        <v>1524</v>
      </c>
      <c r="P157" s="53" t="n">
        <v>3</v>
      </c>
    </row>
    <row r="158" customFormat="false" ht="12" hidden="false" customHeight="false" outlineLevel="0" collapsed="false">
      <c r="A158" s="46" t="str">
        <f aca="false">(B158)&amp;" - "&amp;(C158)</f>
        <v>VK 08 - Kon. BC DE GILDE HOGER OP</v>
      </c>
      <c r="B158" s="47" t="s">
        <v>1525</v>
      </c>
      <c r="C158" s="47" t="s">
        <v>1526</v>
      </c>
      <c r="D158" s="57" t="s">
        <v>1527</v>
      </c>
      <c r="E158" s="57" t="s">
        <v>1528</v>
      </c>
      <c r="F158" s="57" t="s">
        <v>1529</v>
      </c>
      <c r="G158" s="57" t="s">
        <v>1530</v>
      </c>
      <c r="H158" s="78" t="s">
        <v>1531</v>
      </c>
      <c r="I158" s="65" t="s">
        <v>1532</v>
      </c>
      <c r="J158" s="108"/>
      <c r="M158" s="47" t="str">
        <f aca="false">B158</f>
        <v>VK 08</v>
      </c>
      <c r="N158" s="47" t="s">
        <v>1533</v>
      </c>
      <c r="O158" s="57" t="s">
        <v>1534</v>
      </c>
      <c r="P158" s="53" t="n">
        <v>3</v>
      </c>
    </row>
    <row r="159" customFormat="false" ht="12" hidden="false" customHeight="false" outlineLevel="0" collapsed="false">
      <c r="A159" s="46" t="str">
        <f aca="false">(B159)&amp;" - "&amp;(C159)</f>
        <v>VK 10 - CBC DLS ROESELARE</v>
      </c>
      <c r="B159" s="47" t="s">
        <v>1535</v>
      </c>
      <c r="C159" s="47" t="s">
        <v>1536</v>
      </c>
      <c r="D159" s="57" t="s">
        <v>1517</v>
      </c>
      <c r="E159" s="57" t="s">
        <v>1518</v>
      </c>
      <c r="F159" s="57" t="s">
        <v>1519</v>
      </c>
      <c r="G159" s="57" t="s">
        <v>1520</v>
      </c>
      <c r="H159" s="112" t="s">
        <v>1537</v>
      </c>
      <c r="I159" s="78"/>
      <c r="J159" s="66"/>
      <c r="M159" s="47" t="str">
        <f aca="false">B159</f>
        <v>VK 10</v>
      </c>
      <c r="N159" s="47" t="s">
        <v>1538</v>
      </c>
      <c r="O159" s="57" t="s">
        <v>1539</v>
      </c>
      <c r="P159" s="53" t="n">
        <v>3</v>
      </c>
    </row>
    <row r="160" customFormat="false" ht="12" hidden="false" customHeight="false" outlineLevel="0" collapsed="false">
      <c r="A160" s="46" t="s">
        <v>1540</v>
      </c>
      <c r="B160" s="47" t="s">
        <v>260</v>
      </c>
      <c r="C160" s="47" t="s">
        <v>111</v>
      </c>
      <c r="D160" s="57" t="s">
        <v>1541</v>
      </c>
      <c r="E160" s="57" t="s">
        <v>1542</v>
      </c>
      <c r="F160" s="57" t="s">
        <v>1543</v>
      </c>
      <c r="G160" s="57" t="s">
        <v>1544</v>
      </c>
      <c r="H160" s="78" t="s">
        <v>1545</v>
      </c>
      <c r="I160" s="78"/>
      <c r="J160" s="66"/>
      <c r="M160" s="47" t="str">
        <f aca="false">B160</f>
        <v>VK 11</v>
      </c>
      <c r="N160" s="47" t="s">
        <v>1546</v>
      </c>
      <c r="O160" s="57" t="s">
        <v>1547</v>
      </c>
      <c r="P160" s="53" t="n">
        <v>3</v>
      </c>
    </row>
    <row r="161" customFormat="false" ht="12" hidden="false" customHeight="false" outlineLevel="0" collapsed="false">
      <c r="A161" s="46" t="str">
        <f aca="false">(B161)&amp;" - "&amp;(C161)</f>
        <v>VS 05 - BC 't SLEEPBOOTJE</v>
      </c>
      <c r="B161" s="47" t="s">
        <v>261</v>
      </c>
      <c r="C161" s="47" t="s">
        <v>119</v>
      </c>
      <c r="D161" s="57" t="s">
        <v>1548</v>
      </c>
      <c r="E161" s="57" t="s">
        <v>1549</v>
      </c>
      <c r="F161" s="57" t="s">
        <v>1550</v>
      </c>
      <c r="G161" s="57" t="s">
        <v>1551</v>
      </c>
      <c r="H161" s="78" t="s">
        <v>1552</v>
      </c>
      <c r="I161" s="78" t="s">
        <v>1553</v>
      </c>
      <c r="J161" s="66"/>
      <c r="M161" s="47" t="str">
        <f aca="false">B161</f>
        <v>VS 05</v>
      </c>
      <c r="N161" s="47" t="s">
        <v>1554</v>
      </c>
      <c r="O161" s="57" t="s">
        <v>1555</v>
      </c>
      <c r="P161" s="53" t="n">
        <v>3</v>
      </c>
    </row>
    <row r="162" customFormat="false" ht="12" hidden="false" customHeight="false" outlineLevel="0" collapsed="false">
      <c r="A162" s="46" t="str">
        <f aca="false">(B162)&amp;" - "&amp;(C162)</f>
        <v>VS 06 - Kon. BC DE GILDEVRIENDEN</v>
      </c>
      <c r="B162" s="47" t="s">
        <v>1556</v>
      </c>
      <c r="C162" s="47" t="s">
        <v>1557</v>
      </c>
      <c r="D162" s="57" t="s">
        <v>1558</v>
      </c>
      <c r="E162" s="57" t="s">
        <v>1559</v>
      </c>
      <c r="F162" s="57" t="s">
        <v>1560</v>
      </c>
      <c r="G162" s="57" t="s">
        <v>1561</v>
      </c>
      <c r="H162" s="78" t="s">
        <v>1562</v>
      </c>
      <c r="I162" s="78" t="s">
        <v>1563</v>
      </c>
      <c r="M162" s="47" t="str">
        <f aca="false">B162</f>
        <v>VS 06</v>
      </c>
      <c r="N162" s="47" t="s">
        <v>1564</v>
      </c>
      <c r="O162" s="57" t="s">
        <v>1565</v>
      </c>
      <c r="P162" s="53" t="n">
        <v>3</v>
      </c>
    </row>
    <row r="163" customFormat="false" ht="12" hidden="false" customHeight="false" outlineLevel="0" collapsed="false">
      <c r="A163" s="46" t="str">
        <f aca="false">(B163)&amp;" - "&amp;(C163)</f>
        <v>VS 09 - BC DE WITTE MOLEN</v>
      </c>
      <c r="B163" s="47" t="s">
        <v>262</v>
      </c>
      <c r="C163" s="47" t="s">
        <v>120</v>
      </c>
      <c r="D163" s="57" t="s">
        <v>1566</v>
      </c>
      <c r="E163" s="57" t="s">
        <v>1567</v>
      </c>
      <c r="F163" s="57" t="s">
        <v>1568</v>
      </c>
      <c r="G163" s="57" t="s">
        <v>1569</v>
      </c>
      <c r="H163" s="78" t="s">
        <v>1570</v>
      </c>
      <c r="I163" s="78" t="s">
        <v>1571</v>
      </c>
      <c r="M163" s="47" t="str">
        <f aca="false">B163</f>
        <v>VS 09</v>
      </c>
      <c r="N163" s="47" t="s">
        <v>1572</v>
      </c>
      <c r="O163" s="57" t="s">
        <v>1573</v>
      </c>
      <c r="P163" s="53" t="n">
        <v>3</v>
      </c>
    </row>
    <row r="164" customFormat="false" ht="12" hidden="false" customHeight="false" outlineLevel="0" collapsed="false">
      <c r="A164" s="46" t="str">
        <f aca="false">(B164)&amp;" - "&amp;(C164)</f>
        <v>VS 16 - Kon. SINT NIKLASE BA</v>
      </c>
      <c r="B164" s="47" t="s">
        <v>263</v>
      </c>
      <c r="C164" s="47" t="s">
        <v>1574</v>
      </c>
      <c r="D164" s="57" t="s">
        <v>1566</v>
      </c>
      <c r="E164" s="57" t="s">
        <v>1567</v>
      </c>
      <c r="F164" s="57" t="s">
        <v>1568</v>
      </c>
      <c r="G164" s="57" t="s">
        <v>1569</v>
      </c>
      <c r="H164" s="78" t="s">
        <v>1575</v>
      </c>
      <c r="I164" s="51" t="s">
        <v>1576</v>
      </c>
      <c r="J164" s="60"/>
      <c r="M164" s="47" t="str">
        <f aca="false">B164</f>
        <v>VS 16</v>
      </c>
      <c r="N164" s="47" t="s">
        <v>1577</v>
      </c>
      <c r="O164" s="57" t="s">
        <v>1578</v>
      </c>
      <c r="P164" s="53" t="n">
        <v>3</v>
      </c>
    </row>
    <row r="165" customFormat="false" ht="12" hidden="false" customHeight="false" outlineLevel="0" collapsed="false">
      <c r="A165" s="46" t="str">
        <f aca="false">(B165)&amp;" - "&amp;(C165)</f>
        <v>VS 18 - BC QUALITY ZELE</v>
      </c>
      <c r="B165" s="47" t="s">
        <v>1579</v>
      </c>
      <c r="C165" s="47" t="s">
        <v>121</v>
      </c>
      <c r="D165" s="57" t="s">
        <v>1580</v>
      </c>
      <c r="E165" s="57" t="s">
        <v>1581</v>
      </c>
      <c r="F165" s="57" t="s">
        <v>1582</v>
      </c>
      <c r="G165" s="57" t="s">
        <v>1583</v>
      </c>
      <c r="H165" s="78" t="s">
        <v>1584</v>
      </c>
      <c r="I165" s="78"/>
      <c r="K165" s="86"/>
      <c r="M165" s="47" t="str">
        <f aca="false">B165</f>
        <v>VS 18</v>
      </c>
      <c r="N165" s="47" t="s">
        <v>1585</v>
      </c>
      <c r="O165" s="57" t="s">
        <v>1586</v>
      </c>
      <c r="P165" s="53" t="n">
        <v>3</v>
      </c>
    </row>
    <row r="166" customFormat="false" ht="12" hidden="false" customHeight="false" outlineLevel="0" collapsed="false">
      <c r="A166" s="46" t="str">
        <f aca="false">(B166)&amp;" - "&amp;(C166)</f>
        <v>VB 10 - DRIEBAKO KOEKELARE</v>
      </c>
      <c r="B166" s="47" t="s">
        <v>1587</v>
      </c>
      <c r="C166" s="47" t="s">
        <v>1588</v>
      </c>
      <c r="D166" s="57" t="s">
        <v>1589</v>
      </c>
      <c r="E166" s="57" t="s">
        <v>1590</v>
      </c>
      <c r="F166" s="57" t="s">
        <v>1591</v>
      </c>
      <c r="G166" s="57" t="s">
        <v>1592</v>
      </c>
      <c r="H166" s="86" t="s">
        <v>1593</v>
      </c>
      <c r="I166" s="78"/>
      <c r="J166" s="66"/>
      <c r="K166" s="66"/>
      <c r="M166" s="47" t="str">
        <f aca="false">B166</f>
        <v>VB 10</v>
      </c>
      <c r="N166" s="47" t="s">
        <v>1594</v>
      </c>
      <c r="O166" s="57" t="s">
        <v>1595</v>
      </c>
      <c r="P166" s="53" t="n">
        <v>3</v>
      </c>
    </row>
    <row r="167" customFormat="false" ht="12" hidden="false" customHeight="false" outlineLevel="0" collapsed="false">
      <c r="A167" s="46" t="str">
        <f aca="false">(B167)&amp;" - "&amp;(C167)</f>
        <v>VG 13 - ACADEMIE CENTRUM GENT</v>
      </c>
      <c r="B167" s="47" t="s">
        <v>1596</v>
      </c>
      <c r="C167" s="47" t="s">
        <v>100</v>
      </c>
      <c r="D167" s="47" t="s">
        <v>1597</v>
      </c>
      <c r="E167" s="46" t="s">
        <v>1598</v>
      </c>
      <c r="F167" s="46" t="s">
        <v>1456</v>
      </c>
      <c r="G167" s="46" t="s">
        <v>1599</v>
      </c>
      <c r="H167" s="86" t="s">
        <v>1600</v>
      </c>
      <c r="I167" s="78" t="s">
        <v>1601</v>
      </c>
      <c r="M167" s="47" t="str">
        <f aca="false">B167</f>
        <v>VG 13</v>
      </c>
      <c r="N167" s="47" t="s">
        <v>1602</v>
      </c>
      <c r="O167" s="46" t="s">
        <v>1603</v>
      </c>
      <c r="P167" s="53" t="n">
        <v>3</v>
      </c>
    </row>
    <row r="168" customFormat="false" ht="12" hidden="false" customHeight="false" outlineLevel="0" collapsed="false">
      <c r="H168" s="113"/>
    </row>
    <row r="169" customFormat="false" ht="12" hidden="false" customHeight="false" outlineLevel="0" collapsed="false">
      <c r="H169" s="113"/>
    </row>
    <row r="170" customFormat="false" ht="12" hidden="false" customHeight="false" outlineLevel="0" collapsed="false">
      <c r="H170" s="113"/>
    </row>
    <row r="171" customFormat="false" ht="12" hidden="false" customHeight="false" outlineLevel="0" collapsed="false">
      <c r="H171" s="113"/>
    </row>
    <row r="172" customFormat="false" ht="12" hidden="false" customHeight="false" outlineLevel="0" collapsed="false">
      <c r="H172" s="113"/>
    </row>
    <row r="173" customFormat="false" ht="11.25" hidden="false" customHeight="true" outlineLevel="0" collapsed="false"/>
    <row r="174" customFormat="false" ht="11" hidden="false" customHeight="false" outlineLevel="0" collapsed="false">
      <c r="A174" s="114" t="s">
        <v>1604</v>
      </c>
      <c r="B174" s="115"/>
      <c r="C174" s="116" t="n">
        <v>42648</v>
      </c>
    </row>
    <row r="175" customFormat="false" ht="11" hidden="false" customHeight="false" outlineLevel="0" collapsed="false">
      <c r="A175" s="69" t="s">
        <v>1604</v>
      </c>
      <c r="B175" s="62"/>
      <c r="C175" s="117" t="n">
        <v>42848</v>
      </c>
    </row>
    <row r="176" customFormat="false" ht="11" hidden="false" customHeight="false" outlineLevel="0" collapsed="false">
      <c r="A176" s="75" t="s">
        <v>1604</v>
      </c>
      <c r="B176" s="70"/>
      <c r="C176" s="118" t="n">
        <v>43055</v>
      </c>
    </row>
    <row r="492" customFormat="false" ht="14" hidden="false" customHeight="false" outlineLevel="0" collapsed="false">
      <c r="A492" s="119" t="s">
        <v>1605</v>
      </c>
    </row>
    <row r="494" customFormat="false" ht="12" hidden="false" customHeight="false" outlineLevel="0" collapsed="false">
      <c r="A494" s="46" t="str">
        <f aca="false">(B494)&amp;" - "&amp;(C494)</f>
        <v>BL 03 - Kon. BC EXCELSIOR</v>
      </c>
      <c r="B494" s="47" t="s">
        <v>1606</v>
      </c>
      <c r="C494" s="47" t="s">
        <v>1607</v>
      </c>
      <c r="D494" s="57" t="s">
        <v>1608</v>
      </c>
      <c r="E494" s="57" t="s">
        <v>1609</v>
      </c>
      <c r="F494" s="57" t="s">
        <v>843</v>
      </c>
      <c r="G494" s="57" t="s">
        <v>1610</v>
      </c>
      <c r="H494" s="78" t="s">
        <v>1611</v>
      </c>
      <c r="I494" s="59"/>
      <c r="J494" s="66"/>
      <c r="K494" s="68"/>
      <c r="M494" s="47" t="str">
        <f aca="false">B494</f>
        <v>BL 03</v>
      </c>
      <c r="N494" s="47" t="s">
        <v>1612</v>
      </c>
      <c r="O494" s="57"/>
      <c r="P494" s="53" t="n">
        <v>2</v>
      </c>
    </row>
    <row r="495" customFormat="false" ht="12" hidden="false" customHeight="false" outlineLevel="0" collapsed="false">
      <c r="A495" s="46" t="str">
        <f aca="false">(B495)&amp;" - "&amp;(C495)</f>
        <v>AA 108 - BC GAMBRINUS</v>
      </c>
      <c r="B495" s="47" t="s">
        <v>1613</v>
      </c>
      <c r="C495" s="47" t="s">
        <v>1614</v>
      </c>
      <c r="D495" s="57" t="s">
        <v>1615</v>
      </c>
      <c r="E495" s="57" t="s">
        <v>1616</v>
      </c>
      <c r="F495" s="57" t="s">
        <v>1617</v>
      </c>
      <c r="G495" s="57" t="s">
        <v>1618</v>
      </c>
      <c r="H495" s="59" t="s">
        <v>1619</v>
      </c>
      <c r="I495" s="59" t="s">
        <v>1620</v>
      </c>
      <c r="M495" s="47" t="str">
        <f aca="false">B495</f>
        <v>AA 108</v>
      </c>
      <c r="O495" s="57"/>
      <c r="P495" s="53" t="n">
        <v>1</v>
      </c>
    </row>
    <row r="496" customFormat="false" ht="12" hidden="false" customHeight="false" outlineLevel="0" collapsed="false">
      <c r="A496" s="46" t="str">
        <f aca="false">(B496)&amp;" - "&amp;(C496)</f>
        <v>BL 29 - BC ENSOR</v>
      </c>
      <c r="B496" s="47" t="s">
        <v>1621</v>
      </c>
      <c r="C496" s="47" t="s">
        <v>1622</v>
      </c>
      <c r="D496" s="46" t="s">
        <v>1623</v>
      </c>
      <c r="E496" s="46" t="s">
        <v>1624</v>
      </c>
      <c r="F496" s="46" t="s">
        <v>1625</v>
      </c>
      <c r="G496" s="46" t="s">
        <v>1626</v>
      </c>
      <c r="H496" s="78" t="s">
        <v>1627</v>
      </c>
      <c r="M496" s="47" t="str">
        <f aca="false">B496</f>
        <v>BL 29</v>
      </c>
      <c r="N496" s="47" t="s">
        <v>1628</v>
      </c>
      <c r="O496" s="46" t="s">
        <v>1629</v>
      </c>
      <c r="P496" s="53" t="n">
        <v>2</v>
      </c>
    </row>
    <row r="497" customFormat="false" ht="12" hidden="false" customHeight="false" outlineLevel="0" collapsed="false">
      <c r="A497" s="46" t="str">
        <f aca="false">(B497)&amp;" - "&amp;(C497)</f>
        <v>VB 01 - Kon. BILJARTGILDE OOSTKAMP</v>
      </c>
      <c r="B497" s="47" t="s">
        <v>1630</v>
      </c>
      <c r="C497" s="47" t="s">
        <v>1631</v>
      </c>
      <c r="D497" s="57" t="s">
        <v>1632</v>
      </c>
      <c r="E497" s="57" t="s">
        <v>1633</v>
      </c>
      <c r="F497" s="57" t="s">
        <v>1634</v>
      </c>
      <c r="G497" s="57" t="s">
        <v>1635</v>
      </c>
      <c r="H497" s="78" t="s">
        <v>1636</v>
      </c>
      <c r="I497" s="65" t="s">
        <v>1637</v>
      </c>
      <c r="J497" s="59" t="s">
        <v>1638</v>
      </c>
      <c r="M497" s="47" t="str">
        <f aca="false">B497</f>
        <v>VB 01</v>
      </c>
      <c r="N497" s="47" t="s">
        <v>1639</v>
      </c>
      <c r="O497" s="57"/>
      <c r="P497" s="53" t="n">
        <v>3</v>
      </c>
    </row>
    <row r="498" customFormat="false" ht="12" hidden="false" customHeight="false" outlineLevel="0" collapsed="false">
      <c r="A498" s="46" t="str">
        <f aca="false">(B498)&amp;" - "&amp;(C498)</f>
        <v>VB 10 - DRIEBAKO KOEKELARE</v>
      </c>
      <c r="B498" s="47" t="s">
        <v>1587</v>
      </c>
      <c r="C498" s="47" t="s">
        <v>1588</v>
      </c>
      <c r="D498" s="57" t="s">
        <v>1589</v>
      </c>
      <c r="E498" s="57" t="s">
        <v>1590</v>
      </c>
      <c r="F498" s="57" t="s">
        <v>1591</v>
      </c>
      <c r="G498" s="57" t="s">
        <v>1592</v>
      </c>
      <c r="H498" s="78" t="s">
        <v>1640</v>
      </c>
      <c r="I498" s="66"/>
      <c r="J498" s="66"/>
      <c r="K498" s="66"/>
      <c r="M498" s="47" t="str">
        <f aca="false">B498</f>
        <v>VB 10</v>
      </c>
      <c r="N498" s="47" t="s">
        <v>1641</v>
      </c>
      <c r="O498" s="57"/>
      <c r="P498" s="53" t="n">
        <v>3</v>
      </c>
    </row>
    <row r="499" customFormat="false" ht="13" hidden="false" customHeight="false" outlineLevel="0" collapsed="false">
      <c r="A499" s="46" t="str">
        <f aca="false">(B499)&amp;" - "&amp;(C499)</f>
        <v>VG 17 - Kon. GENTSCHE BA</v>
      </c>
      <c r="B499" s="47" t="s">
        <v>1642</v>
      </c>
      <c r="C499" s="47" t="s">
        <v>1643</v>
      </c>
      <c r="D499" s="57" t="s">
        <v>1407</v>
      </c>
      <c r="E499" s="57" t="s">
        <v>1408</v>
      </c>
      <c r="F499" s="57" t="s">
        <v>1409</v>
      </c>
      <c r="G499" s="57" t="s">
        <v>1410</v>
      </c>
      <c r="H499" s="81" t="s">
        <v>1644</v>
      </c>
      <c r="I499" s="81" t="s">
        <v>1645</v>
      </c>
      <c r="K499" s="66"/>
      <c r="M499" s="47" t="str">
        <f aca="false">B499</f>
        <v>VG 17</v>
      </c>
      <c r="N499" s="47" t="s">
        <v>1646</v>
      </c>
      <c r="O499" s="57"/>
      <c r="P499" s="53" t="n">
        <v>3</v>
      </c>
    </row>
    <row r="500" customFormat="false" ht="12" hidden="false" customHeight="false" outlineLevel="0" collapsed="false">
      <c r="A500" s="46" t="str">
        <f aca="false">(B500)&amp;" - "&amp;(C500)</f>
        <v>VK 02 - Kon. BC EXCELSIOR - WIMBLEDON M</v>
      </c>
      <c r="B500" s="47" t="s">
        <v>1647</v>
      </c>
      <c r="C500" s="47" t="s">
        <v>1648</v>
      </c>
      <c r="D500" s="57" t="s">
        <v>1649</v>
      </c>
      <c r="E500" s="57" t="s">
        <v>1650</v>
      </c>
      <c r="F500" s="57" t="s">
        <v>1651</v>
      </c>
      <c r="G500" s="57" t="s">
        <v>1652</v>
      </c>
      <c r="H500" s="65" t="s">
        <v>1653</v>
      </c>
      <c r="I500" s="59" t="s">
        <v>1654</v>
      </c>
      <c r="J500" s="76"/>
      <c r="M500" s="47" t="str">
        <f aca="false">B500</f>
        <v>VK 02</v>
      </c>
      <c r="N500" s="47" t="s">
        <v>1655</v>
      </c>
      <c r="O500" s="57"/>
      <c r="P500" s="53" t="n">
        <v>3</v>
      </c>
    </row>
    <row r="501" customFormat="false" ht="13" hidden="false" customHeight="false" outlineLevel="0" collapsed="false">
      <c r="A501" s="46" t="str">
        <f aca="false">(B501)&amp;" - "&amp;(C501)</f>
        <v>VK 09 - INGELMUNSTERSE BA </v>
      </c>
      <c r="B501" s="47" t="s">
        <v>1656</v>
      </c>
      <c r="C501" s="47" t="s">
        <v>1657</v>
      </c>
      <c r="D501" s="57" t="s">
        <v>1658</v>
      </c>
      <c r="E501" s="57" t="s">
        <v>1659</v>
      </c>
      <c r="F501" s="57" t="s">
        <v>1660</v>
      </c>
      <c r="G501" s="57" t="s">
        <v>1661</v>
      </c>
      <c r="H501" s="59" t="s">
        <v>1662</v>
      </c>
      <c r="I501" s="81" t="s">
        <v>1663</v>
      </c>
      <c r="M501" s="47" t="str">
        <f aca="false">B501</f>
        <v>VK 09</v>
      </c>
      <c r="N501" s="47" t="s">
        <v>1664</v>
      </c>
      <c r="O501" s="57"/>
      <c r="P501" s="53" t="n">
        <v>3</v>
      </c>
    </row>
    <row r="502" customFormat="false" ht="12" hidden="false" customHeight="false" outlineLevel="0" collapsed="false">
      <c r="A502" s="46" t="str">
        <f aca="false">(B502)&amp;" - "&amp;(C502)</f>
        <v>LC 20 - BC LIDO</v>
      </c>
      <c r="B502" s="47" t="s">
        <v>1665</v>
      </c>
      <c r="C502" s="47" t="s">
        <v>1666</v>
      </c>
      <c r="D502" s="57" t="s">
        <v>1667</v>
      </c>
      <c r="E502" s="57" t="s">
        <v>1668</v>
      </c>
      <c r="F502" s="57" t="s">
        <v>1669</v>
      </c>
      <c r="G502" s="57" t="s">
        <v>1670</v>
      </c>
      <c r="H502" s="59" t="s">
        <v>1671</v>
      </c>
      <c r="I502" s="79" t="s">
        <v>1672</v>
      </c>
      <c r="J502" s="59" t="s">
        <v>1673</v>
      </c>
      <c r="K502" s="66"/>
      <c r="M502" s="47" t="str">
        <f aca="false">B502</f>
        <v>LC 20</v>
      </c>
      <c r="N502" s="47" t="s">
        <v>739</v>
      </c>
      <c r="O502" s="57" t="s">
        <v>1674</v>
      </c>
      <c r="P502" s="53" t="n">
        <v>4</v>
      </c>
    </row>
    <row r="503" customFormat="false" ht="12" hidden="false" customHeight="false" outlineLevel="0" collapsed="false">
      <c r="A503" s="46" t="str">
        <f aca="false">(B503)&amp;" - "&amp;(C503)</f>
        <v>AA 08 - BC CALYPSO</v>
      </c>
      <c r="B503" s="47" t="s">
        <v>1675</v>
      </c>
      <c r="C503" s="47" t="s">
        <v>1676</v>
      </c>
      <c r="D503" s="57" t="s">
        <v>1677</v>
      </c>
      <c r="E503" s="57" t="s">
        <v>1678</v>
      </c>
      <c r="F503" s="57" t="s">
        <v>1679</v>
      </c>
      <c r="G503" s="57" t="s">
        <v>1680</v>
      </c>
      <c r="H503" s="59" t="s">
        <v>1681</v>
      </c>
      <c r="I503" s="60"/>
      <c r="J503" s="60"/>
      <c r="K503" s="60"/>
      <c r="M503" s="47" t="str">
        <f aca="false">B503</f>
        <v>AA 08</v>
      </c>
      <c r="O503" s="57"/>
      <c r="P503" s="53" t="n">
        <v>1</v>
      </c>
      <c r="Z503" s="54"/>
      <c r="AA503" s="55"/>
    </row>
    <row r="504" customFormat="false" ht="13" hidden="false" customHeight="false" outlineLevel="0" collapsed="false">
      <c r="A504" s="46" t="str">
        <f aca="false">(B504)&amp;" - "&amp;(C504)</f>
        <v>AT 110 - BC DE GRENS</v>
      </c>
      <c r="B504" s="47" t="s">
        <v>1682</v>
      </c>
      <c r="C504" s="47" t="s">
        <v>1683</v>
      </c>
      <c r="D504" s="46" t="s">
        <v>1684</v>
      </c>
      <c r="E504" s="46" t="s">
        <v>1685</v>
      </c>
      <c r="F504" s="46" t="s">
        <v>1686</v>
      </c>
      <c r="G504" s="57" t="s">
        <v>1687</v>
      </c>
      <c r="H504" s="81" t="s">
        <v>1688</v>
      </c>
      <c r="I504" s="59" t="s">
        <v>1689</v>
      </c>
      <c r="M504" s="47" t="str">
        <f aca="false">B504</f>
        <v>AT 110</v>
      </c>
      <c r="O504" s="57"/>
      <c r="P504" s="53" t="n">
        <v>1</v>
      </c>
    </row>
    <row r="505" customFormat="false" ht="12" hidden="false" customHeight="false" outlineLevel="0" collapsed="false">
      <c r="A505" s="46" t="str">
        <f aca="false">(B505)&amp;" - "&amp;(C505)</f>
        <v>AT 86 - BC 't KRUISHUIS</v>
      </c>
      <c r="B505" s="47" t="s">
        <v>225</v>
      </c>
      <c r="C505" s="47" t="s">
        <v>620</v>
      </c>
      <c r="D505" s="57" t="s">
        <v>1690</v>
      </c>
      <c r="E505" s="57" t="s">
        <v>649</v>
      </c>
      <c r="F505" s="57" t="s">
        <v>579</v>
      </c>
      <c r="G505" s="57" t="s">
        <v>1691</v>
      </c>
      <c r="H505" s="59" t="s">
        <v>1692</v>
      </c>
      <c r="I505" s="66"/>
      <c r="J505" s="66"/>
      <c r="K505" s="68"/>
      <c r="M505" s="47" t="str">
        <f aca="false">B505</f>
        <v>AT 86</v>
      </c>
      <c r="O505" s="57"/>
      <c r="P505" s="53" t="n">
        <v>1</v>
      </c>
    </row>
    <row r="506" customFormat="false" ht="12" hidden="false" customHeight="false" outlineLevel="0" collapsed="false">
      <c r="A506" s="46" t="str">
        <f aca="false">(B506)&amp;" - "&amp;(C506)</f>
        <v>AT 88 - BC BREUGHEL</v>
      </c>
      <c r="B506" s="47" t="s">
        <v>1693</v>
      </c>
      <c r="C506" s="47" t="s">
        <v>1694</v>
      </c>
      <c r="D506" s="57" t="s">
        <v>657</v>
      </c>
      <c r="E506" s="57" t="s">
        <v>658</v>
      </c>
      <c r="F506" s="57" t="s">
        <v>659</v>
      </c>
      <c r="G506" s="120" t="s">
        <v>660</v>
      </c>
      <c r="H506" s="59" t="s">
        <v>1695</v>
      </c>
      <c r="I506" s="66"/>
      <c r="J506" s="66"/>
      <c r="K506" s="66"/>
      <c r="M506" s="47" t="str">
        <f aca="false">B506</f>
        <v>AT 88</v>
      </c>
      <c r="O506" s="57"/>
      <c r="P506" s="53" t="n">
        <v>1</v>
      </c>
    </row>
    <row r="507" customFormat="false" ht="12" hidden="false" customHeight="false" outlineLevel="0" collapsed="false">
      <c r="D507" s="57"/>
      <c r="E507" s="57"/>
      <c r="F507" s="57"/>
      <c r="G507" s="57"/>
      <c r="H507" s="59"/>
      <c r="I507" s="66"/>
      <c r="J507" s="66"/>
      <c r="K507" s="66"/>
      <c r="O507" s="57"/>
      <c r="P507" s="53"/>
    </row>
    <row r="508" customFormat="false" ht="12" hidden="false" customHeight="false" outlineLevel="0" collapsed="false">
      <c r="D508" s="57"/>
      <c r="E508" s="57"/>
      <c r="F508" s="57"/>
      <c r="G508" s="57"/>
      <c r="H508" s="59"/>
      <c r="I508" s="66"/>
      <c r="J508" s="66"/>
      <c r="K508" s="66"/>
      <c r="O508" s="57"/>
      <c r="P508" s="53"/>
    </row>
    <row r="509" customFormat="false" ht="12" hidden="false" customHeight="false" outlineLevel="0" collapsed="false">
      <c r="D509" s="57"/>
      <c r="E509" s="57"/>
      <c r="F509" s="57"/>
      <c r="G509" s="57"/>
      <c r="H509" s="59"/>
      <c r="I509" s="66"/>
      <c r="J509" s="66"/>
      <c r="K509" s="66"/>
      <c r="O509" s="57"/>
      <c r="P509" s="53"/>
    </row>
    <row r="510" customFormat="false" ht="14" hidden="false" customHeight="false" outlineLevel="0" collapsed="false">
      <c r="A510" s="119" t="s">
        <v>1696</v>
      </c>
      <c r="D510" s="57"/>
      <c r="E510" s="57"/>
      <c r="F510" s="57"/>
      <c r="G510" s="57"/>
      <c r="H510" s="59"/>
      <c r="I510" s="66"/>
      <c r="J510" s="66"/>
      <c r="K510" s="66"/>
      <c r="O510" s="57"/>
      <c r="P510" s="53"/>
    </row>
    <row r="511" customFormat="false" ht="12" hidden="false" customHeight="false" outlineLevel="0" collapsed="false">
      <c r="D511" s="57"/>
      <c r="E511" s="57"/>
      <c r="F511" s="57"/>
      <c r="G511" s="57"/>
      <c r="H511" s="59"/>
      <c r="I511" s="66"/>
      <c r="J511" s="66"/>
      <c r="K511" s="66"/>
      <c r="O511" s="57"/>
      <c r="P511" s="53"/>
    </row>
    <row r="512" customFormat="false" ht="12" hidden="false" customHeight="false" outlineLevel="0" collapsed="false">
      <c r="A512" s="46" t="str">
        <f aca="false">(B512)&amp;" - "&amp;(C512)</f>
        <v>AT 28 - BC ROOD-WIT</v>
      </c>
      <c r="B512" s="47" t="s">
        <v>1697</v>
      </c>
      <c r="C512" s="47" t="s">
        <v>1698</v>
      </c>
      <c r="D512" s="57" t="s">
        <v>1699</v>
      </c>
      <c r="E512" s="57" t="s">
        <v>1700</v>
      </c>
      <c r="F512" s="57" t="s">
        <v>1701</v>
      </c>
      <c r="G512" s="57" t="s">
        <v>1702</v>
      </c>
      <c r="H512" s="59" t="s">
        <v>1703</v>
      </c>
      <c r="J512" s="72"/>
      <c r="M512" s="47" t="str">
        <f aca="false">B512</f>
        <v>AT 28</v>
      </c>
      <c r="O512" s="57"/>
      <c r="P512" s="53" t="n">
        <v>1</v>
      </c>
    </row>
    <row r="513" customFormat="false" ht="13" hidden="false" customHeight="false" outlineLevel="0" collapsed="false">
      <c r="A513" s="46" t="str">
        <f aca="false">(B513)&amp;" - "&amp;(C513)</f>
        <v>BB 21 - BC KAPELLEVELD</v>
      </c>
      <c r="B513" s="47" t="s">
        <v>1704</v>
      </c>
      <c r="C513" s="47" t="s">
        <v>1705</v>
      </c>
      <c r="D513" s="57" t="s">
        <v>1706</v>
      </c>
      <c r="E513" s="57" t="s">
        <v>1707</v>
      </c>
      <c r="F513" s="57" t="s">
        <v>1708</v>
      </c>
      <c r="G513" s="57" t="s">
        <v>1709</v>
      </c>
      <c r="H513" s="81" t="s">
        <v>1710</v>
      </c>
      <c r="I513" s="59" t="s">
        <v>1711</v>
      </c>
      <c r="K513" s="66"/>
      <c r="M513" s="47" t="str">
        <f aca="false">B513</f>
        <v>BB 21</v>
      </c>
      <c r="N513" s="47" t="s">
        <v>1712</v>
      </c>
      <c r="O513" s="57" t="s">
        <v>1713</v>
      </c>
      <c r="P513" s="53" t="n">
        <v>2</v>
      </c>
    </row>
    <row r="514" customFormat="false" ht="12" hidden="false" customHeight="false" outlineLevel="0" collapsed="false">
      <c r="A514" s="46" t="str">
        <f aca="false">(B514)&amp;" - "&amp;(C514)</f>
        <v>AA 109 - BC BILHAR BARRIGUINHAS</v>
      </c>
      <c r="B514" s="47" t="s">
        <v>1714</v>
      </c>
      <c r="C514" s="47" t="s">
        <v>1715</v>
      </c>
      <c r="D514" s="47" t="s">
        <v>1715</v>
      </c>
      <c r="E514" s="57" t="s">
        <v>1716</v>
      </c>
      <c r="F514" s="57" t="s">
        <v>1717</v>
      </c>
      <c r="G514" s="57" t="s">
        <v>1718</v>
      </c>
      <c r="H514" s="59" t="s">
        <v>1719</v>
      </c>
      <c r="I514" s="72"/>
      <c r="J514" s="60"/>
      <c r="M514" s="47" t="str">
        <f aca="false">B514</f>
        <v>AA 109</v>
      </c>
      <c r="N514" s="47" t="s">
        <v>1720</v>
      </c>
      <c r="O514" s="57" t="s">
        <v>1721</v>
      </c>
      <c r="P514" s="53" t="n">
        <v>1</v>
      </c>
      <c r="Z514" s="67"/>
      <c r="AA514" s="67"/>
    </row>
    <row r="515" customFormat="false" ht="12" hidden="false" customHeight="false" outlineLevel="0" collapsed="false">
      <c r="A515" s="46" t="str">
        <f aca="false">(B515)&amp;" - "&amp;(C515)</f>
        <v>LLL 07 - BILLARD CLUB STAVELOT</v>
      </c>
      <c r="B515" s="93" t="s">
        <v>1722</v>
      </c>
      <c r="C515" s="93" t="s">
        <v>1723</v>
      </c>
      <c r="D515" s="93"/>
      <c r="E515" s="93" t="s">
        <v>1724</v>
      </c>
      <c r="F515" s="93" t="s">
        <v>1725</v>
      </c>
      <c r="G515" s="93" t="s">
        <v>1726</v>
      </c>
      <c r="H515" s="59" t="s">
        <v>1727</v>
      </c>
      <c r="I515" s="121"/>
      <c r="J515" s="122"/>
      <c r="K515" s="123"/>
      <c r="L515" s="123"/>
      <c r="M515" s="47" t="str">
        <f aca="false">B515</f>
        <v>LLL 07</v>
      </c>
      <c r="N515" s="88"/>
      <c r="O515" s="89"/>
      <c r="P515" s="53" t="n">
        <v>6</v>
      </c>
    </row>
    <row r="516" customFormat="false" ht="12" hidden="false" customHeight="false" outlineLevel="0" collapsed="false">
      <c r="A516" s="46" t="str">
        <f aca="false">(B516)&amp;" - "&amp;(C516)</f>
        <v>LLL 42 - BC OUPEYE</v>
      </c>
      <c r="B516" s="93" t="s">
        <v>1728</v>
      </c>
      <c r="C516" s="93" t="s">
        <v>1729</v>
      </c>
      <c r="D516" s="93"/>
      <c r="E516" s="93" t="s">
        <v>1730</v>
      </c>
      <c r="F516" s="93" t="s">
        <v>1731</v>
      </c>
      <c r="G516" s="93" t="s">
        <v>1732</v>
      </c>
      <c r="H516" s="59" t="s">
        <v>1733</v>
      </c>
      <c r="I516" s="122"/>
      <c r="J516" s="122"/>
      <c r="K516" s="123"/>
      <c r="L516" s="123"/>
      <c r="M516" s="47" t="str">
        <f aca="false">B516</f>
        <v>LLL 42</v>
      </c>
      <c r="N516" s="88"/>
      <c r="O516" s="89"/>
      <c r="P516" s="53" t="n">
        <v>6</v>
      </c>
    </row>
    <row r="517" customFormat="false" ht="12" hidden="false" customHeight="false" outlineLevel="0" collapsed="false">
      <c r="A517" s="46" t="str">
        <f aca="false">(B517)&amp;" - "&amp;(C517)</f>
        <v>LLV 01 - Roy. ENT. VERVIERS BILLARD</v>
      </c>
      <c r="B517" s="93" t="s">
        <v>1734</v>
      </c>
      <c r="C517" s="93" t="s">
        <v>1735</v>
      </c>
      <c r="D517" s="93" t="s">
        <v>1736</v>
      </c>
      <c r="E517" s="93" t="s">
        <v>1737</v>
      </c>
      <c r="F517" s="93" t="s">
        <v>1738</v>
      </c>
      <c r="G517" s="93" t="s">
        <v>1739</v>
      </c>
      <c r="H517" s="59" t="s">
        <v>1740</v>
      </c>
      <c r="I517" s="121"/>
      <c r="J517" s="122"/>
      <c r="K517" s="123"/>
      <c r="L517" s="123"/>
      <c r="M517" s="47" t="str">
        <f aca="false">B517</f>
        <v>LLV 01</v>
      </c>
      <c r="N517" s="88"/>
      <c r="O517" s="89"/>
      <c r="P517" s="53" t="n">
        <v>6</v>
      </c>
    </row>
    <row r="518" customFormat="false" ht="12" hidden="false" customHeight="false" outlineLevel="0" collapsed="false">
      <c r="A518" s="46" t="str">
        <f aca="false">(B518)&amp;" - "&amp;(C518)</f>
        <v>LLV 11 - Roy. HERVE BC</v>
      </c>
      <c r="B518" s="93" t="s">
        <v>1741</v>
      </c>
      <c r="C518" s="93" t="s">
        <v>1742</v>
      </c>
      <c r="D518" s="93" t="s">
        <v>1743</v>
      </c>
      <c r="E518" s="93" t="s">
        <v>1744</v>
      </c>
      <c r="F518" s="93" t="s">
        <v>1745</v>
      </c>
      <c r="G518" s="93"/>
      <c r="H518" s="59" t="s">
        <v>1746</v>
      </c>
      <c r="I518" s="121"/>
      <c r="J518" s="122"/>
      <c r="K518" s="123"/>
      <c r="L518" s="123"/>
      <c r="M518" s="47" t="str">
        <f aca="false">B518</f>
        <v>LLV 11</v>
      </c>
      <c r="N518" s="88"/>
      <c r="O518" s="89"/>
      <c r="P518" s="53" t="n">
        <v>6</v>
      </c>
    </row>
    <row r="519" customFormat="false" ht="13" hidden="false" customHeight="false" outlineLevel="0" collapsed="false">
      <c r="A519" s="46" t="str">
        <f aca="false">(B519)&amp;" - "&amp;(C519)</f>
        <v>VB 06 - BC CARAMBOL MIDDELKERKE</v>
      </c>
      <c r="B519" s="47" t="s">
        <v>1747</v>
      </c>
      <c r="C519" s="47" t="s">
        <v>1748</v>
      </c>
      <c r="D519" s="57" t="s">
        <v>1749</v>
      </c>
      <c r="E519" s="57" t="s">
        <v>1750</v>
      </c>
      <c r="F519" s="57" t="s">
        <v>1751</v>
      </c>
      <c r="G519" s="57" t="s">
        <v>1752</v>
      </c>
      <c r="H519" s="81" t="s">
        <v>1753</v>
      </c>
      <c r="I519" s="59" t="s">
        <v>1754</v>
      </c>
      <c r="J519" s="66"/>
      <c r="K519" s="66"/>
      <c r="M519" s="47" t="str">
        <f aca="false">B519</f>
        <v>VB 06</v>
      </c>
      <c r="N519" s="47" t="s">
        <v>1755</v>
      </c>
      <c r="O519" s="57"/>
      <c r="P519" s="53" t="n">
        <v>3</v>
      </c>
    </row>
    <row r="520" customFormat="false" ht="12" hidden="false" customHeight="false" outlineLevel="0" collapsed="false">
      <c r="A520" s="46" t="str">
        <f aca="false">(B520)&amp;" - "&amp;(C520)</f>
        <v>AT 22 - BC STOEMPTERMOROEP</v>
      </c>
      <c r="B520" s="47" t="s">
        <v>1756</v>
      </c>
      <c r="C520" s="47" t="s">
        <v>1757</v>
      </c>
      <c r="D520" s="57" t="s">
        <v>1758</v>
      </c>
      <c r="E520" s="57" t="s">
        <v>1759</v>
      </c>
      <c r="F520" s="57" t="s">
        <v>1760</v>
      </c>
      <c r="G520" s="57" t="s">
        <v>1761</v>
      </c>
      <c r="H520" s="59" t="s">
        <v>1762</v>
      </c>
      <c r="I520" s="59" t="s">
        <v>1763</v>
      </c>
      <c r="M520" s="47" t="str">
        <f aca="false">B520</f>
        <v>AT 22</v>
      </c>
      <c r="O520" s="57"/>
      <c r="P520" s="53" t="n">
        <v>1</v>
      </c>
    </row>
    <row r="521" customFormat="false" ht="12" hidden="false" customHeight="false" outlineLevel="0" collapsed="false">
      <c r="A521" s="46" t="str">
        <f aca="false">(B521)&amp;" - "&amp;(C521)</f>
        <v>AT 81 - Kon. BC TIJD &amp; KRIJT</v>
      </c>
      <c r="B521" s="47" t="s">
        <v>1764</v>
      </c>
      <c r="C521" s="47" t="s">
        <v>1765</v>
      </c>
      <c r="D521" s="57" t="s">
        <v>1766</v>
      </c>
      <c r="E521" s="57" t="s">
        <v>1767</v>
      </c>
      <c r="F521" s="57" t="s">
        <v>579</v>
      </c>
      <c r="G521" s="57" t="s">
        <v>1768</v>
      </c>
      <c r="H521" s="59" t="s">
        <v>1769</v>
      </c>
      <c r="I521" s="59" t="s">
        <v>1770</v>
      </c>
      <c r="J521" s="66"/>
      <c r="K521" s="68"/>
      <c r="M521" s="47" t="str">
        <f aca="false">B521</f>
        <v>AT 81</v>
      </c>
      <c r="O521" s="57" t="s">
        <v>1771</v>
      </c>
      <c r="P521" s="53" t="n">
        <v>1</v>
      </c>
    </row>
    <row r="522" customFormat="false" ht="12" hidden="false" customHeight="false" outlineLevel="0" collapsed="false">
      <c r="A522" s="124" t="str">
        <f aca="false">(B522)&amp;" - "&amp;(C522)</f>
        <v>HO 70 - BC ELOUGES</v>
      </c>
      <c r="B522" s="88" t="s">
        <v>1772</v>
      </c>
      <c r="C522" s="88" t="s">
        <v>1773</v>
      </c>
      <c r="D522" s="89" t="s">
        <v>961</v>
      </c>
      <c r="E522" s="89" t="s">
        <v>1774</v>
      </c>
      <c r="F522" s="89" t="s">
        <v>1775</v>
      </c>
      <c r="G522" s="89" t="s">
        <v>1776</v>
      </c>
      <c r="H522" s="90" t="s">
        <v>1777</v>
      </c>
      <c r="I522" s="91"/>
      <c r="J522" s="91"/>
      <c r="K522" s="87"/>
      <c r="L522" s="87"/>
      <c r="M522" s="88" t="str">
        <f aca="false">B522</f>
        <v>HO 70</v>
      </c>
      <c r="N522" s="88"/>
      <c r="O522" s="89"/>
      <c r="P522" s="92" t="n">
        <v>5</v>
      </c>
    </row>
    <row r="525" customFormat="false" ht="14" hidden="false" customHeight="false" outlineLevel="0" collapsed="false">
      <c r="A525" s="119" t="s">
        <v>1778</v>
      </c>
    </row>
    <row r="527" customFormat="false" ht="12" hidden="false" customHeight="false" outlineLevel="0" collapsed="false">
      <c r="A527" s="46" t="str">
        <f aca="false">(B527)&amp;" - "&amp;(C527)</f>
        <v>AA 18 - BC ARENA</v>
      </c>
      <c r="B527" s="47" t="s">
        <v>209</v>
      </c>
      <c r="C527" s="47" t="s">
        <v>385</v>
      </c>
      <c r="D527" s="57" t="s">
        <v>427</v>
      </c>
      <c r="E527" s="57" t="s">
        <v>428</v>
      </c>
      <c r="F527" s="57" t="s">
        <v>429</v>
      </c>
      <c r="G527" s="57" t="s">
        <v>386</v>
      </c>
      <c r="H527" s="59" t="s">
        <v>387</v>
      </c>
      <c r="I527" s="59" t="s">
        <v>388</v>
      </c>
      <c r="J527" s="68"/>
      <c r="K527" s="68"/>
      <c r="M527" s="47" t="str">
        <f aca="false">B527</f>
        <v>AA 18</v>
      </c>
      <c r="N527" s="47" t="s">
        <v>389</v>
      </c>
      <c r="O527" s="57" t="s">
        <v>390</v>
      </c>
      <c r="P527" s="53" t="n">
        <v>1</v>
      </c>
    </row>
    <row r="528" customFormat="false" ht="12" hidden="false" customHeight="false" outlineLevel="0" collapsed="false">
      <c r="A528" s="46" t="str">
        <f aca="false">(B528)&amp;" - "&amp;(C528)</f>
        <v>AA 116 - BC OLYMPIA Wilrijk</v>
      </c>
      <c r="B528" s="47" t="s">
        <v>1779</v>
      </c>
      <c r="C528" s="47" t="s">
        <v>1780</v>
      </c>
      <c r="D528" s="47" t="s">
        <v>1781</v>
      </c>
      <c r="E528" s="57" t="s">
        <v>1782</v>
      </c>
      <c r="F528" s="57" t="s">
        <v>1783</v>
      </c>
      <c r="G528" s="57" t="s">
        <v>1784</v>
      </c>
      <c r="H528" s="59" t="s">
        <v>1785</v>
      </c>
      <c r="I528" s="72"/>
      <c r="J528" s="60"/>
      <c r="M528" s="47" t="str">
        <f aca="false">B528</f>
        <v>AA 116</v>
      </c>
      <c r="N528" s="47" t="s">
        <v>1786</v>
      </c>
      <c r="O528" s="57" t="s">
        <v>1787</v>
      </c>
      <c r="P528" s="53" t="n">
        <v>1</v>
      </c>
    </row>
    <row r="529" customFormat="false" ht="12" hidden="false" customHeight="false" outlineLevel="0" collapsed="false">
      <c r="A529" s="46" t="str">
        <f aca="false">(B529)&amp;" - "&amp;(C529)</f>
        <v>AL 119 - BC VOGELZANG</v>
      </c>
      <c r="B529" s="47" t="s">
        <v>1788</v>
      </c>
      <c r="C529" s="47" t="s">
        <v>1789</v>
      </c>
      <c r="D529" s="46" t="s">
        <v>1790</v>
      </c>
      <c r="E529" s="46" t="s">
        <v>1791</v>
      </c>
      <c r="F529" s="46" t="s">
        <v>1792</v>
      </c>
      <c r="G529" s="57" t="s">
        <v>1793</v>
      </c>
      <c r="H529" s="59" t="s">
        <v>1794</v>
      </c>
      <c r="I529" s="59" t="s">
        <v>1795</v>
      </c>
      <c r="M529" s="47" t="str">
        <f aca="false">B529</f>
        <v>AL 119</v>
      </c>
      <c r="N529" s="47" t="s">
        <v>1796</v>
      </c>
      <c r="O529" s="57" t="s">
        <v>1797</v>
      </c>
      <c r="P529" s="53" t="n">
        <v>1</v>
      </c>
    </row>
    <row r="530" customFormat="false" ht="12" hidden="false" customHeight="false" outlineLevel="0" collapsed="false">
      <c r="A530" s="46" t="str">
        <f aca="false">(B530)&amp;" - "&amp;(C530)</f>
        <v>AL 118 - BC DEN WOLSCHAERDER</v>
      </c>
      <c r="B530" s="47" t="s">
        <v>213</v>
      </c>
      <c r="C530" s="47" t="s">
        <v>1798</v>
      </c>
      <c r="D530" s="57" t="s">
        <v>1799</v>
      </c>
      <c r="E530" s="57" t="s">
        <v>1800</v>
      </c>
      <c r="F530" s="57" t="s">
        <v>1801</v>
      </c>
      <c r="G530" s="57" t="s">
        <v>1802</v>
      </c>
      <c r="H530" s="59" t="s">
        <v>1803</v>
      </c>
      <c r="I530" s="60"/>
      <c r="M530" s="47" t="str">
        <f aca="false">B530</f>
        <v>AL 118</v>
      </c>
      <c r="O530" s="57"/>
      <c r="P530" s="53" t="n">
        <v>1</v>
      </c>
    </row>
    <row r="532" customFormat="false" ht="14" hidden="false" customHeight="false" outlineLevel="0" collapsed="false">
      <c r="A532" s="119" t="s">
        <v>1804</v>
      </c>
    </row>
    <row r="533" customFormat="false" ht="12" hidden="false" customHeight="false" outlineLevel="0" collapsed="false">
      <c r="A533" s="46" t="str">
        <f aca="false">(B533)&amp;" - "&amp;(C533)</f>
        <v>AL 50 - Kon. BC BILJARTVRIENDEN Me</v>
      </c>
      <c r="B533" s="47" t="s">
        <v>1805</v>
      </c>
      <c r="C533" s="47" t="s">
        <v>1806</v>
      </c>
      <c r="D533" s="57" t="s">
        <v>1807</v>
      </c>
      <c r="E533" s="57" t="s">
        <v>1808</v>
      </c>
      <c r="F533" s="57" t="s">
        <v>1809</v>
      </c>
      <c r="G533" s="57" t="s">
        <v>1810</v>
      </c>
      <c r="H533" s="59" t="s">
        <v>1811</v>
      </c>
      <c r="I533" s="60"/>
      <c r="M533" s="47" t="str">
        <f aca="false">B533</f>
        <v>AL 50</v>
      </c>
      <c r="N533" s="47" t="s">
        <v>1812</v>
      </c>
      <c r="O533" s="57" t="s">
        <v>1813</v>
      </c>
      <c r="P533" s="53" t="n">
        <v>1</v>
      </c>
    </row>
    <row r="534" customFormat="false" ht="12" hidden="false" customHeight="false" outlineLevel="0" collapsed="false">
      <c r="A534" s="46" t="str">
        <f aca="false">(B534)&amp;" - "&amp;(C534)</f>
        <v>HE 05 - ABG NAMUR</v>
      </c>
      <c r="B534" s="47" t="s">
        <v>1814</v>
      </c>
      <c r="C534" s="47" t="s">
        <v>1815</v>
      </c>
      <c r="D534" s="57" t="s">
        <v>1816</v>
      </c>
      <c r="E534" s="57" t="s">
        <v>1817</v>
      </c>
      <c r="F534" s="57" t="s">
        <v>1818</v>
      </c>
      <c r="G534" s="57" t="s">
        <v>1819</v>
      </c>
      <c r="H534" s="59" t="s">
        <v>1820</v>
      </c>
      <c r="I534" s="59" t="s">
        <v>1821</v>
      </c>
      <c r="K534" s="68"/>
      <c r="M534" s="47" t="str">
        <f aca="false">B534</f>
        <v>HE 05</v>
      </c>
      <c r="N534" s="47" t="s">
        <v>1822</v>
      </c>
      <c r="O534" s="57" t="s">
        <v>1823</v>
      </c>
      <c r="P534" s="53" t="n">
        <v>5</v>
      </c>
    </row>
  </sheetData>
  <hyperlinks>
    <hyperlink ref="H2" r:id="rId1" display="smout1956@gmail.com"/>
    <hyperlink ref="K3" r:id="rId2" display="www.everyoneweb.be/bcdeurne"/>
    <hyperlink ref="H4" r:id="rId3" display="dave.scheurweghs@telenet.be"/>
    <hyperlink ref="I4" r:id="rId4" display="info@billiardpromotionteam.be"/>
    <hyperlink ref="J4" r:id="rId5" display="erik.vervliet@telenet.be"/>
    <hyperlink ref="H6" r:id="rId6" display="guido.meulders2@telenet.be"/>
    <hyperlink ref="I6" r:id="rId7" display="eddyaerts49@skynet.be"/>
    <hyperlink ref="H7" r:id="rId8" display="pat@starrenhof.be"/>
    <hyperlink ref="H8" r:id="rId9" display="Sportbestuurder@bcdeleug.be"/>
    <hyperlink ref="I8" r:id="rId10" display="willem.de.smet@telenet.be"/>
    <hyperlink ref="K8" r:id="rId11" display="www.bcdeleug.be"/>
    <hyperlink ref="H11" r:id="rId12" display="ronny.mathysen@gmail.com"/>
    <hyperlink ref="I12" r:id="rId13" display="eric.debusser@telenet.be"/>
    <hyperlink ref="I13" r:id="rId14" display="tommy.dheem@outlook.be"/>
    <hyperlink ref="I14" r:id="rId15" display="louis.masson@telenet.be"/>
    <hyperlink ref="H16" r:id="rId16" display="vandeven.roger@telenet.be"/>
    <hyperlink ref="H17" r:id="rId17" display="rudi.debondt@telenet.be"/>
    <hyperlink ref="H18" r:id="rId18" display="eugene_vincent@skynet.be"/>
    <hyperlink ref="H19" r:id="rId19" display="bestuur@bcdedeken.be"/>
    <hyperlink ref="J19" r:id="rId20" display="steurs@telenet.be"/>
    <hyperlink ref="H20" r:id="rId21" display="bcdeploeg@telenet.be"/>
    <hyperlink ref="I21" r:id="rId22" display="bossaerts1@skynet.be"/>
    <hyperlink ref="H22" r:id="rId23" display="jan.verhulst3@telenet.be"/>
    <hyperlink ref="H23" r:id="rId24" display="taverne@sintmargaretha.be "/>
    <hyperlink ref="I24" r:id="rId25" display="stefaan.boeckxstaens@telenet.be"/>
    <hyperlink ref="H25" r:id="rId26" display="eric.daelman@gmail.com"/>
    <hyperlink ref="H26" r:id="rId27" display="rene.lauvrijs@skynet.be"/>
    <hyperlink ref="I26" r:id="rId28" display="kurt@mister100.be"/>
    <hyperlink ref="H27" r:id="rId29" display="opdemeir@skynet.be"/>
    <hyperlink ref="H28" r:id="rId30" display="georges.wouters4@telenet.be"/>
    <hyperlink ref="I28" r:id="rId31" display="b.c.woondecor@telenet.be"/>
    <hyperlink ref="I31" r:id="rId32" display="bonne.paul@telenet.be"/>
    <hyperlink ref="I32" r:id="rId33" display="kristof.smits87@gmail.com"/>
    <hyperlink ref="H33" r:id="rId34" display="hartwig.meel@telenet.be"/>
    <hyperlink ref="I33" r:id="rId35" display="gustaafgeeraerts@skynet.be"/>
    <hyperlink ref="H36" r:id="rId36" display="moleken@skynet.be"/>
    <hyperlink ref="H37" r:id="rId37" display="bc.nooitvolleerd@gmail.com"/>
    <hyperlink ref="H38" r:id="rId38" display="eddybiljart@msn.com "/>
    <hyperlink ref="H40" r:id="rId39" display="andre.vissers@telenet.be"/>
    <hyperlink ref="H41" r:id="rId40" display="bcherentals@gmail.com"/>
    <hyperlink ref="I41" r:id="rId41" display="bartal261480@yahoo.com"/>
    <hyperlink ref="H42" r:id="rId42" display="jefcuypers@hotmail.com"/>
    <hyperlink ref="H43" r:id="rId43" display="renebastiaens@telenet.be"/>
    <hyperlink ref="H44" r:id="rId44" display="leo.verstraelen@skynet.be"/>
    <hyperlink ref="I46" r:id="rId45" display="peeters@cumatrix.com"/>
    <hyperlink ref="H48" r:id="rId46" display="luc.verkuringen-damen@telenet.be"/>
    <hyperlink ref="H50" r:id="rId47" display="karel-matthys@skynet.be"/>
    <hyperlink ref="I50" r:id="rId48" display="leemans.ivo@telenet.be"/>
    <hyperlink ref="H51" r:id="rId49" display="kareladriaensen@skynet.be"/>
    <hyperlink ref="I51" r:id="rId50" display="biljartpalace147@gmail.com"/>
    <hyperlink ref="H52" r:id="rId51" display="hans.vangestel@telenet.be"/>
    <hyperlink ref="H55" r:id="rId52" display="luikenrene@gmail.com"/>
    <hyperlink ref="H58" r:id="rId53" display="jempy3613@hotmail.com"/>
    <hyperlink ref="I58" r:id="rId54" display="freddy.eeckhoudt@telenet.be"/>
    <hyperlink ref="H59" r:id="rId55" display="dvanderstuyft@skynet.be"/>
    <hyperlink ref="I59" r:id="rId56" display="fc208893@skynet.be"/>
    <hyperlink ref="J59" r:id="rId57" display="yernaux@mobistar.be"/>
    <hyperlink ref="H63" r:id="rId58" display="bccouronne@hotmail.com"/>
    <hyperlink ref="I63" r:id="rId59" display="guy.vanmoer@telenet.be"/>
    <hyperlink ref="H64" r:id="rId60" display="jozef.lauwers4@telenet.be"/>
    <hyperlink ref="I64" r:id="rId61" display="yves.van.reusel@telenet.be"/>
    <hyperlink ref="H65" r:id="rId62" display="chantalenfreddy@gmail.com"/>
    <hyperlink ref="I65" r:id="rId63" display="ksbc@telenet.be"/>
    <hyperlink ref="H66" r:id="rId64" display="kenneth.samayn@telenet.be"/>
    <hyperlink ref="H67" r:id="rId65" display="rolandsmitz@skynet.be"/>
    <hyperlink ref="H68" r:id="rId66" display="ruysen.robert@outlook.be"/>
    <hyperlink ref="H69" r:id="rId67" display="patriciajacky@skynet.be"/>
    <hyperlink ref="H73" r:id="rId68" display="Luc.Coekaerts1@telenet.be"/>
    <hyperlink ref="H76" r:id="rId69" display="raf.meulemeester@telenet.be"/>
    <hyperlink ref="I79" r:id="rId70" display="dmdg@live.be"/>
    <hyperlink ref="J79" r:id="rId71" display="gournis.ioannis@gmail.com"/>
    <hyperlink ref="I80" r:id="rId72" display="etiennedeak56@gmail.com"/>
    <hyperlink ref="I81" r:id="rId73" display="andre.brunelle@gmail.com"/>
    <hyperlink ref="I84" r:id="rId74" display="fa066551@skynet.be"/>
    <hyperlink ref="H85" r:id="rId75" display="rudygoorma@hotmail.com"/>
    <hyperlink ref="H86" r:id="rId76" display="gui.normand@skynet.be"/>
    <hyperlink ref="I87" r:id="rId77" display="daniel_audin@hotmail.com"/>
    <hyperlink ref="H88" r:id="rId78" display="phildex1975@gmail.com"/>
    <hyperlink ref="H89" r:id="rId79" display="christian.catherine@gmail.com"/>
    <hyperlink ref="H90" r:id="rId80" display="j-j.db@outlook.com"/>
    <hyperlink ref="I92" r:id="rId81" display="ronny.sonck@gmail.com"/>
    <hyperlink ref="H93" r:id="rId82" display="kedib@live.be"/>
    <hyperlink ref="H96" r:id="rId83" display="lambrechts.b@skynet.be"/>
    <hyperlink ref="I96" r:id="rId84" display="roberttruyers@hotmail.com"/>
    <hyperlink ref="H97" r:id="rId85" display="beelen.benny@telenet.be"/>
    <hyperlink ref="H102" r:id="rId86" display="galere.andre@skynet.be"/>
    <hyperlink ref="H106" r:id="rId87" display="claude.crefcoeur@hotmail.com"/>
    <hyperlink ref="H111" r:id="rId88" display="bch.direction.sportive@gmail.com"/>
    <hyperlink ref="H116" r:id="rId89" display="nadinethirion@live.be"/>
    <hyperlink ref="H117" r:id="rId90" display="lemestrez.sebastien@hotmail.com"/>
    <hyperlink ref="H120" r:id="rId91" display="freddyg.wilkin@gmail.com"/>
    <hyperlink ref="H121" r:id="rId92" display="francis1957@gmx.fr"/>
    <hyperlink ref="H123" r:id="rId93" display="georges.rwbc@gmail.com"/>
    <hyperlink ref="H125" r:id="rId94" display="ludovichermans@gmail.com"/>
    <hyperlink ref="I125" r:id="rId95" display="ham.car@skynet.be"/>
    <hyperlink ref="H128" r:id="rId96" display="willy.bervoets@sn-webdesign.be"/>
    <hyperlink ref="I128" r:id="rId97" display="martin-gilbert@hotmail.com"/>
    <hyperlink ref="I129" r:id="rId98" display="beker.zutendaal@gmail.com"/>
    <hyperlink ref="H130" r:id="rId99" display="boreas.d@telenet.be"/>
    <hyperlink ref="K130" r:id="rId100" display="ludo.geraerts@delark.be"/>
    <hyperlink ref="H132" r:id="rId101" display="patrick.notime@gmail.com"/>
    <hyperlink ref="I134" r:id="rId102" display="maes.devos@skynet.be"/>
    <hyperlink ref="H139" r:id="rId103" display="secretaris@kbcdester-ninove.be"/>
    <hyperlink ref="I139" r:id="rId104" display="voorzitter@kbcdester-ninove.be"/>
    <hyperlink ref="J139" r:id="rId105" display="rudivanlaethem44@gmail.com"/>
    <hyperlink ref="K139" r:id="rId106" display="info@kbcdester.be"/>
    <hyperlink ref="J140" r:id="rId107" display="ives.de.hertog@telenet.be"/>
    <hyperlink ref="H141" r:id="rId108" display="kbcedelweiss@gmail.com"/>
    <hyperlink ref="H142" r:id="rId109" display="jmdeweirdt@skynet.be"/>
    <hyperlink ref="H143" r:id="rId110" display="danny.de.baets@telenet.be"/>
    <hyperlink ref="I143" r:id="rId111" display="ee.bee@proximus.be"/>
    <hyperlink ref="H145" r:id="rId112" display="curt@cdblu.be"/>
    <hyperlink ref="H147" r:id="rId113" display="bc.royalvrienden@live.be"/>
    <hyperlink ref="H148" r:id="rId114" display="piet.rodts@telenet.be"/>
    <hyperlink ref="H149" r:id="rId115" display="marc.geirnaert.kebc@telenet.be"/>
    <hyperlink ref="I149" r:id="rId116" display="erwin.hongenaert@telenet.be"/>
    <hyperlink ref="H150" r:id="rId117" display="wullies@telenet.be"/>
    <hyperlink ref="H151" r:id="rId118" display="jackie.de.graaf@skynet.be"/>
    <hyperlink ref="H152" r:id="rId119" display="alex.van.peteghem@telenet.be"/>
    <hyperlink ref="I153" r:id="rId120" display="donald.werbrouck@telenet.be"/>
    <hyperlink ref="I154" r:id="rId121" display="philippe.desbonnez@gmail.com"/>
    <hyperlink ref="H155" r:id="rId122" display="lsv.vangansbeke@skynet.be"/>
    <hyperlink ref="H158" r:id="rId123" display="frederik.de.moor1@telenet.be"/>
    <hyperlink ref="I158" r:id="rId124" display="hendrik.detavernier@skynet.be"/>
    <hyperlink ref="H159" r:id="rId125" display="dewaele.verhamme@gmail.com "/>
    <hyperlink ref="H162" r:id="rId126" display="gunther.wuytack@gmail.com "/>
    <hyperlink ref="I162" r:id="rId127" display="vanbiesentom@telenet.be"/>
    <hyperlink ref="I164" r:id="rId128" display="VS16@k-snba.be"/>
    <hyperlink ref="H166" r:id="rId129" display="dartn.bevriendt@hotmail.com"/>
    <hyperlink ref="I167" r:id="rId130" display="tony.jacquemyn@scarlet.be"/>
    <hyperlink ref="H495" r:id="rId131" display="vsl@telenet.be "/>
    <hyperlink ref="I495" r:id="rId132" display="gambrinus1@telenet.be"/>
    <hyperlink ref="H496" r:id="rId133" display="Henriette.van.landeghem@telenet.be"/>
    <hyperlink ref="J497" r:id="rId134" display="freddy.bauwens@telenet.be"/>
    <hyperlink ref="H499" r:id="rId135" display="rudy.meuleman@telenet.be"/>
    <hyperlink ref="I499" r:id="rId136" display="robert.stampaert@telenet.be"/>
    <hyperlink ref="H500" r:id="rId137" display="gdvanhaesebroek@skynet.be"/>
    <hyperlink ref="I501" r:id="rId138" display="ignace.duym@telenet.be"/>
    <hyperlink ref="I502" r:id="rId139" display="paul.deckers1@telenet.be"/>
    <hyperlink ref="H503" r:id="rId140" display="frans.dumez@telenet.be"/>
    <hyperlink ref="H504" r:id="rId141" display="daltonmike002@hotmail.com"/>
    <hyperlink ref="I504" r:id="rId142" display="j.v.l.@hotmail.com"/>
    <hyperlink ref="H505" r:id="rId143" display="luccarina@telenet.be"/>
    <hyperlink ref="H506" r:id="rId144" display="francois.vissers@telenet.be"/>
    <hyperlink ref="H512" r:id="rId145" display="van_sprengel_paul@hotmail.com"/>
    <hyperlink ref="H513" r:id="rId146" display="vincent.mulpas@ing.be"/>
    <hyperlink ref="H516" r:id="rId147" display="jeangoedermans@skynet.be"/>
    <hyperlink ref="H519" r:id="rId148" display="albertvancraen@skynet.be"/>
    <hyperlink ref="I519" r:id="rId149" display="grepodesmidse@gmail.com"/>
    <hyperlink ref="H520" r:id="rId150" display="stmp.geel@telenet.be"/>
    <hyperlink ref="I520" r:id="rId151" display="vansantrob@hotmail.com"/>
    <hyperlink ref="H521" r:id="rId152" display="cools.n@telenet.be"/>
    <hyperlink ref="I527" r:id="rId153" display="louis.masson@telenet.be"/>
    <hyperlink ref="H529" r:id="rId154" display="eddy_bollansee@hotmail.com"/>
    <hyperlink ref="I529" r:id="rId155" display="eddy.bollansee@skynet.be"/>
    <hyperlink ref="H530" r:id="rId156" display="wolschaerder@gmail.com"/>
    <hyperlink ref="H533" r:id="rId157" display="alfandries@telenet.be"/>
  </hyperlinks>
  <printOptions headings="false" gridLines="false" gridLinesSet="true" horizontalCentered="true" verticalCentered="false"/>
  <pageMargins left="0.118055555555556" right="0.118055555555556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8203125" defaultRowHeight="16" zeroHeight="false" outlineLevelRow="0" outlineLevelCol="0"/>
  <cols>
    <col collapsed="false" customWidth="true" hidden="false" outlineLevel="0" max="1" min="1" style="43" width="11.83"/>
    <col collapsed="false" customWidth="true" hidden="false" outlineLevel="0" max="2" min="2" style="43" width="18.15"/>
    <col collapsed="false" customWidth="true" hidden="false" outlineLevel="0" max="3" min="3" style="43" width="19"/>
    <col collapsed="false" customWidth="false" hidden="false" outlineLevel="0" max="6" min="4" style="43" width="10.83"/>
    <col collapsed="false" customWidth="true" hidden="false" outlineLevel="0" max="7" min="7" style="43" width="18"/>
    <col collapsed="false" customWidth="false" hidden="false" outlineLevel="0" max="1024" min="8" style="43" width="10.83"/>
  </cols>
  <sheetData>
    <row r="2" customFormat="false" ht="16" hidden="false" customHeight="false" outlineLevel="0" collapsed="false">
      <c r="D2" s="43" t="s">
        <v>1824</v>
      </c>
    </row>
    <row r="3" customFormat="false" ht="16" hidden="false" customHeight="false" outlineLevel="0" collapsed="false">
      <c r="A3" s="3" t="s">
        <v>184</v>
      </c>
      <c r="B3" s="4" t="s">
        <v>185</v>
      </c>
      <c r="C3" s="5" t="s">
        <v>186</v>
      </c>
    </row>
    <row r="4" customFormat="false" ht="16" hidden="false" customHeight="false" outlineLevel="0" collapsed="false">
      <c r="A4" s="7" t="s">
        <v>187</v>
      </c>
      <c r="B4" s="8"/>
      <c r="C4" s="9" t="n">
        <v>136</v>
      </c>
      <c r="E4" s="43" t="s">
        <v>4</v>
      </c>
      <c r="F4" s="43" t="s">
        <v>34</v>
      </c>
      <c r="G4" s="43" t="s">
        <v>188</v>
      </c>
      <c r="H4" s="43" t="s">
        <v>81</v>
      </c>
    </row>
    <row r="5" customFormat="false" ht="16" hidden="false" customHeight="false" outlineLevel="0" collapsed="false">
      <c r="A5" s="11"/>
      <c r="B5" s="12" t="s">
        <v>189</v>
      </c>
      <c r="C5" s="13" t="n">
        <v>23</v>
      </c>
      <c r="D5" s="43" t="n">
        <f aca="false">F5/$H$7%</f>
        <v>47.2133247918001</v>
      </c>
      <c r="E5" s="43" t="s">
        <v>187</v>
      </c>
      <c r="F5" s="43" t="n">
        <v>737</v>
      </c>
    </row>
    <row r="6" customFormat="false" ht="16" hidden="false" customHeight="false" outlineLevel="0" collapsed="false">
      <c r="A6" s="11"/>
      <c r="B6" s="12" t="s">
        <v>190</v>
      </c>
      <c r="C6" s="13" t="n">
        <v>18</v>
      </c>
      <c r="D6" s="43" t="n">
        <f aca="false">F6/$H$7%</f>
        <v>26.3292761050609</v>
      </c>
      <c r="E6" s="43" t="s">
        <v>191</v>
      </c>
      <c r="F6" s="43" t="n">
        <v>411</v>
      </c>
    </row>
    <row r="7" customFormat="false" ht="16" hidden="false" customHeight="false" outlineLevel="0" collapsed="false">
      <c r="A7" s="11"/>
      <c r="B7" s="12" t="s">
        <v>192</v>
      </c>
      <c r="C7" s="13" t="n">
        <v>15</v>
      </c>
      <c r="D7" s="43" t="n">
        <f aca="false">F7/$H$7%</f>
        <v>26.457399103139</v>
      </c>
      <c r="E7" s="43" t="s">
        <v>193</v>
      </c>
      <c r="F7" s="43" t="n">
        <v>413</v>
      </c>
      <c r="G7" s="43" t="s">
        <v>194</v>
      </c>
      <c r="H7" s="43" t="n">
        <f aca="false">SUM(F5:F7)</f>
        <v>1561</v>
      </c>
    </row>
    <row r="8" customFormat="false" ht="16" hidden="false" customHeight="false" outlineLevel="0" collapsed="false">
      <c r="A8" s="11"/>
      <c r="B8" s="12" t="s">
        <v>195</v>
      </c>
      <c r="C8" s="13" t="n">
        <v>1</v>
      </c>
      <c r="E8" s="43" t="s">
        <v>196</v>
      </c>
      <c r="F8" s="43" t="n">
        <v>209</v>
      </c>
    </row>
    <row r="9" customFormat="false" ht="16" hidden="false" customHeight="false" outlineLevel="0" collapsed="false">
      <c r="A9" s="11"/>
      <c r="B9" s="12" t="s">
        <v>197</v>
      </c>
      <c r="C9" s="13" t="n">
        <v>8</v>
      </c>
      <c r="E9" s="43" t="s">
        <v>198</v>
      </c>
      <c r="F9" s="43" t="n">
        <v>170</v>
      </c>
      <c r="G9" s="43" t="s">
        <v>20</v>
      </c>
      <c r="H9" s="43" t="n">
        <f aca="false">SUM(F8:F9)</f>
        <v>379</v>
      </c>
    </row>
    <row r="10" customFormat="false" ht="16" hidden="false" customHeight="false" outlineLevel="0" collapsed="false">
      <c r="A10" s="11"/>
      <c r="B10" s="12" t="s">
        <v>199</v>
      </c>
      <c r="C10" s="13" t="n">
        <v>31</v>
      </c>
      <c r="E10" s="43" t="s">
        <v>200</v>
      </c>
      <c r="F10" s="43" t="n">
        <v>112</v>
      </c>
    </row>
    <row r="11" customFormat="false" ht="16" hidden="false" customHeight="false" outlineLevel="0" collapsed="false">
      <c r="A11" s="11"/>
      <c r="B11" s="12" t="s">
        <v>201</v>
      </c>
      <c r="C11" s="13" t="n">
        <v>2</v>
      </c>
      <c r="E11" s="43" t="s">
        <v>202</v>
      </c>
      <c r="F11" s="43" t="n">
        <v>69</v>
      </c>
      <c r="G11" s="43" t="s">
        <v>3</v>
      </c>
      <c r="H11" s="43" t="n">
        <f aca="false">SUM(F10:F11)</f>
        <v>181</v>
      </c>
    </row>
    <row r="12" customFormat="false" ht="16" hidden="false" customHeight="false" outlineLevel="0" collapsed="false">
      <c r="A12" s="11"/>
      <c r="B12" s="12" t="s">
        <v>203</v>
      </c>
      <c r="C12" s="13" t="n">
        <v>1</v>
      </c>
      <c r="E12" s="43" t="s">
        <v>204</v>
      </c>
      <c r="F12" s="43" t="n">
        <v>159</v>
      </c>
    </row>
    <row r="13" customFormat="false" ht="16" hidden="false" customHeight="false" outlineLevel="0" collapsed="false">
      <c r="A13" s="11"/>
      <c r="B13" s="12" t="s">
        <v>205</v>
      </c>
      <c r="C13" s="13" t="n">
        <v>1</v>
      </c>
      <c r="E13" s="43" t="s">
        <v>206</v>
      </c>
      <c r="F13" s="43" t="n">
        <v>122</v>
      </c>
      <c r="G13" s="43" t="s">
        <v>23</v>
      </c>
      <c r="H13" s="43" t="n">
        <f aca="false">SUM(F12:F13)</f>
        <v>281</v>
      </c>
    </row>
    <row r="14" customFormat="false" ht="16" hidden="false" customHeight="false" outlineLevel="0" collapsed="false">
      <c r="A14" s="11"/>
      <c r="B14" s="12" t="s">
        <v>207</v>
      </c>
      <c r="C14" s="13" t="n">
        <v>22</v>
      </c>
      <c r="E14" s="43" t="s">
        <v>38</v>
      </c>
      <c r="F14" s="43" t="n">
        <v>85</v>
      </c>
    </row>
    <row r="15" customFormat="false" ht="16" hidden="false" customHeight="false" outlineLevel="0" collapsed="false">
      <c r="A15" s="11"/>
      <c r="B15" s="12" t="s">
        <v>208</v>
      </c>
      <c r="C15" s="13" t="n">
        <v>11</v>
      </c>
      <c r="E15" s="43" t="s">
        <v>41</v>
      </c>
      <c r="F15" s="43" t="n">
        <v>163</v>
      </c>
    </row>
    <row r="16" customFormat="false" ht="16" hidden="false" customHeight="false" outlineLevel="0" collapsed="false">
      <c r="A16" s="11"/>
      <c r="B16" s="12" t="s">
        <v>209</v>
      </c>
      <c r="C16" s="13" t="n">
        <v>1</v>
      </c>
      <c r="E16" s="43" t="s">
        <v>43</v>
      </c>
      <c r="F16" s="43" t="n">
        <v>51</v>
      </c>
      <c r="G16" s="43" t="s">
        <v>24</v>
      </c>
      <c r="H16" s="43" t="n">
        <f aca="false">SUM(F14:F16)</f>
        <v>299</v>
      </c>
    </row>
    <row r="17" customFormat="false" ht="16" hidden="false" customHeight="false" outlineLevel="0" collapsed="false">
      <c r="A17" s="15"/>
      <c r="B17" s="16" t="s">
        <v>210</v>
      </c>
      <c r="C17" s="17" t="n">
        <v>2</v>
      </c>
      <c r="E17" s="43" t="s">
        <v>211</v>
      </c>
      <c r="F17" s="43" t="n">
        <v>140</v>
      </c>
    </row>
    <row r="18" customFormat="false" ht="16" hidden="false" customHeight="false" outlineLevel="0" collapsed="false">
      <c r="A18" s="7" t="s">
        <v>191</v>
      </c>
      <c r="B18" s="8"/>
      <c r="C18" s="9" t="n">
        <v>18</v>
      </c>
      <c r="E18" s="43" t="s">
        <v>212</v>
      </c>
      <c r="F18" s="43" t="n">
        <v>62</v>
      </c>
    </row>
    <row r="19" customFormat="false" ht="16" hidden="false" customHeight="false" outlineLevel="0" collapsed="false">
      <c r="A19" s="11"/>
      <c r="B19" s="12" t="s">
        <v>213</v>
      </c>
      <c r="C19" s="13" t="n">
        <v>5</v>
      </c>
      <c r="E19" s="43" t="s">
        <v>214</v>
      </c>
      <c r="F19" s="43" t="n">
        <v>210</v>
      </c>
    </row>
    <row r="20" customFormat="false" ht="16" hidden="false" customHeight="false" outlineLevel="0" collapsed="false">
      <c r="A20" s="11"/>
      <c r="B20" s="12" t="s">
        <v>215</v>
      </c>
      <c r="C20" s="13" t="n">
        <v>1</v>
      </c>
      <c r="E20" s="43" t="s">
        <v>216</v>
      </c>
      <c r="F20" s="43" t="n">
        <v>172</v>
      </c>
    </row>
    <row r="21" customFormat="false" ht="16" hidden="false" customHeight="false" outlineLevel="0" collapsed="false">
      <c r="A21" s="11"/>
      <c r="B21" s="12" t="s">
        <v>217</v>
      </c>
      <c r="C21" s="13" t="n">
        <v>1</v>
      </c>
      <c r="E21" s="43" t="s">
        <v>218</v>
      </c>
      <c r="F21" s="43" t="n">
        <v>123</v>
      </c>
      <c r="G21" s="43" t="s">
        <v>9</v>
      </c>
      <c r="H21" s="43" t="n">
        <f aca="false">SUM(F17:F21)</f>
        <v>707</v>
      </c>
    </row>
    <row r="22" customFormat="false" ht="16" hidden="false" customHeight="false" outlineLevel="0" collapsed="false">
      <c r="A22" s="11"/>
      <c r="B22" s="12" t="s">
        <v>219</v>
      </c>
      <c r="C22" s="13" t="n">
        <v>1</v>
      </c>
    </row>
    <row r="23" customFormat="false" ht="16" hidden="false" customHeight="false" outlineLevel="0" collapsed="false">
      <c r="A23" s="11"/>
      <c r="B23" s="12" t="s">
        <v>220</v>
      </c>
      <c r="C23" s="13" t="n">
        <v>1</v>
      </c>
    </row>
    <row r="24" customFormat="false" ht="16" hidden="false" customHeight="false" outlineLevel="0" collapsed="false">
      <c r="A24" s="15"/>
      <c r="B24" s="16" t="s">
        <v>221</v>
      </c>
      <c r="C24" s="17" t="n">
        <v>9</v>
      </c>
    </row>
    <row r="25" customFormat="false" ht="16" hidden="false" customHeight="false" outlineLevel="0" collapsed="false">
      <c r="A25" s="7" t="s">
        <v>193</v>
      </c>
      <c r="B25" s="8"/>
      <c r="C25" s="9" t="n">
        <v>11</v>
      </c>
      <c r="H25" s="43" t="n">
        <f aca="false">SUM(H5:H24)</f>
        <v>3408</v>
      </c>
    </row>
    <row r="26" customFormat="false" ht="16" hidden="false" customHeight="false" outlineLevel="0" collapsed="false">
      <c r="A26" s="11"/>
      <c r="B26" s="12" t="s">
        <v>222</v>
      </c>
      <c r="C26" s="13" t="n">
        <v>2</v>
      </c>
    </row>
    <row r="27" customFormat="false" ht="16" hidden="false" customHeight="false" outlineLevel="0" collapsed="false">
      <c r="A27" s="11"/>
      <c r="B27" s="12" t="s">
        <v>223</v>
      </c>
      <c r="C27" s="13" t="n">
        <v>4</v>
      </c>
      <c r="D27" s="43" t="n">
        <v>737</v>
      </c>
    </row>
    <row r="28" customFormat="false" ht="16" hidden="false" customHeight="false" outlineLevel="0" collapsed="false">
      <c r="A28" s="11"/>
      <c r="B28" s="12" t="s">
        <v>224</v>
      </c>
      <c r="C28" s="13" t="n">
        <v>1</v>
      </c>
      <c r="D28" s="43" t="n">
        <v>411</v>
      </c>
    </row>
    <row r="29" customFormat="false" ht="16" hidden="false" customHeight="false" outlineLevel="0" collapsed="false">
      <c r="A29" s="11"/>
      <c r="B29" s="12" t="s">
        <v>225</v>
      </c>
      <c r="C29" s="13" t="n">
        <v>1</v>
      </c>
      <c r="D29" s="43" t="n">
        <v>413</v>
      </c>
    </row>
    <row r="30" customFormat="false" ht="16" hidden="false" customHeight="false" outlineLevel="0" collapsed="false">
      <c r="A30" s="11"/>
      <c r="B30" s="12" t="s">
        <v>227</v>
      </c>
      <c r="C30" s="13" t="n">
        <v>2</v>
      </c>
      <c r="D30" s="43" t="n">
        <v>707</v>
      </c>
    </row>
    <row r="31" customFormat="false" ht="16" hidden="false" customHeight="false" outlineLevel="0" collapsed="false">
      <c r="A31" s="15"/>
      <c r="B31" s="16" t="s">
        <v>231</v>
      </c>
      <c r="C31" s="17" t="n">
        <v>1</v>
      </c>
      <c r="D31" s="43" t="n">
        <v>299</v>
      </c>
    </row>
    <row r="32" customFormat="false" ht="16" hidden="false" customHeight="false" outlineLevel="0" collapsed="false">
      <c r="A32" s="7" t="s">
        <v>196</v>
      </c>
      <c r="B32" s="8"/>
      <c r="C32" s="9" t="n">
        <v>11</v>
      </c>
      <c r="D32" s="43" t="n">
        <v>379</v>
      </c>
    </row>
    <row r="33" customFormat="false" ht="16" hidden="false" customHeight="false" outlineLevel="0" collapsed="false">
      <c r="A33" s="11"/>
      <c r="B33" s="12" t="s">
        <v>232</v>
      </c>
      <c r="C33" s="13" t="n">
        <v>2</v>
      </c>
      <c r="D33" s="43" t="n">
        <v>181</v>
      </c>
    </row>
    <row r="34" customFormat="false" ht="16" hidden="false" customHeight="false" outlineLevel="0" collapsed="false">
      <c r="A34" s="11"/>
      <c r="B34" s="12" t="s">
        <v>233</v>
      </c>
      <c r="C34" s="13" t="n">
        <v>1</v>
      </c>
      <c r="D34" s="43" t="n">
        <v>281</v>
      </c>
    </row>
    <row r="35" customFormat="false" ht="16" hidden="false" customHeight="false" outlineLevel="0" collapsed="false">
      <c r="A35" s="11"/>
      <c r="B35" s="12" t="s">
        <v>234</v>
      </c>
      <c r="C35" s="13" t="n">
        <v>1</v>
      </c>
    </row>
    <row r="36" customFormat="false" ht="16" hidden="false" customHeight="false" outlineLevel="0" collapsed="false">
      <c r="A36" s="11"/>
      <c r="B36" s="12" t="s">
        <v>235</v>
      </c>
      <c r="C36" s="13" t="n">
        <v>6</v>
      </c>
    </row>
    <row r="37" customFormat="false" ht="16" hidden="false" customHeight="false" outlineLevel="0" collapsed="false">
      <c r="A37" s="15"/>
      <c r="B37" s="16" t="s">
        <v>236</v>
      </c>
      <c r="C37" s="17" t="n">
        <v>1</v>
      </c>
    </row>
    <row r="38" customFormat="false" ht="16" hidden="false" customHeight="false" outlineLevel="0" collapsed="false">
      <c r="A38" s="7" t="s">
        <v>198</v>
      </c>
      <c r="B38" s="8"/>
      <c r="C38" s="9" t="n">
        <v>12</v>
      </c>
    </row>
    <row r="39" customFormat="false" ht="16" hidden="false" customHeight="false" outlineLevel="0" collapsed="false">
      <c r="A39" s="11"/>
      <c r="B39" s="12" t="s">
        <v>237</v>
      </c>
      <c r="C39" s="13" t="n">
        <v>10</v>
      </c>
    </row>
    <row r="40" customFormat="false" ht="16" hidden="false" customHeight="false" outlineLevel="0" collapsed="false">
      <c r="A40" s="11"/>
      <c r="B40" s="12" t="s">
        <v>238</v>
      </c>
      <c r="C40" s="13" t="n">
        <v>1</v>
      </c>
    </row>
    <row r="41" customFormat="false" ht="16" hidden="false" customHeight="false" outlineLevel="0" collapsed="false">
      <c r="A41" s="15"/>
      <c r="B41" s="16" t="s">
        <v>239</v>
      </c>
      <c r="C41" s="17" t="n">
        <v>1</v>
      </c>
    </row>
    <row r="42" customFormat="false" ht="16" hidden="false" customHeight="false" outlineLevel="0" collapsed="false">
      <c r="A42" s="7" t="s">
        <v>200</v>
      </c>
      <c r="B42" s="8"/>
      <c r="C42" s="9" t="n">
        <v>1</v>
      </c>
    </row>
    <row r="43" customFormat="false" ht="16" hidden="false" customHeight="false" outlineLevel="0" collapsed="false">
      <c r="A43" s="15"/>
      <c r="B43" s="16" t="s">
        <v>240</v>
      </c>
      <c r="C43" s="17" t="n">
        <v>1</v>
      </c>
    </row>
    <row r="44" customFormat="false" ht="16" hidden="false" customHeight="false" outlineLevel="0" collapsed="false">
      <c r="A44" s="7" t="s">
        <v>202</v>
      </c>
      <c r="B44" s="8"/>
      <c r="C44" s="9" t="n">
        <v>12</v>
      </c>
    </row>
    <row r="45" customFormat="false" ht="16" hidden="false" customHeight="false" outlineLevel="0" collapsed="false">
      <c r="A45" s="11"/>
      <c r="B45" s="12" t="s">
        <v>241</v>
      </c>
      <c r="C45" s="13" t="n">
        <v>11</v>
      </c>
    </row>
    <row r="46" customFormat="false" ht="16" hidden="false" customHeight="false" outlineLevel="0" collapsed="false">
      <c r="A46" s="15"/>
      <c r="B46" s="16" t="s">
        <v>242</v>
      </c>
      <c r="C46" s="17" t="n">
        <v>1</v>
      </c>
    </row>
    <row r="47" customFormat="false" ht="16" hidden="false" customHeight="false" outlineLevel="0" collapsed="false">
      <c r="A47" s="7" t="s">
        <v>204</v>
      </c>
      <c r="B47" s="8"/>
      <c r="C47" s="9" t="n">
        <v>25</v>
      </c>
    </row>
    <row r="48" customFormat="false" ht="16" hidden="false" customHeight="false" outlineLevel="0" collapsed="false">
      <c r="A48" s="11"/>
      <c r="B48" s="12" t="s">
        <v>243</v>
      </c>
      <c r="C48" s="13" t="n">
        <v>3</v>
      </c>
    </row>
    <row r="49" customFormat="false" ht="16" hidden="false" customHeight="false" outlineLevel="0" collapsed="false">
      <c r="A49" s="11"/>
      <c r="B49" s="12" t="s">
        <v>244</v>
      </c>
      <c r="C49" s="13" t="n">
        <v>4</v>
      </c>
    </row>
    <row r="50" customFormat="false" ht="16" hidden="false" customHeight="false" outlineLevel="0" collapsed="false">
      <c r="A50" s="11"/>
      <c r="B50" s="12" t="s">
        <v>245</v>
      </c>
      <c r="C50" s="13" t="n">
        <v>5</v>
      </c>
    </row>
    <row r="51" customFormat="false" ht="16" hidden="false" customHeight="false" outlineLevel="0" collapsed="false">
      <c r="A51" s="11"/>
      <c r="B51" s="12" t="s">
        <v>246</v>
      </c>
      <c r="C51" s="13" t="n">
        <v>8</v>
      </c>
    </row>
    <row r="52" customFormat="false" ht="16" hidden="false" customHeight="false" outlineLevel="0" collapsed="false">
      <c r="A52" s="15"/>
      <c r="B52" s="16" t="s">
        <v>247</v>
      </c>
      <c r="C52" s="17" t="n">
        <v>5</v>
      </c>
    </row>
    <row r="53" customFormat="false" ht="16" hidden="false" customHeight="false" outlineLevel="0" collapsed="false">
      <c r="A53" s="7" t="s">
        <v>38</v>
      </c>
      <c r="B53" s="8"/>
      <c r="C53" s="9" t="n">
        <v>7</v>
      </c>
    </row>
    <row r="54" customFormat="false" ht="16" hidden="false" customHeight="false" outlineLevel="0" collapsed="false">
      <c r="A54" s="11"/>
      <c r="B54" s="12" t="s">
        <v>248</v>
      </c>
      <c r="C54" s="13" t="n">
        <v>2</v>
      </c>
    </row>
    <row r="55" customFormat="false" ht="16" hidden="false" customHeight="false" outlineLevel="0" collapsed="false">
      <c r="A55" s="11"/>
      <c r="B55" s="12" t="s">
        <v>249</v>
      </c>
      <c r="C55" s="13" t="n">
        <v>1</v>
      </c>
    </row>
    <row r="56" customFormat="false" ht="16" hidden="false" customHeight="false" outlineLevel="0" collapsed="false">
      <c r="A56" s="15"/>
      <c r="B56" s="16" t="s">
        <v>250</v>
      </c>
      <c r="C56" s="17" t="n">
        <v>4</v>
      </c>
    </row>
    <row r="57" customFormat="false" ht="16" hidden="false" customHeight="false" outlineLevel="0" collapsed="false">
      <c r="A57" s="7" t="s">
        <v>41</v>
      </c>
      <c r="B57" s="8"/>
      <c r="C57" s="9" t="n">
        <v>3</v>
      </c>
    </row>
    <row r="58" customFormat="false" ht="16" hidden="false" customHeight="false" outlineLevel="0" collapsed="false">
      <c r="A58" s="11"/>
      <c r="B58" s="12" t="s">
        <v>251</v>
      </c>
      <c r="C58" s="13" t="n">
        <v>2</v>
      </c>
    </row>
    <row r="59" customFormat="false" ht="16" hidden="false" customHeight="false" outlineLevel="0" collapsed="false">
      <c r="A59" s="15"/>
      <c r="B59" s="16" t="s">
        <v>252</v>
      </c>
      <c r="C59" s="17" t="n">
        <v>1</v>
      </c>
    </row>
    <row r="60" customFormat="false" ht="16" hidden="false" customHeight="false" outlineLevel="0" collapsed="false">
      <c r="A60" s="7" t="s">
        <v>206</v>
      </c>
      <c r="B60" s="8"/>
      <c r="C60" s="9" t="n">
        <v>4</v>
      </c>
    </row>
    <row r="61" customFormat="false" ht="16" hidden="false" customHeight="false" outlineLevel="0" collapsed="false">
      <c r="A61" s="11"/>
      <c r="B61" s="12" t="s">
        <v>253</v>
      </c>
      <c r="C61" s="13" t="n">
        <v>1</v>
      </c>
    </row>
    <row r="62" customFormat="false" ht="16" hidden="false" customHeight="false" outlineLevel="0" collapsed="false">
      <c r="A62" s="11"/>
      <c r="B62" s="12" t="s">
        <v>254</v>
      </c>
      <c r="C62" s="13" t="n">
        <v>1</v>
      </c>
    </row>
    <row r="63" customFormat="false" ht="16" hidden="false" customHeight="false" outlineLevel="0" collapsed="false">
      <c r="A63" s="15"/>
      <c r="B63" s="16" t="s">
        <v>255</v>
      </c>
      <c r="C63" s="17" t="n">
        <v>2</v>
      </c>
    </row>
    <row r="64" customFormat="false" ht="16" hidden="false" customHeight="false" outlineLevel="0" collapsed="false">
      <c r="A64" s="7" t="s">
        <v>212</v>
      </c>
      <c r="B64" s="8"/>
      <c r="C64" s="9" t="n">
        <v>1</v>
      </c>
    </row>
    <row r="65" customFormat="false" ht="16" hidden="false" customHeight="false" outlineLevel="0" collapsed="false">
      <c r="A65" s="15"/>
      <c r="B65" s="16" t="s">
        <v>256</v>
      </c>
      <c r="C65" s="17" t="n">
        <v>1</v>
      </c>
    </row>
    <row r="66" customFormat="false" ht="16" hidden="false" customHeight="false" outlineLevel="0" collapsed="false">
      <c r="A66" s="7" t="s">
        <v>214</v>
      </c>
      <c r="B66" s="8"/>
      <c r="C66" s="9" t="n">
        <v>3</v>
      </c>
    </row>
    <row r="67" customFormat="false" ht="16" hidden="false" customHeight="false" outlineLevel="0" collapsed="false">
      <c r="A67" s="11"/>
      <c r="B67" s="12" t="s">
        <v>257</v>
      </c>
      <c r="C67" s="13" t="n">
        <v>2</v>
      </c>
    </row>
    <row r="68" customFormat="false" ht="16" hidden="false" customHeight="false" outlineLevel="0" collapsed="false">
      <c r="A68" s="15"/>
      <c r="B68" s="16" t="s">
        <v>258</v>
      </c>
      <c r="C68" s="17" t="n">
        <v>1</v>
      </c>
    </row>
    <row r="69" customFormat="false" ht="16" hidden="false" customHeight="false" outlineLevel="0" collapsed="false">
      <c r="A69" s="7" t="s">
        <v>216</v>
      </c>
      <c r="B69" s="8"/>
      <c r="C69" s="9" t="n">
        <v>2</v>
      </c>
    </row>
    <row r="70" customFormat="false" ht="16" hidden="false" customHeight="false" outlineLevel="0" collapsed="false">
      <c r="A70" s="11"/>
      <c r="B70" s="12" t="s">
        <v>259</v>
      </c>
      <c r="C70" s="13" t="n">
        <v>1</v>
      </c>
    </row>
    <row r="71" customFormat="false" ht="16" hidden="false" customHeight="false" outlineLevel="0" collapsed="false">
      <c r="A71" s="15"/>
      <c r="B71" s="16" t="s">
        <v>260</v>
      </c>
      <c r="C71" s="17" t="n">
        <v>1</v>
      </c>
    </row>
    <row r="72" customFormat="false" ht="16" hidden="false" customHeight="false" outlineLevel="0" collapsed="false">
      <c r="A72" s="7" t="s">
        <v>218</v>
      </c>
      <c r="B72" s="8"/>
      <c r="C72" s="9" t="n">
        <v>6</v>
      </c>
    </row>
    <row r="73" customFormat="false" ht="16" hidden="false" customHeight="false" outlineLevel="0" collapsed="false">
      <c r="A73" s="11"/>
      <c r="B73" s="12" t="s">
        <v>261</v>
      </c>
      <c r="C73" s="13" t="n">
        <v>2</v>
      </c>
    </row>
    <row r="74" customFormat="false" ht="16" hidden="false" customHeight="false" outlineLevel="0" collapsed="false">
      <c r="A74" s="11"/>
      <c r="B74" s="12" t="s">
        <v>262</v>
      </c>
      <c r="C74" s="13" t="n">
        <v>3</v>
      </c>
    </row>
    <row r="75" customFormat="false" ht="16" hidden="false" customHeight="false" outlineLevel="0" collapsed="false">
      <c r="A75" s="15"/>
      <c r="B75" s="16" t="s">
        <v>263</v>
      </c>
      <c r="C75" s="17" t="n">
        <v>1</v>
      </c>
    </row>
    <row r="76" customFormat="false" ht="16" hidden="false" customHeight="false" outlineLevel="0" collapsed="false">
      <c r="A76" s="18" t="s">
        <v>29</v>
      </c>
      <c r="B76" s="19"/>
      <c r="C76" s="20" t="n">
        <v>252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16.33"/>
    <col collapsed="false" customWidth="true" hidden="false" outlineLevel="0" max="7" min="7" style="0" width="19"/>
    <col collapsed="false" customWidth="true" hidden="false" outlineLevel="0" max="8" min="8" style="0" width="17.5"/>
    <col collapsed="false" customWidth="true" hidden="false" outlineLevel="0" max="10" min="10" style="0" width="19"/>
    <col collapsed="false" customWidth="true" hidden="false" outlineLevel="0" max="12" min="11" style="0" width="14"/>
  </cols>
  <sheetData>
    <row r="1" customFormat="false" ht="16" hidden="false" customHeight="false" outlineLevel="0" collapsed="false">
      <c r="A1" s="0" t="s">
        <v>3</v>
      </c>
      <c r="B1" s="0" t="s">
        <v>25</v>
      </c>
    </row>
    <row r="2" customFormat="false" ht="16" hidden="false" customHeight="false" outlineLevel="0" collapsed="false">
      <c r="B2" s="0" t="s">
        <v>14</v>
      </c>
    </row>
    <row r="3" customFormat="false" ht="16" hidden="false" customHeight="false" outlineLevel="0" collapsed="false">
      <c r="B3" s="0" t="s">
        <v>1825</v>
      </c>
    </row>
    <row r="4" customFormat="false" ht="16" hidden="false" customHeight="false" outlineLevel="0" collapsed="false">
      <c r="B4" s="0" t="s">
        <v>19</v>
      </c>
    </row>
    <row r="5" customFormat="false" ht="16" hidden="false" customHeight="false" outlineLevel="0" collapsed="false">
      <c r="B5" s="0" t="s">
        <v>1826</v>
      </c>
      <c r="G5" s="6" t="s">
        <v>8</v>
      </c>
    </row>
    <row r="6" customFormat="false" ht="16" hidden="false" customHeight="false" outlineLevel="0" collapsed="false">
      <c r="B6" s="0" t="s">
        <v>26</v>
      </c>
    </row>
    <row r="7" customFormat="false" ht="16" hidden="false" customHeight="false" outlineLevel="0" collapsed="false">
      <c r="B7" s="0" t="s">
        <v>27</v>
      </c>
      <c r="G7" s="3" t="s">
        <v>4</v>
      </c>
      <c r="H7" s="4" t="s">
        <v>6</v>
      </c>
      <c r="I7" s="5" t="s">
        <v>7</v>
      </c>
      <c r="J7" s="3" t="s">
        <v>4</v>
      </c>
      <c r="K7" s="4" t="s">
        <v>6</v>
      </c>
      <c r="L7" s="5" t="s">
        <v>1827</v>
      </c>
    </row>
    <row r="8" customFormat="false" ht="16" hidden="false" customHeight="false" outlineLevel="0" collapsed="false">
      <c r="B8" s="0" t="s">
        <v>1828</v>
      </c>
      <c r="G8" s="7" t="s">
        <v>10</v>
      </c>
      <c r="H8" s="8"/>
      <c r="I8" s="9" t="n">
        <v>97</v>
      </c>
      <c r="J8" s="7" t="s">
        <v>10</v>
      </c>
      <c r="K8" s="8"/>
      <c r="L8" s="9" t="n">
        <v>98</v>
      </c>
    </row>
    <row r="9" customFormat="false" ht="16" hidden="false" customHeight="false" outlineLevel="0" collapsed="false">
      <c r="B9" s="0" t="s">
        <v>28</v>
      </c>
      <c r="G9" s="11"/>
      <c r="H9" s="12" t="s">
        <v>14</v>
      </c>
      <c r="I9" s="13" t="n">
        <v>25</v>
      </c>
      <c r="J9" s="11"/>
      <c r="K9" s="12" t="s">
        <v>14</v>
      </c>
      <c r="L9" s="13" t="n">
        <v>26</v>
      </c>
    </row>
    <row r="10" customFormat="false" ht="16" hidden="false" customHeight="false" outlineLevel="0" collapsed="false">
      <c r="G10" s="11"/>
      <c r="H10" s="12" t="s">
        <v>17</v>
      </c>
      <c r="I10" s="13" t="n">
        <v>13</v>
      </c>
      <c r="J10" s="11"/>
      <c r="K10" s="12" t="s">
        <v>17</v>
      </c>
      <c r="L10" s="13" t="n">
        <v>13</v>
      </c>
    </row>
    <row r="11" customFormat="false" ht="16" hidden="false" customHeight="false" outlineLevel="0" collapsed="false">
      <c r="G11" s="11"/>
      <c r="H11" s="12" t="s">
        <v>19</v>
      </c>
      <c r="I11" s="13" t="n">
        <v>17</v>
      </c>
      <c r="J11" s="11"/>
      <c r="K11" s="12" t="s">
        <v>19</v>
      </c>
      <c r="L11" s="13" t="n">
        <v>17</v>
      </c>
    </row>
    <row r="12" customFormat="false" ht="16" hidden="false" customHeight="false" outlineLevel="0" collapsed="false">
      <c r="G12" s="11"/>
      <c r="H12" s="12" t="s">
        <v>21</v>
      </c>
      <c r="I12" s="13" t="n">
        <v>29</v>
      </c>
      <c r="J12" s="11"/>
      <c r="K12" s="12" t="s">
        <v>21</v>
      </c>
      <c r="L12" s="13" t="n">
        <v>29</v>
      </c>
    </row>
    <row r="13" customFormat="false" ht="16" hidden="false" customHeight="false" outlineLevel="0" collapsed="false">
      <c r="G13" s="15"/>
      <c r="H13" s="16" t="s">
        <v>22</v>
      </c>
      <c r="I13" s="17" t="n">
        <v>13</v>
      </c>
      <c r="J13" s="15"/>
      <c r="K13" s="16" t="s">
        <v>22</v>
      </c>
      <c r="L13" s="17" t="n">
        <v>13</v>
      </c>
    </row>
    <row r="14" customFormat="false" ht="16" hidden="false" customHeight="false" outlineLevel="0" collapsed="false">
      <c r="G14" s="7" t="s">
        <v>13</v>
      </c>
      <c r="H14" s="8"/>
      <c r="I14" s="9" t="n">
        <v>47</v>
      </c>
      <c r="J14" s="7" t="s">
        <v>13</v>
      </c>
      <c r="K14" s="8"/>
      <c r="L14" s="9" t="n">
        <v>47</v>
      </c>
    </row>
    <row r="15" customFormat="false" ht="16" hidden="false" customHeight="false" outlineLevel="0" collapsed="false">
      <c r="G15" s="11"/>
      <c r="H15" s="12" t="s">
        <v>25</v>
      </c>
      <c r="I15" s="13" t="n">
        <v>26</v>
      </c>
      <c r="J15" s="11"/>
      <c r="K15" s="12" t="s">
        <v>25</v>
      </c>
      <c r="L15" s="13" t="n">
        <v>26</v>
      </c>
    </row>
    <row r="16" customFormat="false" ht="16" hidden="false" customHeight="false" outlineLevel="0" collapsed="false">
      <c r="G16" s="11"/>
      <c r="H16" s="12" t="s">
        <v>26</v>
      </c>
      <c r="I16" s="13" t="n">
        <v>14</v>
      </c>
      <c r="J16" s="11"/>
      <c r="K16" s="12" t="s">
        <v>26</v>
      </c>
      <c r="L16" s="13" t="n">
        <v>14</v>
      </c>
    </row>
    <row r="17" customFormat="false" ht="16" hidden="false" customHeight="false" outlineLevel="0" collapsed="false">
      <c r="G17" s="11"/>
      <c r="H17" s="12" t="s">
        <v>27</v>
      </c>
      <c r="I17" s="13" t="n">
        <v>3</v>
      </c>
      <c r="J17" s="11"/>
      <c r="K17" s="12" t="s">
        <v>27</v>
      </c>
      <c r="L17" s="13" t="n">
        <v>3</v>
      </c>
    </row>
    <row r="18" customFormat="false" ht="16" hidden="false" customHeight="false" outlineLevel="0" collapsed="false">
      <c r="G18" s="15"/>
      <c r="H18" s="16" t="s">
        <v>28</v>
      </c>
      <c r="I18" s="17" t="n">
        <v>4</v>
      </c>
      <c r="J18" s="15"/>
      <c r="K18" s="16" t="s">
        <v>28</v>
      </c>
      <c r="L18" s="17" t="n">
        <v>4</v>
      </c>
    </row>
    <row r="19" customFormat="false" ht="16" hidden="false" customHeight="false" outlineLevel="0" collapsed="false">
      <c r="G19" s="18" t="s">
        <v>29</v>
      </c>
      <c r="H19" s="19"/>
      <c r="I19" s="20" t="n">
        <v>144</v>
      </c>
      <c r="J19" s="18" t="s">
        <v>29</v>
      </c>
      <c r="K19" s="19"/>
      <c r="L19" s="20" t="n">
        <v>145</v>
      </c>
    </row>
  </sheetData>
  <hyperlinks>
    <hyperlink ref="G5" r:id="rId1" display="http://www.hainaut-namur.be/page13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9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1" activeCellId="0" sqref="F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40.36"/>
    <col collapsed="false" customWidth="true" hidden="false" outlineLevel="0" max="3" min="3" style="0" width="43.66"/>
    <col collapsed="false" customWidth="true" hidden="false" outlineLevel="0" max="4" min="4" style="0" width="27.67"/>
    <col collapsed="false" customWidth="true" hidden="false" outlineLevel="0" max="5" min="5" style="0" width="13.34"/>
    <col collapsed="false" customWidth="true" hidden="false" outlineLevel="0" max="6" min="6" style="0" width="16.21"/>
    <col collapsed="false" customWidth="true" hidden="false" outlineLevel="0" max="9" min="9" style="0" width="37.83"/>
    <col collapsed="false" customWidth="true" hidden="false" outlineLevel="0" max="10" min="10" style="0" width="15.83"/>
  </cols>
  <sheetData>
    <row r="1" customFormat="false" ht="16" hidden="false" customHeight="false" outlineLevel="0" collapsed="false">
      <c r="A1" s="0" t="s">
        <v>1829</v>
      </c>
      <c r="B1" s="0" t="s">
        <v>1830</v>
      </c>
      <c r="C1" s="0" t="s">
        <v>1831</v>
      </c>
      <c r="D1" s="0" t="s">
        <v>6</v>
      </c>
    </row>
    <row r="2" customFormat="false" ht="16" hidden="false" customHeight="false" outlineLevel="0" collapsed="false">
      <c r="A2" s="0" t="s">
        <v>1832</v>
      </c>
      <c r="B2" s="0" t="s">
        <v>1833</v>
      </c>
      <c r="C2" s="0" t="str">
        <f aca="false">IF(B2="","",A2&amp;" "&amp;B2)</f>
        <v>ABRASSART Frédéric</v>
      </c>
      <c r="D2" s="0" t="s">
        <v>1834</v>
      </c>
      <c r="E2" s="0" t="s">
        <v>1835</v>
      </c>
      <c r="F2" s="0" t="s">
        <v>1836</v>
      </c>
    </row>
    <row r="3" customFormat="false" ht="16" hidden="false" customHeight="false" outlineLevel="0" collapsed="false">
      <c r="A3" s="0" t="s">
        <v>1833</v>
      </c>
      <c r="C3" s="0" t="str">
        <f aca="false">IF(B3="","",A3&amp;" "&amp;B3)</f>
        <v/>
      </c>
    </row>
    <row r="4" customFormat="false" ht="16" hidden="false" customHeight="false" outlineLevel="0" collapsed="false">
      <c r="A4" s="0" t="s">
        <v>1837</v>
      </c>
      <c r="B4" s="0" t="s">
        <v>1838</v>
      </c>
      <c r="C4" s="0" t="str">
        <f aca="false">IF(B4="","",A4&amp;" "&amp;B4)</f>
        <v>ADAMS Auguste</v>
      </c>
      <c r="D4" s="0" t="s">
        <v>1839</v>
      </c>
      <c r="F4" s="0" t="s">
        <v>1840</v>
      </c>
    </row>
    <row r="5" customFormat="false" ht="16" hidden="false" customHeight="false" outlineLevel="0" collapsed="false">
      <c r="A5" s="0" t="s">
        <v>1838</v>
      </c>
      <c r="C5" s="0" t="str">
        <f aca="false">IF(B5="","",A5&amp;" "&amp;B5)</f>
        <v/>
      </c>
    </row>
    <row r="6" customFormat="false" ht="16" hidden="false" customHeight="false" outlineLevel="0" collapsed="false">
      <c r="A6" s="0" t="s">
        <v>1841</v>
      </c>
      <c r="B6" s="0" t="s">
        <v>1842</v>
      </c>
      <c r="C6" s="0" t="str">
        <f aca="false">IF(B6="","",A6&amp;" "&amp;B6)</f>
        <v>ADRIAENSSEN Paul</v>
      </c>
      <c r="D6" s="0" t="s">
        <v>21</v>
      </c>
      <c r="E6" s="0" t="s">
        <v>1843</v>
      </c>
      <c r="F6" s="0" t="s">
        <v>1844</v>
      </c>
    </row>
    <row r="7" customFormat="false" ht="16" hidden="false" customHeight="false" outlineLevel="0" collapsed="false">
      <c r="A7" s="0" t="s">
        <v>1842</v>
      </c>
      <c r="C7" s="0" t="str">
        <f aca="false">IF(B7="","",A7&amp;" "&amp;B7)</f>
        <v/>
      </c>
    </row>
    <row r="8" customFormat="false" ht="16" hidden="false" customHeight="false" outlineLevel="0" collapsed="false">
      <c r="A8" s="0" t="s">
        <v>1845</v>
      </c>
      <c r="B8" s="0" t="s">
        <v>1846</v>
      </c>
      <c r="C8" s="0" t="str">
        <f aca="false">IF(B8="","",A8&amp;" "&amp;B8)</f>
        <v>BADIN Didier</v>
      </c>
      <c r="D8" s="0" t="s">
        <v>26</v>
      </c>
      <c r="F8" s="0" t="s">
        <v>1847</v>
      </c>
    </row>
    <row r="9" customFormat="false" ht="16" hidden="false" customHeight="false" outlineLevel="0" collapsed="false">
      <c r="A9" s="0" t="s">
        <v>1846</v>
      </c>
      <c r="C9" s="0" t="str">
        <f aca="false">IF(B9="","",A9&amp;" "&amp;B9)</f>
        <v/>
      </c>
    </row>
    <row r="10" customFormat="false" ht="16" hidden="false" customHeight="false" outlineLevel="0" collapsed="false">
      <c r="A10" s="0" t="s">
        <v>1848</v>
      </c>
      <c r="B10" s="0" t="s">
        <v>1849</v>
      </c>
      <c r="C10" s="0" t="str">
        <f aca="false">IF(B10="","",A10&amp;" "&amp;B10)</f>
        <v>BEAUGNIET Jean Luc</v>
      </c>
      <c r="D10" s="0" t="s">
        <v>14</v>
      </c>
      <c r="F10" s="0" t="s">
        <v>1850</v>
      </c>
    </row>
    <row r="11" customFormat="false" ht="16" hidden="false" customHeight="false" outlineLevel="0" collapsed="false">
      <c r="A11" s="0" t="s">
        <v>1849</v>
      </c>
      <c r="C11" s="0" t="str">
        <f aca="false">IF(B11="","",A11&amp;" "&amp;B11)</f>
        <v/>
      </c>
    </row>
    <row r="12" customFormat="false" ht="15" hidden="false" customHeight="false" outlineLevel="0" collapsed="false">
      <c r="A12" s="0" t="s">
        <v>1851</v>
      </c>
      <c r="B12" s="0" t="s">
        <v>1852</v>
      </c>
      <c r="C12" s="0" t="str">
        <f aca="false">IF(B12="","",A12&amp;" "&amp;B12)</f>
        <v>BIASIOLO                                 Michel</v>
      </c>
      <c r="D12" s="0" t="s">
        <v>19</v>
      </c>
      <c r="F12" s="0" t="s">
        <v>1853</v>
      </c>
    </row>
    <row r="13" customFormat="false" ht="16" hidden="false" customHeight="false" outlineLevel="0" collapsed="false">
      <c r="A13" s="0" t="s">
        <v>1852</v>
      </c>
      <c r="C13" s="0" t="str">
        <f aca="false">IF(B13="","",A13&amp;" "&amp;B13)</f>
        <v/>
      </c>
    </row>
    <row r="14" customFormat="false" ht="16" hidden="false" customHeight="false" outlineLevel="0" collapsed="false">
      <c r="A14" s="0" t="s">
        <v>1854</v>
      </c>
      <c r="B14" s="0" t="s">
        <v>1855</v>
      </c>
      <c r="C14" s="0" t="str">
        <f aca="false">IF(B14="","",A14&amp;" "&amp;B14)</f>
        <v>BODSON Bernard</v>
      </c>
      <c r="D14" s="0" t="s">
        <v>22</v>
      </c>
      <c r="F14" s="0" t="s">
        <v>1856</v>
      </c>
    </row>
    <row r="15" customFormat="false" ht="16" hidden="false" customHeight="false" outlineLevel="0" collapsed="false">
      <c r="A15" s="0" t="s">
        <v>1855</v>
      </c>
      <c r="C15" s="0" t="str">
        <f aca="false">IF(B15="","",A15&amp;" "&amp;B15)</f>
        <v/>
      </c>
    </row>
    <row r="16" customFormat="false" ht="16" hidden="false" customHeight="false" outlineLevel="0" collapsed="false">
      <c r="A16" s="0" t="s">
        <v>1857</v>
      </c>
      <c r="B16" s="0" t="s">
        <v>1858</v>
      </c>
      <c r="C16" s="0" t="str">
        <f aca="false">IF(B16="","",A16&amp;" "&amp;B16)</f>
        <v>BOUCQUEAU Jacques</v>
      </c>
      <c r="D16" s="0" t="s">
        <v>21</v>
      </c>
      <c r="F16" s="0" t="s">
        <v>1859</v>
      </c>
    </row>
    <row r="17" customFormat="false" ht="16" hidden="false" customHeight="false" outlineLevel="0" collapsed="false">
      <c r="A17" s="0" t="s">
        <v>1858</v>
      </c>
      <c r="C17" s="0" t="str">
        <f aca="false">IF(B17="","",A17&amp;" "&amp;B17)</f>
        <v/>
      </c>
    </row>
    <row r="18" customFormat="false" ht="16" hidden="false" customHeight="false" outlineLevel="0" collapsed="false">
      <c r="A18" s="0" t="s">
        <v>1860</v>
      </c>
      <c r="B18" s="0" t="s">
        <v>1861</v>
      </c>
      <c r="C18" s="0" t="str">
        <f aca="false">IF(B18="","",A18&amp;" "&amp;B18)</f>
        <v>BOULANGER Clovis</v>
      </c>
      <c r="D18" s="0" t="s">
        <v>21</v>
      </c>
      <c r="F18" s="0" t="s">
        <v>1862</v>
      </c>
    </row>
    <row r="19" customFormat="false" ht="16" hidden="false" customHeight="false" outlineLevel="0" collapsed="false">
      <c r="A19" s="0" t="s">
        <v>1861</v>
      </c>
      <c r="C19" s="0" t="str">
        <f aca="false">IF(B19="","",A19&amp;" "&amp;B19)</f>
        <v/>
      </c>
    </row>
    <row r="20" customFormat="false" ht="16" hidden="false" customHeight="false" outlineLevel="0" collapsed="false">
      <c r="A20" s="0" t="s">
        <v>1860</v>
      </c>
      <c r="B20" s="0" t="s">
        <v>1863</v>
      </c>
      <c r="C20" s="0" t="str">
        <f aca="false">IF(B20="","",A20&amp;" "&amp;B20)</f>
        <v>BOULANGER Jean-Claude</v>
      </c>
      <c r="D20" s="0" t="s">
        <v>21</v>
      </c>
      <c r="F20" s="0" t="s">
        <v>1864</v>
      </c>
    </row>
    <row r="21" customFormat="false" ht="16" hidden="false" customHeight="false" outlineLevel="0" collapsed="false">
      <c r="A21" s="0" t="s">
        <v>1863</v>
      </c>
      <c r="C21" s="0" t="str">
        <f aca="false">IF(B21="","",A21&amp;" "&amp;B21)</f>
        <v/>
      </c>
    </row>
    <row r="22" customFormat="false" ht="16" hidden="false" customHeight="false" outlineLevel="0" collapsed="false">
      <c r="A22" s="0" t="s">
        <v>1865</v>
      </c>
      <c r="B22" s="0" t="s">
        <v>1866</v>
      </c>
      <c r="C22" s="0" t="str">
        <f aca="false">IF(B22="","",A22&amp;" "&amp;B22)</f>
        <v>Bouvy Annick</v>
      </c>
      <c r="D22" s="0" t="s">
        <v>25</v>
      </c>
      <c r="F22" s="0" t="s">
        <v>1867</v>
      </c>
    </row>
    <row r="23" customFormat="false" ht="16" hidden="false" customHeight="false" outlineLevel="0" collapsed="false">
      <c r="A23" s="0" t="s">
        <v>1866</v>
      </c>
      <c r="C23" s="0" t="str">
        <f aca="false">IF(B23="","",A23&amp;" "&amp;B23)</f>
        <v/>
      </c>
    </row>
    <row r="24" customFormat="false" ht="16" hidden="false" customHeight="false" outlineLevel="0" collapsed="false">
      <c r="A24" s="0" t="s">
        <v>1868</v>
      </c>
      <c r="B24" s="0" t="s">
        <v>1869</v>
      </c>
      <c r="C24" s="0" t="str">
        <f aca="false">IF(B24="","",A24&amp;" "&amp;B24)</f>
        <v>BRENDERS Alfons</v>
      </c>
      <c r="D24" s="0" t="s">
        <v>1870</v>
      </c>
      <c r="E24" s="0" t="s">
        <v>1871</v>
      </c>
    </row>
    <row r="25" customFormat="false" ht="16" hidden="false" customHeight="false" outlineLevel="0" collapsed="false">
      <c r="A25" s="0" t="s">
        <v>1869</v>
      </c>
      <c r="C25" s="0" t="str">
        <f aca="false">IF(B25="","",A25&amp;" "&amp;B25)</f>
        <v/>
      </c>
    </row>
    <row r="26" customFormat="false" ht="16" hidden="false" customHeight="false" outlineLevel="0" collapsed="false">
      <c r="A26" s="0" t="s">
        <v>1872</v>
      </c>
      <c r="B26" s="0" t="s">
        <v>1873</v>
      </c>
      <c r="C26" s="0" t="str">
        <f aca="false">IF(B26="","",A26&amp;" "&amp;B26)</f>
        <v>BROHEE François</v>
      </c>
      <c r="D26" s="0" t="s">
        <v>25</v>
      </c>
      <c r="E26" s="0" t="s">
        <v>1874</v>
      </c>
      <c r="F26" s="0" t="s">
        <v>1875</v>
      </c>
    </row>
    <row r="27" customFormat="false" ht="16" hidden="false" customHeight="false" outlineLevel="0" collapsed="false">
      <c r="A27" s="0" t="s">
        <v>1873</v>
      </c>
      <c r="C27" s="0" t="str">
        <f aca="false">IF(B27="","",A27&amp;" "&amp;B27)</f>
        <v/>
      </c>
    </row>
    <row r="28" customFormat="false" ht="16" hidden="false" customHeight="false" outlineLevel="0" collapsed="false">
      <c r="A28" s="0" t="s">
        <v>1876</v>
      </c>
      <c r="B28" s="0" t="s">
        <v>1877</v>
      </c>
      <c r="C28" s="0" t="str">
        <f aca="false">IF(B28="","",A28&amp;" "&amp;B28)</f>
        <v>BROUWERS Pierre</v>
      </c>
      <c r="D28" s="0" t="s">
        <v>1878</v>
      </c>
      <c r="E28" s="0" t="s">
        <v>1879</v>
      </c>
    </row>
    <row r="29" customFormat="false" ht="16" hidden="false" customHeight="false" outlineLevel="0" collapsed="false">
      <c r="A29" s="0" t="s">
        <v>1877</v>
      </c>
      <c r="C29" s="0" t="str">
        <f aca="false">IF(B29="","",A29&amp;" "&amp;B29)</f>
        <v/>
      </c>
    </row>
    <row r="30" customFormat="false" ht="16" hidden="false" customHeight="false" outlineLevel="0" collapsed="false">
      <c r="A30" s="0" t="s">
        <v>1880</v>
      </c>
      <c r="B30" s="0" t="s">
        <v>1881</v>
      </c>
      <c r="C30" s="0" t="str">
        <f aca="false">IF(B30="","",A30&amp;" "&amp;B30)</f>
        <v>BRUNELLE André</v>
      </c>
      <c r="D30" s="0" t="s">
        <v>19</v>
      </c>
      <c r="F30" s="0" t="s">
        <v>1882</v>
      </c>
    </row>
    <row r="31" customFormat="false" ht="16" hidden="false" customHeight="false" outlineLevel="0" collapsed="false">
      <c r="A31" s="0" t="s">
        <v>1881</v>
      </c>
      <c r="C31" s="0" t="str">
        <f aca="false">IF(B31="","",A31&amp;" "&amp;B31)</f>
        <v/>
      </c>
    </row>
    <row r="32" customFormat="false" ht="16" hidden="false" customHeight="false" outlineLevel="0" collapsed="false">
      <c r="A32" s="0" t="s">
        <v>1883</v>
      </c>
      <c r="B32" s="0" t="s">
        <v>1884</v>
      </c>
      <c r="C32" s="0" t="str">
        <f aca="false">IF(B32="","",A32&amp;" "&amp;B32)</f>
        <v>BRUYERE Michel                                                                  </v>
      </c>
      <c r="D32" s="0" t="s">
        <v>26</v>
      </c>
      <c r="F32" s="0" t="s">
        <v>1885</v>
      </c>
    </row>
    <row r="33" customFormat="false" ht="16" hidden="false" customHeight="false" outlineLevel="0" collapsed="false">
      <c r="A33" s="0" t="s">
        <v>1884</v>
      </c>
      <c r="C33" s="0" t="str">
        <f aca="false">IF(B33="","",A33&amp;" "&amp;B33)</f>
        <v/>
      </c>
    </row>
    <row r="34" customFormat="false" ht="16" hidden="false" customHeight="false" outlineLevel="0" collapsed="false">
      <c r="A34" s="0" t="s">
        <v>1886</v>
      </c>
      <c r="B34" s="0" t="s">
        <v>1887</v>
      </c>
      <c r="C34" s="0" t="str">
        <f aca="false">IF(B34="","",A34&amp;" "&amp;B34)</f>
        <v>BUELENS Jean</v>
      </c>
      <c r="D34" s="0" t="s">
        <v>22</v>
      </c>
      <c r="E34" s="0" t="s">
        <v>1888</v>
      </c>
      <c r="F34" s="0" t="s">
        <v>1889</v>
      </c>
    </row>
    <row r="35" customFormat="false" ht="16" hidden="false" customHeight="false" outlineLevel="0" collapsed="false">
      <c r="A35" s="0" t="s">
        <v>1887</v>
      </c>
      <c r="C35" s="0" t="str">
        <f aca="false">IF(B35="","",A35&amp;" "&amp;B35)</f>
        <v/>
      </c>
    </row>
    <row r="36" customFormat="false" ht="16" hidden="false" customHeight="false" outlineLevel="0" collapsed="false">
      <c r="A36" s="0" t="s">
        <v>1890</v>
      </c>
      <c r="B36" s="0" t="s">
        <v>1891</v>
      </c>
      <c r="C36" s="0" t="str">
        <f aca="false">IF(B36="","",A36&amp;" "&amp;B36)</f>
        <v>BUSTOS Miguel Angel</v>
      </c>
      <c r="D36" s="0" t="s">
        <v>14</v>
      </c>
      <c r="F36" s="0" t="s">
        <v>1892</v>
      </c>
    </row>
    <row r="37" customFormat="false" ht="16" hidden="false" customHeight="false" outlineLevel="0" collapsed="false">
      <c r="A37" s="0" t="s">
        <v>1891</v>
      </c>
      <c r="C37" s="0" t="str">
        <f aca="false">IF(B37="","",A37&amp;" "&amp;B37)</f>
        <v/>
      </c>
    </row>
    <row r="38" customFormat="false" ht="16" hidden="false" customHeight="false" outlineLevel="0" collapsed="false">
      <c r="A38" s="0" t="s">
        <v>1893</v>
      </c>
      <c r="B38" s="0" t="s">
        <v>1894</v>
      </c>
      <c r="C38" s="0" t="str">
        <f aca="false">IF(B38="","",A38&amp;" "&amp;B38)</f>
        <v>CATHERINE Christian</v>
      </c>
      <c r="D38" s="0" t="s">
        <v>1895</v>
      </c>
      <c r="E38" s="0" t="s">
        <v>1896</v>
      </c>
      <c r="F38" s="0" t="s">
        <v>1897</v>
      </c>
    </row>
    <row r="39" customFormat="false" ht="16" hidden="false" customHeight="false" outlineLevel="0" collapsed="false">
      <c r="A39" s="0" t="s">
        <v>1894</v>
      </c>
      <c r="C39" s="0" t="str">
        <f aca="false">IF(B39="","",A39&amp;" "&amp;B39)</f>
        <v/>
      </c>
    </row>
    <row r="40" customFormat="false" ht="16" hidden="false" customHeight="false" outlineLevel="0" collapsed="false">
      <c r="A40" s="0" t="s">
        <v>1898</v>
      </c>
      <c r="B40" s="0" t="s">
        <v>1887</v>
      </c>
      <c r="C40" s="0" t="str">
        <f aca="false">IF(B40="","",A40&amp;" "&amp;B40)</f>
        <v>CEUPPENS Jean</v>
      </c>
      <c r="D40" s="0" t="s">
        <v>21</v>
      </c>
      <c r="F40" s="0" t="s">
        <v>1899</v>
      </c>
    </row>
    <row r="41" customFormat="false" ht="16" hidden="false" customHeight="false" outlineLevel="0" collapsed="false">
      <c r="A41" s="0" t="s">
        <v>1887</v>
      </c>
      <c r="C41" s="0" t="str">
        <f aca="false">IF(B41="","",A41&amp;" "&amp;B41)</f>
        <v/>
      </c>
    </row>
    <row r="42" customFormat="false" ht="16" hidden="false" customHeight="false" outlineLevel="0" collapsed="false">
      <c r="A42" s="0" t="s">
        <v>1900</v>
      </c>
      <c r="B42" s="0" t="s">
        <v>1894</v>
      </c>
      <c r="C42" s="0" t="str">
        <f aca="false">IF(B42="","",A42&amp;" "&amp;B42)</f>
        <v>CHALTIN Christian</v>
      </c>
      <c r="D42" s="0" t="s">
        <v>21</v>
      </c>
      <c r="E42" s="0" t="s">
        <v>1901</v>
      </c>
      <c r="F42" s="0" t="s">
        <v>1902</v>
      </c>
    </row>
    <row r="43" customFormat="false" ht="16" hidden="false" customHeight="false" outlineLevel="0" collapsed="false">
      <c r="A43" s="0" t="s">
        <v>1894</v>
      </c>
      <c r="C43" s="0" t="str">
        <f aca="false">IF(B43="","",A43&amp;" "&amp;B43)</f>
        <v/>
      </c>
    </row>
    <row r="44" customFormat="false" ht="16" hidden="false" customHeight="false" outlineLevel="0" collapsed="false">
      <c r="A44" s="0" t="s">
        <v>1903</v>
      </c>
      <c r="B44" s="0" t="s">
        <v>1904</v>
      </c>
      <c r="C44" s="0" t="str">
        <f aca="false">IF(B44="","",A44&amp;" "&amp;B44)</f>
        <v>CHERON Etienne</v>
      </c>
      <c r="D44" s="0" t="s">
        <v>25</v>
      </c>
      <c r="E44" s="0" t="s">
        <v>1905</v>
      </c>
      <c r="F44" s="0" t="s">
        <v>1906</v>
      </c>
    </row>
    <row r="45" customFormat="false" ht="16" hidden="false" customHeight="false" outlineLevel="0" collapsed="false">
      <c r="A45" s="0" t="s">
        <v>1904</v>
      </c>
      <c r="C45" s="0" t="str">
        <f aca="false">IF(B45="","",A45&amp;" "&amp;B45)</f>
        <v/>
      </c>
    </row>
    <row r="46" customFormat="false" ht="16" hidden="false" customHeight="false" outlineLevel="0" collapsed="false">
      <c r="A46" s="0" t="s">
        <v>1907</v>
      </c>
      <c r="B46" s="0" t="s">
        <v>1908</v>
      </c>
      <c r="C46" s="0" t="str">
        <f aca="false">IF(B46="","",A46&amp;" "&amp;B46)</f>
        <v>CLOET MAXIME</v>
      </c>
      <c r="D46" s="0" t="s">
        <v>26</v>
      </c>
      <c r="F46" s="0" t="s">
        <v>1909</v>
      </c>
    </row>
    <row r="47" customFormat="false" ht="16" hidden="false" customHeight="false" outlineLevel="0" collapsed="false">
      <c r="A47" s="0" t="s">
        <v>1908</v>
      </c>
      <c r="C47" s="0" t="str">
        <f aca="false">IF(B47="","",A47&amp;" "&amp;B47)</f>
        <v/>
      </c>
    </row>
    <row r="48" customFormat="false" ht="16" hidden="false" customHeight="false" outlineLevel="0" collapsed="false">
      <c r="A48" s="0" t="s">
        <v>1910</v>
      </c>
      <c r="B48" s="0" t="s">
        <v>1911</v>
      </c>
      <c r="C48" s="0" t="str">
        <f aca="false">IF(B48="","",A48&amp;" "&amp;B48)</f>
        <v>COSTA Luis</v>
      </c>
      <c r="D48" s="0" t="s">
        <v>21</v>
      </c>
      <c r="E48" s="0" t="s">
        <v>1912</v>
      </c>
      <c r="F48" s="0" t="s">
        <v>1913</v>
      </c>
    </row>
    <row r="49" customFormat="false" ht="16" hidden="false" customHeight="false" outlineLevel="0" collapsed="false">
      <c r="A49" s="0" t="s">
        <v>1911</v>
      </c>
      <c r="C49" s="0" t="str">
        <f aca="false">IF(B49="","",A49&amp;" "&amp;B49)</f>
        <v/>
      </c>
    </row>
    <row r="50" customFormat="false" ht="16" hidden="false" customHeight="false" outlineLevel="0" collapsed="false">
      <c r="A50" s="0" t="s">
        <v>1914</v>
      </c>
      <c r="B50" s="0" t="s">
        <v>1915</v>
      </c>
      <c r="C50" s="0" t="str">
        <f aca="false">IF(B50="","",A50&amp;" "&amp;B50)</f>
        <v>CUVELIER Marcel</v>
      </c>
      <c r="D50" s="0" t="s">
        <v>26</v>
      </c>
      <c r="E50" s="0" t="s">
        <v>1912</v>
      </c>
      <c r="F50" s="0" t="s">
        <v>1913</v>
      </c>
    </row>
    <row r="51" customFormat="false" ht="16" hidden="false" customHeight="false" outlineLevel="0" collapsed="false">
      <c r="A51" s="0" t="s">
        <v>1915</v>
      </c>
      <c r="C51" s="0" t="str">
        <f aca="false">IF(B51="","",A51&amp;" "&amp;B51)</f>
        <v/>
      </c>
    </row>
    <row r="52" customFormat="false" ht="16" hidden="false" customHeight="false" outlineLevel="0" collapsed="false">
      <c r="A52" s="0" t="s">
        <v>1916</v>
      </c>
      <c r="B52" s="0" t="s">
        <v>1917</v>
      </c>
      <c r="C52" s="0" t="str">
        <f aca="false">IF(B52="","",A52&amp;" "&amp;B52)</f>
        <v>DE BECKER Jean-Jacques</v>
      </c>
      <c r="D52" s="0" t="s">
        <v>26</v>
      </c>
      <c r="F52" s="0" t="s">
        <v>1918</v>
      </c>
    </row>
    <row r="53" customFormat="false" ht="16" hidden="false" customHeight="false" outlineLevel="0" collapsed="false">
      <c r="A53" s="0" t="s">
        <v>1917</v>
      </c>
      <c r="C53" s="0" t="str">
        <f aca="false">IF(B53="","",A53&amp;" "&amp;B53)</f>
        <v/>
      </c>
    </row>
    <row r="54" customFormat="false" ht="16" hidden="false" customHeight="false" outlineLevel="0" collapsed="false">
      <c r="A54" s="0" t="s">
        <v>1919</v>
      </c>
      <c r="B54" s="0" t="s">
        <v>1920</v>
      </c>
      <c r="C54" s="0" t="str">
        <f aca="false">IF(B54="","",A54&amp;" "&amp;B54)</f>
        <v>DE BLECKER Irène</v>
      </c>
      <c r="D54" s="0" t="s">
        <v>21</v>
      </c>
      <c r="F54" s="0" t="s">
        <v>1921</v>
      </c>
    </row>
    <row r="55" customFormat="false" ht="16" hidden="false" customHeight="false" outlineLevel="0" collapsed="false">
      <c r="A55" s="0" t="s">
        <v>1920</v>
      </c>
      <c r="C55" s="0" t="str">
        <f aca="false">IF(B55="","",A55&amp;" "&amp;B55)</f>
        <v/>
      </c>
    </row>
    <row r="56" customFormat="false" ht="16" hidden="false" customHeight="false" outlineLevel="0" collapsed="false">
      <c r="A56" s="0" t="s">
        <v>1922</v>
      </c>
      <c r="B56" s="0" t="s">
        <v>1923</v>
      </c>
      <c r="C56" s="0" t="str">
        <f aca="false">IF(B56="","",A56&amp;" "&amp;B56)</f>
        <v>DE DECKER Daphné</v>
      </c>
      <c r="D56" s="0" t="s">
        <v>14</v>
      </c>
      <c r="F56" s="0" t="s">
        <v>1924</v>
      </c>
    </row>
    <row r="57" customFormat="false" ht="16" hidden="false" customHeight="false" outlineLevel="0" collapsed="false">
      <c r="A57" s="0" t="s">
        <v>1923</v>
      </c>
      <c r="C57" s="0" t="str">
        <f aca="false">IF(B57="","",A57&amp;" "&amp;B57)</f>
        <v/>
      </c>
    </row>
    <row r="58" customFormat="false" ht="16" hidden="false" customHeight="false" outlineLevel="0" collapsed="false">
      <c r="A58" s="0" t="s">
        <v>1925</v>
      </c>
      <c r="B58" s="0" t="s">
        <v>1926</v>
      </c>
      <c r="C58" s="0" t="str">
        <f aca="false">IF(B58="","",A58&amp;" "&amp;B58)</f>
        <v>De FORMANOIR Hugues</v>
      </c>
      <c r="D58" s="0" t="s">
        <v>22</v>
      </c>
      <c r="F58" s="0" t="s">
        <v>1927</v>
      </c>
    </row>
    <row r="59" customFormat="false" ht="16" hidden="false" customHeight="false" outlineLevel="0" collapsed="false">
      <c r="A59" s="0" t="s">
        <v>1926</v>
      </c>
      <c r="C59" s="0" t="str">
        <f aca="false">IF(B59="","",A59&amp;" "&amp;B59)</f>
        <v/>
      </c>
    </row>
    <row r="60" customFormat="false" ht="16" hidden="false" customHeight="false" outlineLevel="0" collapsed="false">
      <c r="A60" s="0" t="s">
        <v>1928</v>
      </c>
      <c r="B60" s="0" t="s">
        <v>1929</v>
      </c>
      <c r="C60" s="0" t="str">
        <f aca="false">IF(B60="","",A60&amp;" "&amp;B60)</f>
        <v>DE GROODT Marc</v>
      </c>
      <c r="D60" s="0" t="s">
        <v>14</v>
      </c>
      <c r="F60" s="0" t="s">
        <v>1930</v>
      </c>
    </row>
    <row r="61" customFormat="false" ht="16" hidden="false" customHeight="false" outlineLevel="0" collapsed="false">
      <c r="A61" s="0" t="s">
        <v>1929</v>
      </c>
      <c r="C61" s="0" t="str">
        <f aca="false">IF(B61="","",A61&amp;" "&amp;B61)</f>
        <v/>
      </c>
    </row>
    <row r="62" customFormat="false" ht="16" hidden="false" customHeight="false" outlineLevel="0" collapsed="false">
      <c r="A62" s="0" t="s">
        <v>1931</v>
      </c>
      <c r="B62" s="0" t="s">
        <v>1932</v>
      </c>
      <c r="C62" s="0" t="str">
        <f aca="false">IF(B62="","",A62&amp;" "&amp;B62)</f>
        <v>DEAK Istvan</v>
      </c>
      <c r="D62" s="0" t="s">
        <v>22</v>
      </c>
      <c r="E62" s="0" t="s">
        <v>1933</v>
      </c>
      <c r="F62" s="0" t="s">
        <v>1934</v>
      </c>
    </row>
    <row r="63" customFormat="false" ht="16" hidden="false" customHeight="false" outlineLevel="0" collapsed="false">
      <c r="A63" s="0" t="s">
        <v>1932</v>
      </c>
      <c r="C63" s="0" t="str">
        <f aca="false">IF(B63="","",A63&amp;" "&amp;B63)</f>
        <v/>
      </c>
    </row>
    <row r="64" customFormat="false" ht="16" hidden="false" customHeight="false" outlineLevel="0" collapsed="false">
      <c r="A64" s="0" t="s">
        <v>1931</v>
      </c>
      <c r="B64" s="0" t="s">
        <v>1935</v>
      </c>
      <c r="C64" s="0" t="str">
        <f aca="false">IF(B64="","",A64&amp;" "&amp;B64)</f>
        <v>DEAK Louis</v>
      </c>
      <c r="D64" s="0" t="s">
        <v>22</v>
      </c>
      <c r="F64" s="0" t="s">
        <v>1936</v>
      </c>
    </row>
    <row r="65" customFormat="false" ht="16" hidden="false" customHeight="false" outlineLevel="0" collapsed="false">
      <c r="A65" s="0" t="s">
        <v>1935</v>
      </c>
      <c r="C65" s="0" t="str">
        <f aca="false">IF(B65="","",A65&amp;" "&amp;B65)</f>
        <v/>
      </c>
    </row>
    <row r="66" customFormat="false" ht="16" hidden="false" customHeight="false" outlineLevel="0" collapsed="false">
      <c r="A66" s="0" t="s">
        <v>1937</v>
      </c>
      <c r="B66" s="0" t="s">
        <v>1858</v>
      </c>
      <c r="C66" s="0" t="str">
        <f aca="false">IF(B66="","",A66&amp;" "&amp;B66)</f>
        <v>DELCOURT Jacques</v>
      </c>
      <c r="D66" s="0" t="s">
        <v>19</v>
      </c>
      <c r="E66" s="0" t="s">
        <v>1938</v>
      </c>
      <c r="F66" s="0" t="s">
        <v>1939</v>
      </c>
    </row>
    <row r="67" customFormat="false" ht="16" hidden="false" customHeight="false" outlineLevel="0" collapsed="false">
      <c r="A67" s="0" t="s">
        <v>1858</v>
      </c>
      <c r="C67" s="0" t="str">
        <f aca="false">IF(B67="","",A67&amp;" "&amp;B67)</f>
        <v/>
      </c>
    </row>
    <row r="68" customFormat="false" ht="16" hidden="false" customHeight="false" outlineLevel="0" collapsed="false">
      <c r="A68" s="0" t="s">
        <v>1940</v>
      </c>
      <c r="B68" s="0" t="s">
        <v>1941</v>
      </c>
      <c r="C68" s="0" t="str">
        <f aca="false">IF(B68="","",A68&amp;" "&amp;B68)</f>
        <v>DELSINNE Patrick</v>
      </c>
      <c r="D68" s="0" t="s">
        <v>27</v>
      </c>
      <c r="F68" s="0" t="s">
        <v>1942</v>
      </c>
    </row>
    <row r="69" customFormat="false" ht="16" hidden="false" customHeight="false" outlineLevel="0" collapsed="false">
      <c r="A69" s="0" t="s">
        <v>1941</v>
      </c>
      <c r="C69" s="0" t="str">
        <f aca="false">IF(B69="","",A69&amp;" "&amp;B69)</f>
        <v/>
      </c>
    </row>
    <row r="70" customFormat="false" ht="16" hidden="false" customHeight="false" outlineLevel="0" collapsed="false">
      <c r="A70" s="0" t="s">
        <v>1943</v>
      </c>
      <c r="B70" s="0" t="s">
        <v>1881</v>
      </c>
      <c r="C70" s="0" t="str">
        <f aca="false">IF(B70="","",A70&amp;" "&amp;B70)</f>
        <v>DEMEYER André</v>
      </c>
      <c r="D70" s="0" t="s">
        <v>14</v>
      </c>
      <c r="E70" s="0" t="s">
        <v>1944</v>
      </c>
      <c r="F70" s="0" t="s">
        <v>1945</v>
      </c>
    </row>
    <row r="71" customFormat="false" ht="16" hidden="false" customHeight="false" outlineLevel="0" collapsed="false">
      <c r="A71" s="0" t="s">
        <v>1881</v>
      </c>
      <c r="C71" s="0" t="str">
        <f aca="false">IF(B71="","",A71&amp;" "&amp;B71)</f>
        <v/>
      </c>
    </row>
    <row r="72" customFormat="false" ht="16" hidden="false" customHeight="false" outlineLevel="0" collapsed="false">
      <c r="A72" s="0" t="s">
        <v>1946</v>
      </c>
      <c r="B72" s="0" t="s">
        <v>1833</v>
      </c>
      <c r="C72" s="0" t="str">
        <f aca="false">IF(B72="","",A72&amp;" "&amp;B72)</f>
        <v>DENNEULIN Frédéric</v>
      </c>
      <c r="D72" s="0" t="s">
        <v>25</v>
      </c>
      <c r="F72" s="0" t="s">
        <v>1947</v>
      </c>
    </row>
    <row r="73" customFormat="false" ht="16" hidden="false" customHeight="false" outlineLevel="0" collapsed="false">
      <c r="A73" s="0" t="s">
        <v>1833</v>
      </c>
      <c r="C73" s="0" t="str">
        <f aca="false">IF(B73="","",A73&amp;" "&amp;B73)</f>
        <v/>
      </c>
    </row>
    <row r="74" customFormat="false" ht="16" hidden="false" customHeight="false" outlineLevel="0" collapsed="false">
      <c r="A74" s="0" t="s">
        <v>1948</v>
      </c>
      <c r="B74" s="0" t="s">
        <v>1941</v>
      </c>
      <c r="C74" s="0" t="str">
        <f aca="false">IF(B74="","",A74&amp;" "&amp;B74)</f>
        <v>DEREDE Patrick</v>
      </c>
      <c r="D74" s="0" t="s">
        <v>21</v>
      </c>
      <c r="F74" s="0" t="s">
        <v>1949</v>
      </c>
    </row>
    <row r="75" customFormat="false" ht="16" hidden="false" customHeight="false" outlineLevel="0" collapsed="false">
      <c r="A75" s="0" t="s">
        <v>1941</v>
      </c>
      <c r="C75" s="0" t="str">
        <f aca="false">IF(B75="","",A75&amp;" "&amp;B75)</f>
        <v/>
      </c>
    </row>
    <row r="76" customFormat="false" ht="16" hidden="false" customHeight="false" outlineLevel="0" collapsed="false">
      <c r="A76" s="0" t="s">
        <v>1950</v>
      </c>
      <c r="B76" s="0" t="s">
        <v>1951</v>
      </c>
      <c r="C76" s="0" t="str">
        <f aca="false">IF(B76="","",A76&amp;" "&amp;B76)</f>
        <v>DEROOVER Eric</v>
      </c>
      <c r="D76" s="0" t="s">
        <v>21</v>
      </c>
      <c r="F76" s="0" t="s">
        <v>1952</v>
      </c>
    </row>
    <row r="77" customFormat="false" ht="16" hidden="false" customHeight="false" outlineLevel="0" collapsed="false">
      <c r="A77" s="0" t="s">
        <v>1951</v>
      </c>
      <c r="C77" s="0" t="str">
        <f aca="false">IF(B77="","",A77&amp;" "&amp;B77)</f>
        <v/>
      </c>
    </row>
    <row r="78" customFormat="false" ht="16" hidden="false" customHeight="false" outlineLevel="0" collapsed="false">
      <c r="A78" s="0" t="s">
        <v>1953</v>
      </c>
      <c r="B78" s="0" t="s">
        <v>1954</v>
      </c>
      <c r="C78" s="0" t="str">
        <f aca="false">IF(B78="","",A78&amp;" "&amp;B78)</f>
        <v>DEWEVER Willy</v>
      </c>
      <c r="D78" s="0" t="s">
        <v>22</v>
      </c>
      <c r="F78" s="0" t="s">
        <v>1955</v>
      </c>
    </row>
    <row r="79" customFormat="false" ht="16" hidden="false" customHeight="false" outlineLevel="0" collapsed="false">
      <c r="A79" s="0" t="s">
        <v>1954</v>
      </c>
      <c r="C79" s="0" t="str">
        <f aca="false">IF(B79="","",A79&amp;" "&amp;B79)</f>
        <v/>
      </c>
    </row>
    <row r="80" customFormat="false" ht="16" hidden="false" customHeight="false" outlineLevel="0" collapsed="false">
      <c r="A80" s="0" t="s">
        <v>1956</v>
      </c>
      <c r="B80" s="0" t="s">
        <v>1852</v>
      </c>
      <c r="C80" s="0" t="str">
        <f aca="false">IF(B80="","",A80&amp;" "&amp;B80)</f>
        <v>DEWIER Michel</v>
      </c>
      <c r="D80" s="0" t="s">
        <v>25</v>
      </c>
      <c r="F80" s="0" t="s">
        <v>1957</v>
      </c>
    </row>
    <row r="81" customFormat="false" ht="16" hidden="false" customHeight="false" outlineLevel="0" collapsed="false">
      <c r="A81" s="0" t="s">
        <v>1852</v>
      </c>
      <c r="C81" s="0" t="str">
        <f aca="false">IF(B81="","",A81&amp;" "&amp;B81)</f>
        <v/>
      </c>
    </row>
    <row r="82" customFormat="false" ht="16" hidden="false" customHeight="false" outlineLevel="0" collapsed="false">
      <c r="A82" s="0" t="s">
        <v>1958</v>
      </c>
      <c r="B82" s="0" t="s">
        <v>1959</v>
      </c>
      <c r="C82" s="0" t="str">
        <f aca="false">IF(B82="","",A82&amp;" "&amp;B82)</f>
        <v>DEWOLF Pascal</v>
      </c>
      <c r="D82" s="0" t="s">
        <v>26</v>
      </c>
      <c r="F82" s="0" t="s">
        <v>1960</v>
      </c>
    </row>
    <row r="83" customFormat="false" ht="16" hidden="false" customHeight="false" outlineLevel="0" collapsed="false">
      <c r="A83" s="0" t="s">
        <v>1959</v>
      </c>
      <c r="C83" s="0" t="str">
        <f aca="false">IF(B83="","",A83&amp;" "&amp;B83)</f>
        <v/>
      </c>
    </row>
    <row r="84" customFormat="false" ht="16" hidden="false" customHeight="false" outlineLevel="0" collapsed="false">
      <c r="A84" s="0" t="s">
        <v>1961</v>
      </c>
      <c r="B84" s="0" t="s">
        <v>1962</v>
      </c>
      <c r="C84" s="0" t="str">
        <f aca="false">IF(B84="","",A84&amp;" "&amp;B84)</f>
        <v>DIEU Gérôme</v>
      </c>
      <c r="D84" s="0" t="s">
        <v>17</v>
      </c>
      <c r="E84" s="0" t="s">
        <v>1963</v>
      </c>
      <c r="F84" s="0" t="s">
        <v>1964</v>
      </c>
    </row>
    <row r="85" customFormat="false" ht="16" hidden="false" customHeight="false" outlineLevel="0" collapsed="false">
      <c r="A85" s="0" t="s">
        <v>1962</v>
      </c>
      <c r="C85" s="0" t="str">
        <f aca="false">IF(B85="","",A85&amp;" "&amp;B85)</f>
        <v/>
      </c>
    </row>
    <row r="86" customFormat="false" ht="16" hidden="false" customHeight="false" outlineLevel="0" collapsed="false">
      <c r="A86" s="0" t="s">
        <v>1961</v>
      </c>
      <c r="B86" s="0" t="s">
        <v>1965</v>
      </c>
      <c r="C86" s="0" t="str">
        <f aca="false">IF(B86="","",A86&amp;" "&amp;B86)</f>
        <v>DIEU Guillaume</v>
      </c>
      <c r="D86" s="0" t="s">
        <v>17</v>
      </c>
      <c r="E86" s="0" t="s">
        <v>1966</v>
      </c>
      <c r="F86" s="0" t="s">
        <v>1967</v>
      </c>
    </row>
    <row r="87" customFormat="false" ht="16" hidden="false" customHeight="false" outlineLevel="0" collapsed="false">
      <c r="A87" s="0" t="s">
        <v>1965</v>
      </c>
      <c r="C87" s="0" t="str">
        <f aca="false">IF(B87="","",A87&amp;" "&amp;B87)</f>
        <v/>
      </c>
    </row>
    <row r="88" customFormat="false" ht="16" hidden="false" customHeight="false" outlineLevel="0" collapsed="false">
      <c r="A88" s="0" t="s">
        <v>1961</v>
      </c>
      <c r="B88" s="0" t="s">
        <v>1968</v>
      </c>
      <c r="C88" s="0" t="str">
        <f aca="false">IF(B88="","",A88&amp;" "&amp;B88)</f>
        <v>DIEU Guy</v>
      </c>
      <c r="D88" s="0" t="s">
        <v>17</v>
      </c>
      <c r="E88" s="0" t="s">
        <v>1966</v>
      </c>
      <c r="F88" s="0" t="s">
        <v>1969</v>
      </c>
    </row>
    <row r="89" customFormat="false" ht="16" hidden="false" customHeight="false" outlineLevel="0" collapsed="false">
      <c r="A89" s="0" t="s">
        <v>1968</v>
      </c>
      <c r="C89" s="0" t="str">
        <f aca="false">IF(B89="","",A89&amp;" "&amp;B89)</f>
        <v/>
      </c>
    </row>
    <row r="90" customFormat="false" ht="16" hidden="false" customHeight="false" outlineLevel="0" collapsed="false">
      <c r="A90" s="0" t="s">
        <v>1970</v>
      </c>
      <c r="B90" s="0" t="s">
        <v>1971</v>
      </c>
      <c r="C90" s="0" t="str">
        <f aca="false">IF(B90="","",A90&amp;" "&amp;B90)</f>
        <v>DONFUT Pol</v>
      </c>
      <c r="D90" s="0" t="s">
        <v>25</v>
      </c>
      <c r="F90" s="0" t="s">
        <v>1972</v>
      </c>
    </row>
    <row r="91" customFormat="false" ht="16" hidden="false" customHeight="false" outlineLevel="0" collapsed="false">
      <c r="A91" s="0" t="s">
        <v>1971</v>
      </c>
      <c r="C91" s="0" t="str">
        <f aca="false">IF(B91="","",A91&amp;" "&amp;B91)</f>
        <v/>
      </c>
    </row>
    <row r="92" customFormat="false" ht="16" hidden="false" customHeight="false" outlineLevel="0" collapsed="false">
      <c r="A92" s="0" t="s">
        <v>1973</v>
      </c>
      <c r="B92" s="0" t="s">
        <v>1855</v>
      </c>
      <c r="C92" s="0" t="str">
        <f aca="false">IF(B92="","",A92&amp;" "&amp;B92)</f>
        <v>DUEZ Bernard</v>
      </c>
      <c r="D92" s="0" t="s">
        <v>17</v>
      </c>
      <c r="F92" s="0" t="s">
        <v>1974</v>
      </c>
    </row>
    <row r="93" customFormat="false" ht="16" hidden="false" customHeight="false" outlineLevel="0" collapsed="false">
      <c r="A93" s="0" t="s">
        <v>1855</v>
      </c>
      <c r="C93" s="0" t="str">
        <f aca="false">IF(B93="","",A93&amp;" "&amp;B93)</f>
        <v/>
      </c>
    </row>
    <row r="94" customFormat="false" ht="16" hidden="false" customHeight="false" outlineLevel="0" collapsed="false">
      <c r="A94" s="0" t="s">
        <v>1975</v>
      </c>
      <c r="B94" s="0" t="s">
        <v>1877</v>
      </c>
      <c r="C94" s="0" t="str">
        <f aca="false">IF(B94="","",A94&amp;" "&amp;B94)</f>
        <v>EQUIPART Pierre</v>
      </c>
      <c r="D94" s="0" t="s">
        <v>26</v>
      </c>
      <c r="F94" s="0" t="s">
        <v>1976</v>
      </c>
    </row>
    <row r="95" customFormat="false" ht="16" hidden="false" customHeight="false" outlineLevel="0" collapsed="false">
      <c r="A95" s="0" t="s">
        <v>1877</v>
      </c>
      <c r="C95" s="0" t="str">
        <f aca="false">IF(B95="","",A95&amp;" "&amp;B95)</f>
        <v/>
      </c>
    </row>
    <row r="96" customFormat="false" ht="16" hidden="false" customHeight="false" outlineLevel="0" collapsed="false">
      <c r="A96" s="0" t="s">
        <v>1977</v>
      </c>
      <c r="B96" s="0" t="s">
        <v>1881</v>
      </c>
      <c r="C96" s="0" t="str">
        <f aca="false">IF(B96="","",A96&amp;" "&amp;B96)</f>
        <v>EVLARD André</v>
      </c>
      <c r="D96" s="0" t="s">
        <v>14</v>
      </c>
      <c r="E96" s="0" t="s">
        <v>1978</v>
      </c>
      <c r="F96" s="0" t="s">
        <v>1979</v>
      </c>
    </row>
    <row r="97" customFormat="false" ht="16" hidden="false" customHeight="false" outlineLevel="0" collapsed="false">
      <c r="A97" s="0" t="s">
        <v>1881</v>
      </c>
      <c r="C97" s="0" t="str">
        <f aca="false">IF(B97="","",A97&amp;" "&amp;B97)</f>
        <v/>
      </c>
    </row>
    <row r="98" customFormat="false" ht="16" hidden="false" customHeight="false" outlineLevel="0" collapsed="false">
      <c r="A98" s="0" t="s">
        <v>1980</v>
      </c>
      <c r="B98" s="0" t="s">
        <v>1981</v>
      </c>
      <c r="C98" s="0" t="str">
        <f aca="false">IF(B98="","",A98&amp;" "&amp;B98)</f>
        <v>FLORENT Julien</v>
      </c>
      <c r="D98" s="0" t="s">
        <v>26</v>
      </c>
      <c r="F98" s="0" t="s">
        <v>1982</v>
      </c>
    </row>
    <row r="99" customFormat="false" ht="16" hidden="false" customHeight="false" outlineLevel="0" collapsed="false">
      <c r="A99" s="0" t="s">
        <v>1981</v>
      </c>
      <c r="C99" s="0" t="str">
        <f aca="false">IF(B99="","",A99&amp;" "&amp;B99)</f>
        <v/>
      </c>
    </row>
    <row r="100" customFormat="false" ht="16" hidden="false" customHeight="false" outlineLevel="0" collapsed="false">
      <c r="A100" s="0" t="s">
        <v>1983</v>
      </c>
      <c r="B100" s="0" t="s">
        <v>1984</v>
      </c>
      <c r="C100" s="0" t="str">
        <f aca="false">IF(B100="","",A100&amp;" "&amp;B100)</f>
        <v>FRANKEN Yves</v>
      </c>
      <c r="D100" s="0" t="s">
        <v>14</v>
      </c>
      <c r="E100" s="0" t="s">
        <v>1985</v>
      </c>
      <c r="F100" s="0" t="s">
        <v>1986</v>
      </c>
    </row>
    <row r="101" customFormat="false" ht="16" hidden="false" customHeight="false" outlineLevel="0" collapsed="false">
      <c r="A101" s="0" t="s">
        <v>1984</v>
      </c>
      <c r="C101" s="0" t="str">
        <f aca="false">IF(B101="","",A101&amp;" "&amp;B101)</f>
        <v/>
      </c>
    </row>
    <row r="102" customFormat="false" ht="16" hidden="false" customHeight="false" outlineLevel="0" collapsed="false">
      <c r="A102" s="0" t="s">
        <v>1987</v>
      </c>
      <c r="B102" s="0" t="s">
        <v>1968</v>
      </c>
      <c r="C102" s="0" t="str">
        <f aca="false">IF(B102="","",A102&amp;" "&amp;B102)</f>
        <v>FURST Guy</v>
      </c>
      <c r="D102" s="0" t="s">
        <v>21</v>
      </c>
      <c r="F102" s="0" t="s">
        <v>1988</v>
      </c>
    </row>
    <row r="103" customFormat="false" ht="16" hidden="false" customHeight="false" outlineLevel="0" collapsed="false">
      <c r="A103" s="0" t="s">
        <v>1968</v>
      </c>
      <c r="C103" s="0" t="str">
        <f aca="false">IF(B103="","",A103&amp;" "&amp;B103)</f>
        <v/>
      </c>
    </row>
    <row r="104" customFormat="false" ht="16" hidden="false" customHeight="false" outlineLevel="0" collapsed="false">
      <c r="A104" s="0" t="s">
        <v>1989</v>
      </c>
      <c r="B104" s="0" t="s">
        <v>1990</v>
      </c>
      <c r="C104" s="0" t="str">
        <f aca="false">IF(B104="","",A104&amp;" "&amp;B104)</f>
        <v>GEUQUET Luc</v>
      </c>
      <c r="D104" s="0" t="s">
        <v>19</v>
      </c>
      <c r="E104" s="0" t="s">
        <v>1991</v>
      </c>
      <c r="F104" s="0" t="s">
        <v>1992</v>
      </c>
    </row>
    <row r="105" customFormat="false" ht="16" hidden="false" customHeight="false" outlineLevel="0" collapsed="false">
      <c r="A105" s="0" t="s">
        <v>1990</v>
      </c>
      <c r="C105" s="0" t="str">
        <f aca="false">IF(B105="","",A105&amp;" "&amp;B105)</f>
        <v/>
      </c>
    </row>
    <row r="106" customFormat="false" ht="16" hidden="false" customHeight="false" outlineLevel="0" collapsed="false">
      <c r="A106" s="0" t="s">
        <v>1993</v>
      </c>
      <c r="B106" s="0" t="s">
        <v>1842</v>
      </c>
      <c r="C106" s="0" t="str">
        <f aca="false">IF(B106="","",A106&amp;" "&amp;B106)</f>
        <v>GIGOT Paul</v>
      </c>
      <c r="D106" s="0" t="s">
        <v>19</v>
      </c>
      <c r="E106" s="0" t="s">
        <v>1994</v>
      </c>
      <c r="F106" s="0" t="s">
        <v>1995</v>
      </c>
    </row>
    <row r="107" customFormat="false" ht="16" hidden="false" customHeight="false" outlineLevel="0" collapsed="false">
      <c r="A107" s="0" t="s">
        <v>1842</v>
      </c>
      <c r="C107" s="0" t="str">
        <f aca="false">IF(B107="","",A107&amp;" "&amp;B107)</f>
        <v/>
      </c>
    </row>
    <row r="108" customFormat="false" ht="16" hidden="false" customHeight="false" outlineLevel="0" collapsed="false">
      <c r="A108" s="0" t="s">
        <v>1996</v>
      </c>
      <c r="B108" s="0" t="s">
        <v>1858</v>
      </c>
      <c r="C108" s="0" t="str">
        <f aca="false">IF(B108="","",A108&amp;" "&amp;B108)</f>
        <v>GILLARD Jacques</v>
      </c>
      <c r="D108" s="0" t="s">
        <v>14</v>
      </c>
      <c r="F108" s="0" t="s">
        <v>1997</v>
      </c>
    </row>
    <row r="109" customFormat="false" ht="16" hidden="false" customHeight="false" outlineLevel="0" collapsed="false">
      <c r="A109" s="0" t="s">
        <v>1858</v>
      </c>
      <c r="C109" s="0" t="str">
        <f aca="false">IF(B109="","",A109&amp;" "&amp;B109)</f>
        <v/>
      </c>
    </row>
    <row r="110" customFormat="false" ht="16" hidden="false" customHeight="false" outlineLevel="0" collapsed="false">
      <c r="A110" s="0" t="s">
        <v>1996</v>
      </c>
      <c r="B110" s="0" t="s">
        <v>1998</v>
      </c>
      <c r="C110" s="0" t="str">
        <f aca="false">IF(B110="","",A110&amp;" "&amp;B110)</f>
        <v>GILLARD Jonathan</v>
      </c>
      <c r="D110" s="0" t="s">
        <v>14</v>
      </c>
      <c r="F110" s="0" t="s">
        <v>1999</v>
      </c>
    </row>
    <row r="111" customFormat="false" ht="16" hidden="false" customHeight="false" outlineLevel="0" collapsed="false">
      <c r="A111" s="0" t="s">
        <v>1998</v>
      </c>
      <c r="C111" s="0" t="str">
        <f aca="false">IF(B111="","",A111&amp;" "&amp;B111)</f>
        <v/>
      </c>
    </row>
    <row r="112" customFormat="false" ht="16" hidden="false" customHeight="false" outlineLevel="0" collapsed="false">
      <c r="A112" s="0" t="s">
        <v>2000</v>
      </c>
      <c r="B112" s="0" t="s">
        <v>2001</v>
      </c>
      <c r="C112" s="0" t="str">
        <f aca="false">IF(B112="","",A112&amp;" "&amp;B112)</f>
        <v>GILSON Gaston</v>
      </c>
      <c r="D112" s="0" t="s">
        <v>14</v>
      </c>
      <c r="E112" s="0" t="s">
        <v>2002</v>
      </c>
      <c r="F112" s="0" t="s">
        <v>2003</v>
      </c>
    </row>
    <row r="113" customFormat="false" ht="16" hidden="false" customHeight="false" outlineLevel="0" collapsed="false">
      <c r="A113" s="0" t="s">
        <v>2001</v>
      </c>
      <c r="C113" s="0" t="str">
        <f aca="false">IF(B113="","",A113&amp;" "&amp;B113)</f>
        <v/>
      </c>
    </row>
    <row r="114" customFormat="false" ht="16" hidden="false" customHeight="false" outlineLevel="0" collapsed="false">
      <c r="A114" s="0" t="s">
        <v>2000</v>
      </c>
      <c r="B114" s="0" t="s">
        <v>2004</v>
      </c>
      <c r="C114" s="0" t="str">
        <f aca="false">IF(B114="","",A114&amp;" "&amp;B114)</f>
        <v>GILSON Maurice</v>
      </c>
      <c r="D114" s="0" t="s">
        <v>14</v>
      </c>
      <c r="E114" s="0" t="s">
        <v>2005</v>
      </c>
      <c r="F114" s="0" t="s">
        <v>2006</v>
      </c>
    </row>
    <row r="115" customFormat="false" ht="16" hidden="false" customHeight="false" outlineLevel="0" collapsed="false">
      <c r="A115" s="0" t="s">
        <v>2004</v>
      </c>
      <c r="C115" s="0" t="str">
        <f aca="false">IF(B115="","",A115&amp;" "&amp;B115)</f>
        <v/>
      </c>
    </row>
    <row r="116" customFormat="false" ht="16" hidden="false" customHeight="false" outlineLevel="0" collapsed="false">
      <c r="A116" s="0" t="s">
        <v>2007</v>
      </c>
      <c r="B116" s="0" t="s">
        <v>1990</v>
      </c>
      <c r="C116" s="0" t="str">
        <f aca="false">IF(B116="","",A116&amp;" "&amp;B116)</f>
        <v>GILTAY Luc</v>
      </c>
      <c r="D116" s="0" t="s">
        <v>19</v>
      </c>
      <c r="F116" s="0" t="s">
        <v>2008</v>
      </c>
    </row>
    <row r="117" customFormat="false" ht="16" hidden="false" customHeight="false" outlineLevel="0" collapsed="false">
      <c r="A117" s="0" t="s">
        <v>1990</v>
      </c>
      <c r="C117" s="0" t="str">
        <f aca="false">IF(B117="","",A117&amp;" "&amp;B117)</f>
        <v/>
      </c>
    </row>
    <row r="118" customFormat="false" ht="16" hidden="false" customHeight="false" outlineLevel="0" collapsed="false">
      <c r="A118" s="0" t="s">
        <v>2009</v>
      </c>
      <c r="B118" s="0" t="s">
        <v>2010</v>
      </c>
      <c r="C118" s="0" t="str">
        <f aca="false">IF(B118="","",A118&amp;" "&amp;B118)</f>
        <v>GIOT Claude</v>
      </c>
      <c r="D118" s="0" t="s">
        <v>19</v>
      </c>
      <c r="E118" s="0" t="s">
        <v>2011</v>
      </c>
      <c r="F118" s="0" t="s">
        <v>2012</v>
      </c>
    </row>
    <row r="119" customFormat="false" ht="16" hidden="false" customHeight="false" outlineLevel="0" collapsed="false">
      <c r="A119" s="0" t="s">
        <v>2010</v>
      </c>
      <c r="C119" s="0" t="str">
        <f aca="false">IF(B119="","",A119&amp;" "&amp;B119)</f>
        <v/>
      </c>
    </row>
    <row r="120" customFormat="false" ht="16" hidden="false" customHeight="false" outlineLevel="0" collapsed="false">
      <c r="A120" s="0" t="s">
        <v>2009</v>
      </c>
      <c r="B120" s="0" t="s">
        <v>2013</v>
      </c>
      <c r="C120" s="0" t="str">
        <f aca="false">IF(B120="","",A120&amp;" "&amp;B120)</f>
        <v>GIOT Philippe</v>
      </c>
      <c r="D120" s="0" t="s">
        <v>19</v>
      </c>
      <c r="E120" s="0" t="s">
        <v>2011</v>
      </c>
      <c r="F120" s="0" t="s">
        <v>2014</v>
      </c>
    </row>
    <row r="121" customFormat="false" ht="16" hidden="false" customHeight="false" outlineLevel="0" collapsed="false">
      <c r="A121" s="0" t="s">
        <v>2013</v>
      </c>
      <c r="C121" s="0" t="str">
        <f aca="false">IF(B121="","",A121&amp;" "&amp;B121)</f>
        <v/>
      </c>
    </row>
    <row r="122" customFormat="false" ht="16" hidden="false" customHeight="false" outlineLevel="0" collapsed="false">
      <c r="A122" s="0" t="s">
        <v>2015</v>
      </c>
      <c r="B122" s="0" t="s">
        <v>1833</v>
      </c>
      <c r="C122" s="0" t="str">
        <f aca="false">IF(B122="","",A122&amp;" "&amp;B122)</f>
        <v>GODEFROIDT Frédéric</v>
      </c>
      <c r="D122" s="0" t="s">
        <v>26</v>
      </c>
      <c r="F122" s="0" t="s">
        <v>2016</v>
      </c>
    </row>
    <row r="123" customFormat="false" ht="16" hidden="false" customHeight="false" outlineLevel="0" collapsed="false">
      <c r="A123" s="0" t="s">
        <v>1833</v>
      </c>
      <c r="C123" s="0" t="str">
        <f aca="false">IF(B123="","",A123&amp;" "&amp;B123)</f>
        <v/>
      </c>
    </row>
    <row r="124" customFormat="false" ht="16" hidden="false" customHeight="false" outlineLevel="0" collapsed="false">
      <c r="A124" s="0" t="s">
        <v>2017</v>
      </c>
      <c r="B124" s="0" t="s">
        <v>2018</v>
      </c>
      <c r="C124" s="0" t="str">
        <f aca="false">IF(B124="","",A124&amp;" "&amp;B124)</f>
        <v>GODOY GENEVIEVE</v>
      </c>
      <c r="D124" s="0" t="s">
        <v>21</v>
      </c>
      <c r="F124" s="0" t="s">
        <v>2019</v>
      </c>
    </row>
    <row r="125" customFormat="false" ht="16" hidden="false" customHeight="false" outlineLevel="0" collapsed="false">
      <c r="A125" s="0" t="s">
        <v>2018</v>
      </c>
      <c r="C125" s="0" t="str">
        <f aca="false">IF(B125="","",A125&amp;" "&amp;B125)</f>
        <v/>
      </c>
    </row>
    <row r="126" customFormat="false" ht="16" hidden="false" customHeight="false" outlineLevel="0" collapsed="false">
      <c r="A126" s="0" t="s">
        <v>2020</v>
      </c>
      <c r="B126" s="0" t="s">
        <v>2021</v>
      </c>
      <c r="C126" s="0" t="str">
        <f aca="false">IF(B126="","",A126&amp;" "&amp;B126)</f>
        <v>GOORMACHTIGH Grégory</v>
      </c>
      <c r="D126" s="0" t="s">
        <v>22</v>
      </c>
      <c r="E126" s="0" t="s">
        <v>2022</v>
      </c>
      <c r="F126" s="0" t="s">
        <v>2023</v>
      </c>
    </row>
    <row r="127" customFormat="false" ht="16" hidden="false" customHeight="false" outlineLevel="0" collapsed="false">
      <c r="A127" s="0" t="s">
        <v>2021</v>
      </c>
      <c r="C127" s="0" t="str">
        <f aca="false">IF(B127="","",A127&amp;" "&amp;B127)</f>
        <v/>
      </c>
    </row>
    <row r="128" customFormat="false" ht="16" hidden="false" customHeight="false" outlineLevel="0" collapsed="false">
      <c r="A128" s="0" t="s">
        <v>2020</v>
      </c>
      <c r="B128" s="0" t="s">
        <v>2024</v>
      </c>
      <c r="C128" s="0" t="str">
        <f aca="false">IF(B128="","",A128&amp;" "&amp;B128)</f>
        <v>GOORMACHTIGH Rudy</v>
      </c>
      <c r="D128" s="0" t="s">
        <v>22</v>
      </c>
      <c r="E128" s="0" t="s">
        <v>2022</v>
      </c>
      <c r="F128" s="0" t="s">
        <v>2025</v>
      </c>
    </row>
    <row r="129" customFormat="false" ht="16" hidden="false" customHeight="false" outlineLevel="0" collapsed="false">
      <c r="A129" s="0" t="s">
        <v>2024</v>
      </c>
      <c r="C129" s="0" t="str">
        <f aca="false">IF(B129="","",A129&amp;" "&amp;B129)</f>
        <v/>
      </c>
    </row>
    <row r="130" customFormat="false" ht="16" hidden="false" customHeight="false" outlineLevel="0" collapsed="false">
      <c r="A130" s="0" t="s">
        <v>2026</v>
      </c>
      <c r="B130" s="0" t="s">
        <v>2027</v>
      </c>
      <c r="C130" s="0" t="str">
        <f aca="false">IF(B130="","",A130&amp;" "&amp;B130)</f>
        <v>GUSTINELLI Angelo</v>
      </c>
      <c r="D130" s="0" t="s">
        <v>14</v>
      </c>
      <c r="E130" s="0" t="s">
        <v>2028</v>
      </c>
      <c r="F130" s="0" t="s">
        <v>2029</v>
      </c>
    </row>
    <row r="131" customFormat="false" ht="16" hidden="false" customHeight="false" outlineLevel="0" collapsed="false">
      <c r="A131" s="0" t="s">
        <v>2027</v>
      </c>
      <c r="C131" s="0" t="str">
        <f aca="false">IF(B131="","",A131&amp;" "&amp;B131)</f>
        <v/>
      </c>
    </row>
    <row r="132" customFormat="false" ht="16" hidden="false" customHeight="false" outlineLevel="0" collapsed="false">
      <c r="A132" s="0" t="s">
        <v>2030</v>
      </c>
      <c r="B132" s="0" t="s">
        <v>2031</v>
      </c>
      <c r="C132" s="0" t="str">
        <f aca="false">IF(B132="","",A132&amp;" "&amp;B132)</f>
        <v>HARDY Daniel</v>
      </c>
      <c r="D132" s="0" t="s">
        <v>21</v>
      </c>
      <c r="E132" s="0" t="s">
        <v>2032</v>
      </c>
      <c r="F132" s="0" t="s">
        <v>2033</v>
      </c>
    </row>
    <row r="133" customFormat="false" ht="16" hidden="false" customHeight="false" outlineLevel="0" collapsed="false">
      <c r="A133" s="0" t="s">
        <v>2031</v>
      </c>
      <c r="C133" s="0" t="str">
        <f aca="false">IF(B133="","",A133&amp;" "&amp;B133)</f>
        <v/>
      </c>
    </row>
    <row r="134" customFormat="false" ht="16" hidden="false" customHeight="false" outlineLevel="0" collapsed="false">
      <c r="A134" s="0" t="s">
        <v>2034</v>
      </c>
      <c r="B134" s="0" t="s">
        <v>2035</v>
      </c>
      <c r="C134" s="0" t="str">
        <f aca="false">IF(B134="","",A134&amp;" "&amp;B134)</f>
        <v>HELLINCK Marianne</v>
      </c>
      <c r="D134" s="0" t="s">
        <v>14</v>
      </c>
    </row>
    <row r="135" customFormat="false" ht="16" hidden="false" customHeight="false" outlineLevel="0" collapsed="false">
      <c r="A135" s="0" t="s">
        <v>2035</v>
      </c>
      <c r="C135" s="0" t="str">
        <f aca="false">IF(B135="","",A135&amp;" "&amp;B135)</f>
        <v/>
      </c>
    </row>
    <row r="136" customFormat="false" ht="16" hidden="false" customHeight="false" outlineLevel="0" collapsed="false">
      <c r="A136" s="0" t="s">
        <v>2036</v>
      </c>
      <c r="B136" s="0" t="s">
        <v>1863</v>
      </c>
      <c r="C136" s="0" t="str">
        <f aca="false">IF(B136="","",A136&amp;" "&amp;B136)</f>
        <v>HUART Jean-Claude</v>
      </c>
      <c r="D136" s="0" t="s">
        <v>25</v>
      </c>
      <c r="F136" s="0" t="s">
        <v>2037</v>
      </c>
    </row>
    <row r="137" customFormat="false" ht="16" hidden="false" customHeight="false" outlineLevel="0" collapsed="false">
      <c r="A137" s="0" t="s">
        <v>1863</v>
      </c>
      <c r="C137" s="0" t="str">
        <f aca="false">IF(B137="","",A137&amp;" "&amp;B137)</f>
        <v/>
      </c>
    </row>
    <row r="138" customFormat="false" ht="16" hidden="false" customHeight="false" outlineLevel="0" collapsed="false">
      <c r="A138" s="0" t="s">
        <v>2038</v>
      </c>
      <c r="B138" s="0" t="s">
        <v>2039</v>
      </c>
      <c r="C138" s="0" t="str">
        <f aca="false">IF(B138="","",A138&amp;" "&amp;B138)</f>
        <v>HUBAUT Joel</v>
      </c>
      <c r="D138" s="0" t="s">
        <v>25</v>
      </c>
      <c r="E138" s="0" t="s">
        <v>2040</v>
      </c>
      <c r="F138" s="0" t="s">
        <v>2041</v>
      </c>
    </row>
    <row r="139" customFormat="false" ht="16" hidden="false" customHeight="false" outlineLevel="0" collapsed="false">
      <c r="A139" s="0" t="s">
        <v>2039</v>
      </c>
      <c r="C139" s="0" t="str">
        <f aca="false">IF(B139="","",A139&amp;" "&amp;B139)</f>
        <v/>
      </c>
    </row>
    <row r="140" customFormat="false" ht="16" hidden="false" customHeight="false" outlineLevel="0" collapsed="false">
      <c r="A140" s="0" t="s">
        <v>2038</v>
      </c>
      <c r="B140" s="0" t="s">
        <v>2042</v>
      </c>
      <c r="C140" s="0" t="str">
        <f aca="false">IF(B140="","",A140&amp;" "&amp;B140)</f>
        <v>HUBAUT Lionel</v>
      </c>
      <c r="D140" s="0" t="s">
        <v>25</v>
      </c>
      <c r="F140" s="0" t="s">
        <v>2043</v>
      </c>
    </row>
    <row r="141" customFormat="false" ht="16" hidden="false" customHeight="false" outlineLevel="0" collapsed="false">
      <c r="A141" s="0" t="s">
        <v>2042</v>
      </c>
      <c r="C141" s="0" t="str">
        <f aca="false">IF(B141="","",A141&amp;" "&amp;B141)</f>
        <v/>
      </c>
    </row>
    <row r="142" customFormat="false" ht="16" hidden="false" customHeight="false" outlineLevel="0" collapsed="false">
      <c r="A142" s="0" t="s">
        <v>2044</v>
      </c>
      <c r="B142" s="0" t="s">
        <v>2045</v>
      </c>
      <c r="C142" s="0" t="str">
        <f aca="false">IF(B142="","",A142&amp;" "&amp;B142)</f>
        <v>JUBARY Paulette</v>
      </c>
      <c r="D142" s="0" t="s">
        <v>19</v>
      </c>
      <c r="F142" s="0" t="s">
        <v>2046</v>
      </c>
    </row>
    <row r="143" customFormat="false" ht="16" hidden="false" customHeight="false" outlineLevel="0" collapsed="false">
      <c r="A143" s="0" t="s">
        <v>2045</v>
      </c>
      <c r="C143" s="0" t="str">
        <f aca="false">IF(B143="","",A143&amp;" "&amp;B143)</f>
        <v/>
      </c>
    </row>
    <row r="144" customFormat="false" ht="16" hidden="false" customHeight="false" outlineLevel="0" collapsed="false">
      <c r="A144" s="0" t="s">
        <v>2047</v>
      </c>
      <c r="B144" s="0" t="s">
        <v>2048</v>
      </c>
      <c r="C144" s="0" t="str">
        <f aca="false">IF(B144="","",A144&amp;" "&amp;B144)</f>
        <v>JUCQUOIS DANIEL</v>
      </c>
      <c r="D144" s="0" t="s">
        <v>21</v>
      </c>
      <c r="F144" s="0" t="s">
        <v>2049</v>
      </c>
    </row>
    <row r="145" customFormat="false" ht="16" hidden="false" customHeight="false" outlineLevel="0" collapsed="false">
      <c r="A145" s="0" t="s">
        <v>2048</v>
      </c>
      <c r="C145" s="0" t="str">
        <f aca="false">IF(B145="","",A145&amp;" "&amp;B145)</f>
        <v/>
      </c>
    </row>
    <row r="146" customFormat="false" ht="16" hidden="false" customHeight="false" outlineLevel="0" collapsed="false">
      <c r="A146" s="0" t="s">
        <v>2050</v>
      </c>
      <c r="B146" s="0" t="s">
        <v>1852</v>
      </c>
      <c r="C146" s="0" t="str">
        <f aca="false">IF(B146="","",A146&amp;" "&amp;B146)</f>
        <v>LAFORT Michel</v>
      </c>
      <c r="D146" s="0" t="s">
        <v>27</v>
      </c>
      <c r="F146" s="0" t="s">
        <v>2051</v>
      </c>
    </row>
    <row r="147" customFormat="false" ht="16" hidden="false" customHeight="false" outlineLevel="0" collapsed="false">
      <c r="A147" s="0" t="s">
        <v>1852</v>
      </c>
      <c r="C147" s="0" t="str">
        <f aca="false">IF(B147="","",A147&amp;" "&amp;B147)</f>
        <v/>
      </c>
    </row>
    <row r="148" customFormat="false" ht="16" hidden="false" customHeight="false" outlineLevel="0" collapsed="false">
      <c r="A148" s="0" t="s">
        <v>2052</v>
      </c>
      <c r="B148" s="0" t="s">
        <v>1852</v>
      </c>
      <c r="C148" s="0" t="str">
        <f aca="false">IF(B148="","",A148&amp;" "&amp;B148)</f>
        <v>LALLEMAND Michel</v>
      </c>
      <c r="D148" s="0" t="s">
        <v>19</v>
      </c>
      <c r="E148" s="0" t="s">
        <v>2053</v>
      </c>
      <c r="F148" s="0" t="s">
        <v>2054</v>
      </c>
    </row>
    <row r="149" customFormat="false" ht="16" hidden="false" customHeight="false" outlineLevel="0" collapsed="false">
      <c r="A149" s="0" t="s">
        <v>1852</v>
      </c>
      <c r="C149" s="0" t="str">
        <f aca="false">IF(B149="","",A149&amp;" "&amp;B149)</f>
        <v/>
      </c>
    </row>
    <row r="150" customFormat="false" ht="16" hidden="false" customHeight="false" outlineLevel="0" collapsed="false">
      <c r="A150" s="0" t="s">
        <v>2055</v>
      </c>
      <c r="B150" s="0" t="s">
        <v>2056</v>
      </c>
      <c r="C150" s="0" t="str">
        <f aca="false">IF(B150="","",A150&amp;" "&amp;B150)</f>
        <v>LECAS Freddy</v>
      </c>
      <c r="D150" s="0" t="s">
        <v>25</v>
      </c>
      <c r="F150" s="0" t="s">
        <v>2057</v>
      </c>
    </row>
    <row r="151" customFormat="false" ht="16" hidden="false" customHeight="false" outlineLevel="0" collapsed="false">
      <c r="A151" s="0" t="s">
        <v>2056</v>
      </c>
      <c r="C151" s="0" t="str">
        <f aca="false">IF(B151="","",A151&amp;" "&amp;B151)</f>
        <v/>
      </c>
    </row>
    <row r="152" customFormat="false" ht="16" hidden="false" customHeight="false" outlineLevel="0" collapsed="false">
      <c r="A152" s="0" t="s">
        <v>2058</v>
      </c>
      <c r="B152" s="0" t="s">
        <v>2059</v>
      </c>
      <c r="C152" s="0" t="str">
        <f aca="false">IF(B152="","",A152&amp;" "&amp;B152)</f>
        <v>LECOMTE Hector</v>
      </c>
      <c r="D152" s="0" t="s">
        <v>26</v>
      </c>
      <c r="E152" s="0" t="s">
        <v>2060</v>
      </c>
      <c r="F152" s="0" t="s">
        <v>2061</v>
      </c>
    </row>
    <row r="153" customFormat="false" ht="16" hidden="false" customHeight="false" outlineLevel="0" collapsed="false">
      <c r="A153" s="0" t="s">
        <v>2059</v>
      </c>
      <c r="C153" s="0" t="str">
        <f aca="false">IF(B153="","",A153&amp;" "&amp;B153)</f>
        <v/>
      </c>
    </row>
    <row r="154" customFormat="false" ht="16" hidden="false" customHeight="false" outlineLevel="0" collapsed="false">
      <c r="A154" s="0" t="s">
        <v>2062</v>
      </c>
      <c r="B154" s="0" t="s">
        <v>1998</v>
      </c>
      <c r="C154" s="0" t="str">
        <f aca="false">IF(B154="","",A154&amp;" "&amp;B154)</f>
        <v>LEFEVRE Jonathan</v>
      </c>
      <c r="D154" s="0" t="s">
        <v>17</v>
      </c>
      <c r="F154" s="0" t="s">
        <v>2063</v>
      </c>
    </row>
    <row r="155" customFormat="false" ht="16" hidden="false" customHeight="false" outlineLevel="0" collapsed="false">
      <c r="A155" s="0" t="s">
        <v>1998</v>
      </c>
      <c r="C155" s="0" t="str">
        <f aca="false">IF(B155="","",A155&amp;" "&amp;B155)</f>
        <v/>
      </c>
    </row>
    <row r="156" customFormat="false" ht="16" hidden="false" customHeight="false" outlineLevel="0" collapsed="false">
      <c r="A156" s="0" t="s">
        <v>2064</v>
      </c>
      <c r="B156" s="0" t="s">
        <v>2065</v>
      </c>
      <c r="C156" s="0" t="str">
        <f aca="false">IF(B156="","",A156&amp;" "&amp;B156)</f>
        <v>LEFOUR Lucienne</v>
      </c>
      <c r="D156" s="0" t="s">
        <v>25</v>
      </c>
      <c r="F156" s="0" t="s">
        <v>1867</v>
      </c>
    </row>
    <row r="157" customFormat="false" ht="16" hidden="false" customHeight="false" outlineLevel="0" collapsed="false">
      <c r="A157" s="0" t="s">
        <v>2065</v>
      </c>
      <c r="C157" s="0" t="str">
        <f aca="false">IF(B157="","",A157&amp;" "&amp;B157)</f>
        <v/>
      </c>
    </row>
    <row r="158" customFormat="false" ht="16" hidden="false" customHeight="false" outlineLevel="0" collapsed="false">
      <c r="A158" s="0" t="s">
        <v>2066</v>
      </c>
      <c r="B158" s="0" t="s">
        <v>2067</v>
      </c>
      <c r="C158" s="0" t="str">
        <f aca="false">IF(B158="","",A158&amp;" "&amp;B158)</f>
        <v>LEPOINT Thierry</v>
      </c>
      <c r="D158" s="0" t="s">
        <v>17</v>
      </c>
      <c r="F158" s="0" t="n">
        <v>33609116902</v>
      </c>
    </row>
    <row r="159" customFormat="false" ht="16" hidden="false" customHeight="false" outlineLevel="0" collapsed="false">
      <c r="A159" s="0" t="s">
        <v>2067</v>
      </c>
      <c r="C159" s="0" t="str">
        <f aca="false">IF(B159="","",A159&amp;" "&amp;B159)</f>
        <v/>
      </c>
    </row>
    <row r="160" customFormat="false" ht="16" hidden="false" customHeight="false" outlineLevel="0" collapsed="false">
      <c r="A160" s="0" t="s">
        <v>2068</v>
      </c>
      <c r="B160" s="0" t="s">
        <v>2069</v>
      </c>
      <c r="C160" s="0" t="str">
        <f aca="false">IF(B160="","",A160&amp;" "&amp;B160)</f>
        <v>LHOST Gérard</v>
      </c>
      <c r="D160" s="0" t="s">
        <v>17</v>
      </c>
      <c r="E160" s="0" t="s">
        <v>2070</v>
      </c>
      <c r="F160" s="0" t="s">
        <v>2071</v>
      </c>
    </row>
    <row r="161" customFormat="false" ht="16" hidden="false" customHeight="false" outlineLevel="0" collapsed="false">
      <c r="A161" s="0" t="s">
        <v>2069</v>
      </c>
      <c r="C161" s="0" t="str">
        <f aca="false">IF(B161="","",A161&amp;" "&amp;B161)</f>
        <v/>
      </c>
    </row>
    <row r="162" customFormat="false" ht="16" hidden="false" customHeight="false" outlineLevel="0" collapsed="false">
      <c r="A162" s="0" t="s">
        <v>2068</v>
      </c>
      <c r="B162" s="0" t="s">
        <v>2072</v>
      </c>
      <c r="C162" s="0" t="str">
        <f aca="false">IF(B162="","",A162&amp;" "&amp;B162)</f>
        <v>LHOST Nicolas</v>
      </c>
      <c r="D162" s="0" t="s">
        <v>17</v>
      </c>
      <c r="F162" s="0" t="s">
        <v>2073</v>
      </c>
    </row>
    <row r="163" customFormat="false" ht="16" hidden="false" customHeight="false" outlineLevel="0" collapsed="false">
      <c r="A163" s="0" t="s">
        <v>2072</v>
      </c>
      <c r="C163" s="0" t="str">
        <f aca="false">IF(B163="","",A163&amp;" "&amp;B163)</f>
        <v/>
      </c>
    </row>
    <row r="164" customFormat="false" ht="16" hidden="false" customHeight="false" outlineLevel="0" collapsed="false">
      <c r="A164" s="0" t="s">
        <v>2074</v>
      </c>
      <c r="B164" s="0" t="s">
        <v>2013</v>
      </c>
      <c r="C164" s="0" t="str">
        <f aca="false">IF(B164="","",A164&amp;" "&amp;B164)</f>
        <v>LIBERT Philippe</v>
      </c>
      <c r="D164" s="0" t="s">
        <v>21</v>
      </c>
      <c r="F164" s="0" t="s">
        <v>2075</v>
      </c>
    </row>
    <row r="165" customFormat="false" ht="16" hidden="false" customHeight="false" outlineLevel="0" collapsed="false">
      <c r="A165" s="0" t="s">
        <v>2013</v>
      </c>
      <c r="C165" s="0" t="str">
        <f aca="false">IF(B165="","",A165&amp;" "&amp;B165)</f>
        <v/>
      </c>
    </row>
    <row r="166" customFormat="false" ht="16" hidden="false" customHeight="false" outlineLevel="0" collapsed="false">
      <c r="A166" s="0" t="s">
        <v>2076</v>
      </c>
      <c r="B166" s="0" t="s">
        <v>2077</v>
      </c>
      <c r="C166" s="0" t="str">
        <f aca="false">IF(B166="","",A166&amp;" "&amp;B166)</f>
        <v>MARCHAND Alain</v>
      </c>
      <c r="D166" s="0" t="s">
        <v>25</v>
      </c>
      <c r="F166" s="0" t="s">
        <v>2078</v>
      </c>
    </row>
    <row r="167" customFormat="false" ht="16" hidden="false" customHeight="false" outlineLevel="0" collapsed="false">
      <c r="A167" s="0" t="s">
        <v>2077</v>
      </c>
      <c r="C167" s="0" t="str">
        <f aca="false">IF(B167="","",A167&amp;" "&amp;B167)</f>
        <v/>
      </c>
    </row>
    <row r="168" customFormat="false" ht="16" hidden="false" customHeight="false" outlineLevel="0" collapsed="false">
      <c r="A168" s="0" t="s">
        <v>2079</v>
      </c>
      <c r="B168" s="0" t="s">
        <v>2013</v>
      </c>
      <c r="C168" s="0" t="str">
        <f aca="false">IF(B168="","",A168&amp;" "&amp;B168)</f>
        <v>MARECHAL Philippe</v>
      </c>
      <c r="D168" s="0" t="s">
        <v>14</v>
      </c>
      <c r="F168" s="0" t="s">
        <v>2080</v>
      </c>
    </row>
    <row r="169" customFormat="false" ht="16" hidden="false" customHeight="false" outlineLevel="0" collapsed="false">
      <c r="A169" s="0" t="s">
        <v>2013</v>
      </c>
      <c r="C169" s="0" t="str">
        <f aca="false">IF(B169="","",A169&amp;" "&amp;B169)</f>
        <v/>
      </c>
    </row>
    <row r="170" customFormat="false" ht="16" hidden="false" customHeight="false" outlineLevel="0" collapsed="false">
      <c r="A170" s="0" t="s">
        <v>2079</v>
      </c>
      <c r="B170" s="0" t="s">
        <v>2081</v>
      </c>
      <c r="C170" s="0" t="str">
        <f aca="false">IF(B170="","",A170&amp;" "&amp;B170)</f>
        <v>MARECHAL Stéfan</v>
      </c>
      <c r="D170" s="0" t="s">
        <v>14</v>
      </c>
      <c r="F170" s="0" t="s">
        <v>2082</v>
      </c>
    </row>
    <row r="171" customFormat="false" ht="16" hidden="false" customHeight="false" outlineLevel="0" collapsed="false">
      <c r="A171" s="0" t="s">
        <v>2081</v>
      </c>
      <c r="C171" s="0" t="str">
        <f aca="false">IF(B171="","",A171&amp;" "&amp;B171)</f>
        <v/>
      </c>
    </row>
    <row r="172" customFormat="false" ht="16" hidden="false" customHeight="false" outlineLevel="0" collapsed="false">
      <c r="A172" s="0" t="s">
        <v>2083</v>
      </c>
      <c r="B172" s="0" t="s">
        <v>2084</v>
      </c>
      <c r="C172" s="0" t="str">
        <f aca="false">IF(B172="","",A172&amp;" "&amp;B172)</f>
        <v>MARLIERE John</v>
      </c>
      <c r="D172" s="0" t="s">
        <v>17</v>
      </c>
      <c r="F172" s="0" t="s">
        <v>2085</v>
      </c>
    </row>
    <row r="173" customFormat="false" ht="16" hidden="false" customHeight="false" outlineLevel="0" collapsed="false">
      <c r="A173" s="0" t="s">
        <v>2084</v>
      </c>
      <c r="C173" s="0" t="str">
        <f aca="false">IF(B173="","",A173&amp;" "&amp;B173)</f>
        <v/>
      </c>
    </row>
    <row r="174" customFormat="false" ht="16" hidden="false" customHeight="false" outlineLevel="0" collapsed="false">
      <c r="A174" s="0" t="s">
        <v>2086</v>
      </c>
      <c r="B174" s="0" t="s">
        <v>2087</v>
      </c>
      <c r="C174" s="0" t="str">
        <f aca="false">IF(B174="","",A174&amp;" "&amp;B174)</f>
        <v>MERTENS Eddy</v>
      </c>
      <c r="D174" s="0" t="s">
        <v>21</v>
      </c>
      <c r="F174" s="0" t="s">
        <v>2088</v>
      </c>
    </row>
    <row r="175" customFormat="false" ht="16" hidden="false" customHeight="false" outlineLevel="0" collapsed="false">
      <c r="A175" s="0" t="s">
        <v>2087</v>
      </c>
      <c r="C175" s="0" t="str">
        <f aca="false">IF(B175="","",A175&amp;" "&amp;B175)</f>
        <v/>
      </c>
    </row>
    <row r="176" customFormat="false" ht="16" hidden="false" customHeight="false" outlineLevel="0" collapsed="false">
      <c r="A176" s="0" t="s">
        <v>2089</v>
      </c>
      <c r="B176" s="0" t="s">
        <v>2010</v>
      </c>
      <c r="C176" s="0" t="str">
        <f aca="false">IF(B176="","",A176&amp;" "&amp;B176)</f>
        <v>MICHAUX Claude</v>
      </c>
      <c r="D176" s="0" t="s">
        <v>14</v>
      </c>
      <c r="E176" s="0" t="s">
        <v>2090</v>
      </c>
      <c r="F176" s="0" t="s">
        <v>2091</v>
      </c>
    </row>
    <row r="177" customFormat="false" ht="16" hidden="false" customHeight="false" outlineLevel="0" collapsed="false">
      <c r="A177" s="0" t="s">
        <v>2010</v>
      </c>
      <c r="C177" s="0" t="str">
        <f aca="false">IF(B177="","",A177&amp;" "&amp;B177)</f>
        <v/>
      </c>
    </row>
    <row r="178" customFormat="false" ht="16" hidden="false" customHeight="false" outlineLevel="0" collapsed="false">
      <c r="A178" s="0" t="s">
        <v>2092</v>
      </c>
      <c r="B178" s="0" t="s">
        <v>2093</v>
      </c>
      <c r="C178" s="0" t="str">
        <f aca="false">IF(B178="","",A178&amp;" "&amp;B178)</f>
        <v>MICHIELS Emile</v>
      </c>
      <c r="D178" s="0" t="s">
        <v>25</v>
      </c>
      <c r="F178" s="0" t="s">
        <v>2094</v>
      </c>
    </row>
    <row r="179" customFormat="false" ht="16" hidden="false" customHeight="false" outlineLevel="0" collapsed="false">
      <c r="A179" s="0" t="s">
        <v>2093</v>
      </c>
      <c r="C179" s="0" t="str">
        <f aca="false">IF(B179="","",A179&amp;" "&amp;B179)</f>
        <v/>
      </c>
    </row>
    <row r="180" customFormat="false" ht="16" hidden="false" customHeight="false" outlineLevel="0" collapsed="false">
      <c r="A180" s="0" t="s">
        <v>2095</v>
      </c>
      <c r="B180" s="0" t="s">
        <v>1852</v>
      </c>
      <c r="C180" s="0" t="str">
        <f aca="false">IF(B180="","",A180&amp;" "&amp;B180)</f>
        <v>MILLET Michel</v>
      </c>
      <c r="D180" s="0" t="s">
        <v>26</v>
      </c>
      <c r="F180" s="0" t="s">
        <v>2096</v>
      </c>
    </row>
    <row r="181" customFormat="false" ht="16" hidden="false" customHeight="false" outlineLevel="0" collapsed="false">
      <c r="A181" s="0" t="s">
        <v>1852</v>
      </c>
      <c r="C181" s="0" t="str">
        <f aca="false">IF(B181="","",A181&amp;" "&amp;B181)</f>
        <v/>
      </c>
    </row>
    <row r="182" customFormat="false" ht="16" hidden="false" customHeight="false" outlineLevel="0" collapsed="false">
      <c r="A182" s="0" t="s">
        <v>2097</v>
      </c>
      <c r="B182" s="0" t="s">
        <v>1858</v>
      </c>
      <c r="C182" s="0" t="str">
        <f aca="false">IF(B182="","",A182&amp;" "&amp;B182)</f>
        <v>MISSON Jacques</v>
      </c>
      <c r="D182" s="0" t="s">
        <v>25</v>
      </c>
      <c r="F182" s="0" t="s">
        <v>2098</v>
      </c>
    </row>
    <row r="183" customFormat="false" ht="16" hidden="false" customHeight="false" outlineLevel="0" collapsed="false">
      <c r="A183" s="0" t="s">
        <v>1858</v>
      </c>
      <c r="C183" s="0" t="str">
        <f aca="false">IF(B183="","",A183&amp;" "&amp;B183)</f>
        <v/>
      </c>
    </row>
    <row r="184" customFormat="false" ht="16" hidden="false" customHeight="false" outlineLevel="0" collapsed="false">
      <c r="A184" s="0" t="s">
        <v>2099</v>
      </c>
      <c r="B184" s="0" t="s">
        <v>2100</v>
      </c>
      <c r="C184" s="0" t="str">
        <f aca="false">IF(B184="","",A184&amp;" "&amp;B184)</f>
        <v>NAPPO Pasquale</v>
      </c>
      <c r="D184" s="0" t="s">
        <v>25</v>
      </c>
      <c r="F184" s="0" t="s">
        <v>2101</v>
      </c>
    </row>
    <row r="185" customFormat="false" ht="16" hidden="false" customHeight="false" outlineLevel="0" collapsed="false">
      <c r="A185" s="0" t="s">
        <v>2100</v>
      </c>
      <c r="C185" s="0" t="str">
        <f aca="false">IF(B185="","",A185&amp;" "&amp;B185)</f>
        <v/>
      </c>
    </row>
    <row r="186" customFormat="false" ht="16" hidden="false" customHeight="false" outlineLevel="0" collapsed="false">
      <c r="A186" s="0" t="s">
        <v>2102</v>
      </c>
      <c r="B186" s="0" t="s">
        <v>2103</v>
      </c>
      <c r="C186" s="0" t="str">
        <f aca="false">IF(B186="","",A186&amp;" "&amp;B186)</f>
        <v>NORMAND Gui</v>
      </c>
      <c r="D186" s="0" t="s">
        <v>27</v>
      </c>
      <c r="E186" s="0" t="s">
        <v>2104</v>
      </c>
      <c r="F186" s="0" t="s">
        <v>2105</v>
      </c>
    </row>
    <row r="187" customFormat="false" ht="16" hidden="false" customHeight="false" outlineLevel="0" collapsed="false">
      <c r="A187" s="0" t="s">
        <v>2103</v>
      </c>
      <c r="C187" s="0" t="str">
        <f aca="false">IF(B187="","",A187&amp;" "&amp;B187)</f>
        <v/>
      </c>
    </row>
    <row r="188" customFormat="false" ht="16" hidden="false" customHeight="false" outlineLevel="0" collapsed="false">
      <c r="A188" s="0" t="s">
        <v>2106</v>
      </c>
      <c r="B188" s="0" t="s">
        <v>1855</v>
      </c>
      <c r="C188" s="0" t="str">
        <f aca="false">IF(B188="","",A188&amp;" "&amp;B188)</f>
        <v>NUTTINCK Bernard</v>
      </c>
      <c r="D188" s="0" t="s">
        <v>21</v>
      </c>
      <c r="F188" s="0" t="s">
        <v>2107</v>
      </c>
    </row>
    <row r="189" customFormat="false" ht="16" hidden="false" customHeight="false" outlineLevel="0" collapsed="false">
      <c r="A189" s="0" t="s">
        <v>1855</v>
      </c>
      <c r="C189" s="0" t="str">
        <f aca="false">IF(B189="","",A189&amp;" "&amp;B189)</f>
        <v/>
      </c>
    </row>
    <row r="190" customFormat="false" ht="16" hidden="false" customHeight="false" outlineLevel="0" collapsed="false">
      <c r="A190" s="0" t="s">
        <v>2108</v>
      </c>
      <c r="B190" s="0" t="s">
        <v>2109</v>
      </c>
      <c r="C190" s="0" t="str">
        <f aca="false">IF(B190="","",A190&amp;" "&amp;B190)</f>
        <v>ÖZTÜRK Hakan</v>
      </c>
      <c r="D190" s="0" t="s">
        <v>21</v>
      </c>
      <c r="F190" s="0" t="s">
        <v>2110</v>
      </c>
    </row>
    <row r="191" customFormat="false" ht="16" hidden="false" customHeight="false" outlineLevel="0" collapsed="false">
      <c r="A191" s="0" t="s">
        <v>2109</v>
      </c>
      <c r="C191" s="0" t="str">
        <f aca="false">IF(B191="","",A191&amp;" "&amp;B191)</f>
        <v/>
      </c>
    </row>
    <row r="192" customFormat="false" ht="16" hidden="false" customHeight="false" outlineLevel="0" collapsed="false">
      <c r="A192" s="0" t="s">
        <v>2111</v>
      </c>
      <c r="B192" s="0" t="s">
        <v>2112</v>
      </c>
      <c r="C192" s="0" t="str">
        <f aca="false">IF(B192="","",A192&amp;" "&amp;B192)</f>
        <v>PAPRZYCKI Laurent</v>
      </c>
      <c r="D192" s="0" t="s">
        <v>26</v>
      </c>
      <c r="E192" s="0" t="n">
        <v>0</v>
      </c>
      <c r="F192" s="0" t="s">
        <v>2113</v>
      </c>
    </row>
    <row r="193" customFormat="false" ht="16" hidden="false" customHeight="false" outlineLevel="0" collapsed="false">
      <c r="A193" s="0" t="s">
        <v>2112</v>
      </c>
      <c r="C193" s="0" t="str">
        <f aca="false">IF(B193="","",A193&amp;" "&amp;B193)</f>
        <v/>
      </c>
    </row>
    <row r="194" customFormat="false" ht="16" hidden="false" customHeight="false" outlineLevel="0" collapsed="false">
      <c r="A194" s="0" t="s">
        <v>2114</v>
      </c>
      <c r="B194" s="0" t="s">
        <v>2115</v>
      </c>
      <c r="C194" s="0" t="str">
        <f aca="false">IF(B194="","",A194&amp;" "&amp;B194)</f>
        <v>PARENT Dylan</v>
      </c>
      <c r="D194" s="0" t="s">
        <v>14</v>
      </c>
      <c r="F194" s="0" t="s">
        <v>2116</v>
      </c>
    </row>
    <row r="195" customFormat="false" ht="16" hidden="false" customHeight="false" outlineLevel="0" collapsed="false">
      <c r="A195" s="0" t="s">
        <v>2115</v>
      </c>
      <c r="C195" s="0" t="str">
        <f aca="false">IF(B195="","",A195&amp;" "&amp;B195)</f>
        <v/>
      </c>
    </row>
    <row r="196" customFormat="false" ht="16" hidden="false" customHeight="false" outlineLevel="0" collapsed="false">
      <c r="A196" s="0" t="s">
        <v>2114</v>
      </c>
      <c r="B196" s="0" t="s">
        <v>2117</v>
      </c>
      <c r="C196" s="0" t="str">
        <f aca="false">IF(B196="","",A196&amp;" "&amp;B196)</f>
        <v>PARENT Michaël</v>
      </c>
      <c r="D196" s="0" t="s">
        <v>14</v>
      </c>
      <c r="F196" s="0" t="s">
        <v>2118</v>
      </c>
    </row>
    <row r="197" customFormat="false" ht="16" hidden="false" customHeight="false" outlineLevel="0" collapsed="false">
      <c r="A197" s="0" t="s">
        <v>2117</v>
      </c>
      <c r="C197" s="0" t="str">
        <f aca="false">IF(B197="","",A197&amp;" "&amp;B197)</f>
        <v/>
      </c>
    </row>
    <row r="198" customFormat="false" ht="16" hidden="false" customHeight="false" outlineLevel="0" collapsed="false">
      <c r="A198" s="0" t="s">
        <v>2119</v>
      </c>
      <c r="B198" s="0" t="s">
        <v>2120</v>
      </c>
      <c r="C198" s="0" t="str">
        <f aca="false">IF(B198="","",A198&amp;" "&amp;B198)</f>
        <v>PARPINEL Roger</v>
      </c>
      <c r="D198" s="0" t="s">
        <v>17</v>
      </c>
      <c r="F198" s="0" t="s">
        <v>2121</v>
      </c>
    </row>
    <row r="199" customFormat="false" ht="16" hidden="false" customHeight="false" outlineLevel="0" collapsed="false">
      <c r="A199" s="0" t="s">
        <v>2120</v>
      </c>
      <c r="C199" s="0" t="str">
        <f aca="false">IF(B199="","",A199&amp;" "&amp;B199)</f>
        <v/>
      </c>
    </row>
    <row r="200" customFormat="false" ht="16" hidden="false" customHeight="false" outlineLevel="0" collapsed="false">
      <c r="A200" s="0" t="s">
        <v>2122</v>
      </c>
      <c r="B200" s="0" t="s">
        <v>2123</v>
      </c>
      <c r="C200" s="0" t="str">
        <f aca="false">IF(B200="","",A200&amp;" "&amp;B200)</f>
        <v>PETIT Ariane</v>
      </c>
      <c r="D200" s="0" t="s">
        <v>25</v>
      </c>
      <c r="F200" s="0" t="s">
        <v>1867</v>
      </c>
    </row>
    <row r="201" customFormat="false" ht="16" hidden="false" customHeight="false" outlineLevel="0" collapsed="false">
      <c r="A201" s="0" t="s">
        <v>2123</v>
      </c>
      <c r="C201" s="0" t="str">
        <f aca="false">IF(B201="","",A201&amp;" "&amp;B201)</f>
        <v/>
      </c>
    </row>
    <row r="202" customFormat="false" ht="16" hidden="false" customHeight="false" outlineLevel="0" collapsed="false">
      <c r="A202" s="0" t="s">
        <v>2124</v>
      </c>
      <c r="B202" s="0" t="s">
        <v>1881</v>
      </c>
      <c r="C202" s="0" t="str">
        <f aca="false">IF(B202="","",A202&amp;" "&amp;B202)</f>
        <v>PHILIPPOT André</v>
      </c>
      <c r="D202" s="0" t="s">
        <v>19</v>
      </c>
      <c r="E202" s="0" t="s">
        <v>2125</v>
      </c>
      <c r="F202" s="0" t="s">
        <v>2126</v>
      </c>
    </row>
    <row r="203" customFormat="false" ht="16" hidden="false" customHeight="false" outlineLevel="0" collapsed="false">
      <c r="A203" s="0" t="s">
        <v>1881</v>
      </c>
      <c r="C203" s="0" t="str">
        <f aca="false">IF(B203="","",A203&amp;" "&amp;B203)</f>
        <v/>
      </c>
    </row>
    <row r="204" customFormat="false" ht="16" hidden="false" customHeight="false" outlineLevel="0" collapsed="false">
      <c r="A204" s="0" t="s">
        <v>2127</v>
      </c>
      <c r="B204" s="0" t="s">
        <v>2112</v>
      </c>
      <c r="C204" s="0" t="str">
        <f aca="false">IF(B204="","",A204&amp;" "&amp;B204)</f>
        <v>PIERRE Laurent</v>
      </c>
      <c r="D204" s="0" t="s">
        <v>21</v>
      </c>
      <c r="E204" s="0" t="s">
        <v>2128</v>
      </c>
      <c r="F204" s="0" t="s">
        <v>2129</v>
      </c>
    </row>
    <row r="205" customFormat="false" ht="16" hidden="false" customHeight="false" outlineLevel="0" collapsed="false">
      <c r="A205" s="0" t="s">
        <v>2112</v>
      </c>
      <c r="C205" s="0" t="str">
        <f aca="false">IF(B205="","",A205&amp;" "&amp;B205)</f>
        <v/>
      </c>
    </row>
    <row r="206" customFormat="false" ht="16" hidden="false" customHeight="false" outlineLevel="0" collapsed="false">
      <c r="A206" s="0" t="s">
        <v>2130</v>
      </c>
      <c r="B206" s="0" t="s">
        <v>2131</v>
      </c>
      <c r="C206" s="0" t="str">
        <f aca="false">IF(B206="","",A206&amp;" "&amp;B206)</f>
        <v>POURPOINT Rodrigue</v>
      </c>
      <c r="D206" s="0" t="s">
        <v>14</v>
      </c>
      <c r="F206" s="0" t="s">
        <v>2132</v>
      </c>
    </row>
    <row r="207" customFormat="false" ht="16" hidden="false" customHeight="false" outlineLevel="0" collapsed="false">
      <c r="A207" s="0" t="s">
        <v>2131</v>
      </c>
      <c r="C207" s="0" t="str">
        <f aca="false">IF(B207="","",A207&amp;" "&amp;B207)</f>
        <v/>
      </c>
    </row>
    <row r="208" customFormat="false" ht="16" hidden="false" customHeight="false" outlineLevel="0" collapsed="false">
      <c r="A208" s="0" t="s">
        <v>2133</v>
      </c>
      <c r="B208" s="0" t="s">
        <v>2134</v>
      </c>
      <c r="C208" s="0" t="str">
        <f aca="false">IF(B208="","",A208&amp;" "&amp;B208)</f>
        <v>QUERRIAU Jean Claude</v>
      </c>
      <c r="D208" s="0" t="s">
        <v>21</v>
      </c>
      <c r="F208" s="0" t="s">
        <v>2135</v>
      </c>
    </row>
    <row r="209" customFormat="false" ht="16" hidden="false" customHeight="false" outlineLevel="0" collapsed="false">
      <c r="A209" s="0" t="s">
        <v>2134</v>
      </c>
      <c r="C209" s="0" t="str">
        <f aca="false">IF(B209="","",A209&amp;" "&amp;B209)</f>
        <v/>
      </c>
    </row>
    <row r="210" customFormat="false" ht="16" hidden="false" customHeight="false" outlineLevel="0" collapsed="false">
      <c r="A210" s="0" t="s">
        <v>2136</v>
      </c>
      <c r="B210" s="0" t="s">
        <v>1959</v>
      </c>
      <c r="C210" s="0" t="str">
        <f aca="false">IF(B210="","",A210&amp;" "&amp;B210)</f>
        <v>REDANT Pascal</v>
      </c>
      <c r="D210" s="0" t="s">
        <v>28</v>
      </c>
      <c r="E210" s="0" t="s">
        <v>2137</v>
      </c>
      <c r="F210" s="0" t="s">
        <v>2138</v>
      </c>
    </row>
    <row r="211" customFormat="false" ht="16" hidden="false" customHeight="false" outlineLevel="0" collapsed="false">
      <c r="A211" s="0" t="s">
        <v>1959</v>
      </c>
      <c r="C211" s="0" t="str">
        <f aca="false">IF(B211="","",A211&amp;" "&amp;B211)</f>
        <v/>
      </c>
    </row>
    <row r="212" customFormat="false" ht="16" hidden="false" customHeight="false" outlineLevel="0" collapsed="false">
      <c r="A212" s="0" t="s">
        <v>2139</v>
      </c>
      <c r="B212" s="0" t="s">
        <v>1852</v>
      </c>
      <c r="C212" s="0" t="str">
        <f aca="false">IF(B212="","",A212&amp;" "&amp;B212)</f>
        <v>RIBAUCOURT Michel</v>
      </c>
      <c r="D212" s="0" t="s">
        <v>22</v>
      </c>
      <c r="F212" s="0" t="s">
        <v>2140</v>
      </c>
    </row>
    <row r="213" customFormat="false" ht="16" hidden="false" customHeight="false" outlineLevel="0" collapsed="false">
      <c r="A213" s="0" t="s">
        <v>1852</v>
      </c>
      <c r="C213" s="0" t="str">
        <f aca="false">IF(B213="","",A213&amp;" "&amp;B213)</f>
        <v/>
      </c>
    </row>
    <row r="214" customFormat="false" ht="16" hidden="false" customHeight="false" outlineLevel="0" collapsed="false">
      <c r="A214" s="0" t="s">
        <v>2141</v>
      </c>
      <c r="B214" s="0" t="s">
        <v>2142</v>
      </c>
      <c r="C214" s="0" t="str">
        <f aca="false">IF(B214="","",A214&amp;" "&amp;B214)</f>
        <v>ROGGE Nicole</v>
      </c>
      <c r="D214" s="0" t="s">
        <v>25</v>
      </c>
      <c r="F214" s="0" t="s">
        <v>1867</v>
      </c>
    </row>
    <row r="215" customFormat="false" ht="16" hidden="false" customHeight="false" outlineLevel="0" collapsed="false">
      <c r="A215" s="0" t="s">
        <v>2142</v>
      </c>
      <c r="C215" s="0" t="str">
        <f aca="false">IF(B215="","",A215&amp;" "&amp;B215)</f>
        <v/>
      </c>
    </row>
    <row r="216" customFormat="false" ht="16" hidden="false" customHeight="false" outlineLevel="0" collapsed="false">
      <c r="A216" s="0" t="s">
        <v>2143</v>
      </c>
      <c r="B216" s="0" t="s">
        <v>1894</v>
      </c>
      <c r="C216" s="0" t="str">
        <f aca="false">IF(B216="","",A216&amp;" "&amp;B216)</f>
        <v>ROLAIN Christian</v>
      </c>
      <c r="D216" s="0" t="s">
        <v>25</v>
      </c>
      <c r="E216" s="0" t="s">
        <v>2144</v>
      </c>
      <c r="F216" s="0" t="s">
        <v>2145</v>
      </c>
    </row>
    <row r="217" customFormat="false" ht="16" hidden="false" customHeight="false" outlineLevel="0" collapsed="false">
      <c r="A217" s="0" t="s">
        <v>1894</v>
      </c>
      <c r="C217" s="0" t="str">
        <f aca="false">IF(B217="","",A217&amp;" "&amp;B217)</f>
        <v/>
      </c>
    </row>
    <row r="218" customFormat="false" ht="16" hidden="false" customHeight="false" outlineLevel="0" collapsed="false">
      <c r="A218" s="0" t="s">
        <v>2146</v>
      </c>
      <c r="B218" s="0" t="s">
        <v>1877</v>
      </c>
      <c r="C218" s="0" t="str">
        <f aca="false">IF(B218="","",A218&amp;" "&amp;B218)</f>
        <v>ROMAIN Pierre</v>
      </c>
      <c r="D218" s="0" t="s">
        <v>14</v>
      </c>
      <c r="F218" s="0" t="s">
        <v>2147</v>
      </c>
    </row>
    <row r="219" customFormat="false" ht="16" hidden="false" customHeight="false" outlineLevel="0" collapsed="false">
      <c r="A219" s="0" t="s">
        <v>1877</v>
      </c>
      <c r="C219" s="0" t="str">
        <f aca="false">IF(B219="","",A219&amp;" "&amp;B219)</f>
        <v/>
      </c>
    </row>
    <row r="220" customFormat="false" ht="16" hidden="false" customHeight="false" outlineLevel="0" collapsed="false">
      <c r="A220" s="0" t="s">
        <v>2148</v>
      </c>
      <c r="B220" s="0" t="s">
        <v>2149</v>
      </c>
      <c r="C220" s="0" t="str">
        <f aca="false">IF(B220="","",A220&amp;" "&amp;B220)</f>
        <v>ROMMERT Roland</v>
      </c>
      <c r="D220" s="0" t="s">
        <v>25</v>
      </c>
      <c r="F220" s="0" t="s">
        <v>1867</v>
      </c>
    </row>
    <row r="221" customFormat="false" ht="16" hidden="false" customHeight="false" outlineLevel="0" collapsed="false">
      <c r="A221" s="0" t="s">
        <v>2149</v>
      </c>
      <c r="C221" s="0" t="str">
        <f aca="false">IF(B221="","",A221&amp;" "&amp;B221)</f>
        <v/>
      </c>
    </row>
    <row r="222" customFormat="false" ht="16" hidden="false" customHeight="false" outlineLevel="0" collapsed="false">
      <c r="A222" s="0" t="s">
        <v>2150</v>
      </c>
      <c r="B222" s="0" t="s">
        <v>2013</v>
      </c>
      <c r="C222" s="0" t="str">
        <f aca="false">IF(B222="","",A222&amp;" "&amp;B222)</f>
        <v>RONVAUX Philippe</v>
      </c>
      <c r="D222" s="0" t="s">
        <v>21</v>
      </c>
      <c r="F222" s="0" t="s">
        <v>2151</v>
      </c>
    </row>
    <row r="223" customFormat="false" ht="16" hidden="false" customHeight="false" outlineLevel="0" collapsed="false">
      <c r="A223" s="0" t="s">
        <v>2013</v>
      </c>
      <c r="C223" s="0" t="str">
        <f aca="false">IF(B223="","",A223&amp;" "&amp;B223)</f>
        <v/>
      </c>
    </row>
    <row r="224" customFormat="false" ht="16" hidden="false" customHeight="false" outlineLevel="0" collapsed="false">
      <c r="A224" s="0" t="s">
        <v>2152</v>
      </c>
      <c r="B224" s="0" t="s">
        <v>2153</v>
      </c>
      <c r="C224" s="0" t="str">
        <f aca="false">IF(B224="","",A224&amp;" "&amp;B224)</f>
        <v>SCAVONE Rosario</v>
      </c>
      <c r="D224" s="0" t="s">
        <v>17</v>
      </c>
      <c r="F224" s="0" t="s">
        <v>2154</v>
      </c>
    </row>
    <row r="225" customFormat="false" ht="16" hidden="false" customHeight="false" outlineLevel="0" collapsed="false">
      <c r="A225" s="0" t="s">
        <v>2153</v>
      </c>
      <c r="C225" s="0" t="str">
        <f aca="false">IF(B225="","",A225&amp;" "&amp;B225)</f>
        <v/>
      </c>
    </row>
    <row r="226" customFormat="false" ht="16" hidden="false" customHeight="false" outlineLevel="0" collapsed="false">
      <c r="A226" s="0" t="s">
        <v>2155</v>
      </c>
      <c r="B226" s="0" t="s">
        <v>1894</v>
      </c>
      <c r="C226" s="0" t="str">
        <f aca="false">IF(B226="","",A226&amp;" "&amp;B226)</f>
        <v>SCHOORENS Christian</v>
      </c>
      <c r="D226" s="0" t="s">
        <v>17</v>
      </c>
      <c r="F226" s="0" t="s">
        <v>2156</v>
      </c>
    </row>
    <row r="227" customFormat="false" ht="16" hidden="false" customHeight="false" outlineLevel="0" collapsed="false">
      <c r="A227" s="0" t="s">
        <v>1894</v>
      </c>
      <c r="C227" s="0" t="str">
        <f aca="false">IF(B227="","",A227&amp;" "&amp;B227)</f>
        <v/>
      </c>
    </row>
    <row r="228" customFormat="false" ht="16" hidden="false" customHeight="false" outlineLevel="0" collapsed="false">
      <c r="A228" s="0" t="s">
        <v>2157</v>
      </c>
      <c r="B228" s="0" t="s">
        <v>2158</v>
      </c>
      <c r="C228" s="0" t="str">
        <f aca="false">IF(B228="","",A228&amp;" "&amp;B228)</f>
        <v>SIMON Raphael</v>
      </c>
      <c r="D228" s="0" t="s">
        <v>14</v>
      </c>
      <c r="F228" s="0" t="s">
        <v>2159</v>
      </c>
    </row>
    <row r="229" customFormat="false" ht="16" hidden="false" customHeight="false" outlineLevel="0" collapsed="false">
      <c r="A229" s="0" t="s">
        <v>2158</v>
      </c>
      <c r="C229" s="0" t="str">
        <f aca="false">IF(B229="","",A229&amp;" "&amp;B229)</f>
        <v/>
      </c>
    </row>
    <row r="230" customFormat="false" ht="16" hidden="false" customHeight="false" outlineLevel="0" collapsed="false">
      <c r="A230" s="0" t="s">
        <v>2160</v>
      </c>
      <c r="B230" s="0" t="s">
        <v>2077</v>
      </c>
      <c r="C230" s="0" t="str">
        <f aca="false">IF(B230="","",A230&amp;" "&amp;B230)</f>
        <v>SIRLEREAU Alain</v>
      </c>
      <c r="D230" s="0" t="s">
        <v>25</v>
      </c>
      <c r="F230" s="0" t="s">
        <v>2161</v>
      </c>
    </row>
    <row r="231" customFormat="false" ht="16" hidden="false" customHeight="false" outlineLevel="0" collapsed="false">
      <c r="A231" s="0" t="s">
        <v>2077</v>
      </c>
      <c r="C231" s="0" t="str">
        <f aca="false">IF(B231="","",A231&amp;" "&amp;B231)</f>
        <v/>
      </c>
    </row>
    <row r="232" customFormat="false" ht="16" hidden="false" customHeight="false" outlineLevel="0" collapsed="false">
      <c r="A232" s="0" t="s">
        <v>2162</v>
      </c>
      <c r="B232" s="0" t="s">
        <v>2021</v>
      </c>
      <c r="C232" s="0" t="str">
        <f aca="false">IF(B232="","",A232&amp;" "&amp;B232)</f>
        <v>SMAL Grégory</v>
      </c>
      <c r="D232" s="0" t="s">
        <v>14</v>
      </c>
      <c r="F232" s="0" t="s">
        <v>2163</v>
      </c>
    </row>
    <row r="233" customFormat="false" ht="16" hidden="false" customHeight="false" outlineLevel="0" collapsed="false">
      <c r="A233" s="0" t="s">
        <v>2021</v>
      </c>
      <c r="C233" s="0" t="str">
        <f aca="false">IF(B233="","",A233&amp;" "&amp;B233)</f>
        <v/>
      </c>
    </row>
    <row r="234" customFormat="false" ht="16" hidden="false" customHeight="false" outlineLevel="0" collapsed="false">
      <c r="A234" s="0" t="s">
        <v>2164</v>
      </c>
      <c r="B234" s="0" t="s">
        <v>1881</v>
      </c>
      <c r="C234" s="0" t="str">
        <f aca="false">IF(B234="","",A234&amp;" "&amp;B234)</f>
        <v>SMETS André</v>
      </c>
      <c r="D234" s="0" t="s">
        <v>14</v>
      </c>
      <c r="F234" s="0" t="s">
        <v>2165</v>
      </c>
    </row>
    <row r="235" customFormat="false" ht="16" hidden="false" customHeight="false" outlineLevel="0" collapsed="false">
      <c r="A235" s="0" t="s">
        <v>1881</v>
      </c>
      <c r="C235" s="0" t="str">
        <f aca="false">IF(B235="","",A235&amp;" "&amp;B235)</f>
        <v/>
      </c>
    </row>
    <row r="236" customFormat="false" ht="16" hidden="false" customHeight="false" outlineLevel="0" collapsed="false">
      <c r="A236" s="0" t="s">
        <v>2166</v>
      </c>
      <c r="B236" s="0" t="s">
        <v>2031</v>
      </c>
      <c r="C236" s="0" t="str">
        <f aca="false">IF(B236="","",A236&amp;" "&amp;B236)</f>
        <v>SOLVEL Daniel</v>
      </c>
      <c r="D236" s="0" t="s">
        <v>21</v>
      </c>
      <c r="E236" s="0" t="s">
        <v>2167</v>
      </c>
      <c r="F236" s="0" t="s">
        <v>2168</v>
      </c>
    </row>
    <row r="237" customFormat="false" ht="16" hidden="false" customHeight="false" outlineLevel="0" collapsed="false">
      <c r="A237" s="0" t="s">
        <v>2031</v>
      </c>
      <c r="C237" s="0" t="str">
        <f aca="false">IF(B237="","",A237&amp;" "&amp;B237)</f>
        <v/>
      </c>
    </row>
    <row r="238" customFormat="false" ht="16" hidden="false" customHeight="false" outlineLevel="0" collapsed="false">
      <c r="A238" s="0" t="s">
        <v>2169</v>
      </c>
      <c r="B238" s="0" t="s">
        <v>2170</v>
      </c>
      <c r="C238" s="0" t="str">
        <f aca="false">IF(B238="","",A238&amp;" "&amp;B238)</f>
        <v>STALON Reginald</v>
      </c>
      <c r="D238" s="0" t="s">
        <v>25</v>
      </c>
      <c r="F238" s="0" t="s">
        <v>2171</v>
      </c>
    </row>
    <row r="239" customFormat="false" ht="16" hidden="false" customHeight="false" outlineLevel="0" collapsed="false">
      <c r="A239" s="0" t="s">
        <v>2170</v>
      </c>
      <c r="C239" s="0" t="str">
        <f aca="false">IF(B239="","",A239&amp;" "&amp;B239)</f>
        <v/>
      </c>
    </row>
    <row r="240" customFormat="false" ht="16" hidden="false" customHeight="false" outlineLevel="0" collapsed="false">
      <c r="A240" s="0" t="s">
        <v>2172</v>
      </c>
      <c r="B240" s="0" t="s">
        <v>2077</v>
      </c>
      <c r="C240" s="0" t="str">
        <f aca="false">IF(B240="","",A240&amp;" "&amp;B240)</f>
        <v>STAUTEMAS Alain</v>
      </c>
      <c r="D240" s="0" t="s">
        <v>21</v>
      </c>
      <c r="F240" s="0" t="s">
        <v>2173</v>
      </c>
    </row>
    <row r="241" customFormat="false" ht="16" hidden="false" customHeight="false" outlineLevel="0" collapsed="false">
      <c r="A241" s="0" t="s">
        <v>2077</v>
      </c>
      <c r="C241" s="0" t="str">
        <f aca="false">IF(B241="","",A241&amp;" "&amp;B241)</f>
        <v/>
      </c>
    </row>
    <row r="242" customFormat="false" ht="16" hidden="false" customHeight="false" outlineLevel="0" collapsed="false">
      <c r="A242" s="0" t="s">
        <v>2174</v>
      </c>
      <c r="B242" s="0" t="s">
        <v>2175</v>
      </c>
      <c r="C242" s="0" t="str">
        <f aca="false">IF(B242="","",A242&amp;" "&amp;B242)</f>
        <v>STUEREBAUT Jacky</v>
      </c>
      <c r="D242" s="0" t="s">
        <v>25</v>
      </c>
      <c r="E242" s="0" t="s">
        <v>2176</v>
      </c>
      <c r="F242" s="0" t="s">
        <v>2177</v>
      </c>
    </row>
    <row r="243" customFormat="false" ht="16" hidden="false" customHeight="false" outlineLevel="0" collapsed="false">
      <c r="A243" s="0" t="s">
        <v>2175</v>
      </c>
      <c r="C243" s="0" t="str">
        <f aca="false">IF(B243="","",A243&amp;" "&amp;B243)</f>
        <v/>
      </c>
    </row>
    <row r="244" customFormat="false" ht="16" hidden="false" customHeight="false" outlineLevel="0" collapsed="false">
      <c r="A244" s="0" t="s">
        <v>2178</v>
      </c>
      <c r="B244" s="0" t="s">
        <v>2179</v>
      </c>
      <c r="C244" s="0" t="str">
        <f aca="false">IF(B244="","",A244&amp;" "&amp;B244)</f>
        <v>TISSIER Max</v>
      </c>
      <c r="D244" s="0" t="s">
        <v>22</v>
      </c>
      <c r="F244" s="0" t="s">
        <v>2180</v>
      </c>
    </row>
    <row r="245" customFormat="false" ht="16" hidden="false" customHeight="false" outlineLevel="0" collapsed="false">
      <c r="A245" s="0" t="s">
        <v>2179</v>
      </c>
      <c r="C245" s="0" t="str">
        <f aca="false">IF(B245="","",A245&amp;" "&amp;B245)</f>
        <v/>
      </c>
    </row>
    <row r="246" customFormat="false" ht="16" hidden="false" customHeight="false" outlineLevel="0" collapsed="false">
      <c r="A246" s="0" t="s">
        <v>2181</v>
      </c>
      <c r="B246" s="0" t="s">
        <v>2182</v>
      </c>
      <c r="C246" s="0" t="str">
        <f aca="false">IF(B246="","",A246&amp;" "&amp;B246)</f>
        <v>TORNAMBE Vito</v>
      </c>
      <c r="D246" s="0" t="s">
        <v>19</v>
      </c>
      <c r="E246" s="0" t="s">
        <v>2183</v>
      </c>
      <c r="F246" s="0" t="s">
        <v>2184</v>
      </c>
    </row>
    <row r="247" customFormat="false" ht="16" hidden="false" customHeight="false" outlineLevel="0" collapsed="false">
      <c r="A247" s="0" t="s">
        <v>2182</v>
      </c>
      <c r="C247" s="0" t="str">
        <f aca="false">IF(B247="","",A247&amp;" "&amp;B247)</f>
        <v/>
      </c>
    </row>
    <row r="248" customFormat="false" ht="16" hidden="false" customHeight="false" outlineLevel="0" collapsed="false">
      <c r="A248" s="0" t="s">
        <v>2185</v>
      </c>
      <c r="B248" s="0" t="s">
        <v>2186</v>
      </c>
      <c r="C248" s="0" t="str">
        <f aca="false">IF(B248="","",A248&amp;" "&amp;B248)</f>
        <v>TORREELE Evy</v>
      </c>
      <c r="D248" s="0" t="s">
        <v>25</v>
      </c>
      <c r="F248" s="0" t="s">
        <v>1867</v>
      </c>
    </row>
    <row r="249" customFormat="false" ht="16" hidden="false" customHeight="false" outlineLevel="0" collapsed="false">
      <c r="A249" s="0" t="s">
        <v>2186</v>
      </c>
      <c r="C249" s="0" t="str">
        <f aca="false">IF(B249="","",A249&amp;" "&amp;B249)</f>
        <v/>
      </c>
    </row>
    <row r="250" customFormat="false" ht="16" hidden="false" customHeight="false" outlineLevel="0" collapsed="false">
      <c r="A250" s="0" t="s">
        <v>2187</v>
      </c>
      <c r="B250" s="0" t="s">
        <v>2188</v>
      </c>
      <c r="C250" s="0" t="str">
        <f aca="false">IF(B250="","",A250&amp;" "&amp;B250)</f>
        <v>TRAN-TRANG Dinh</v>
      </c>
      <c r="D250" s="0" t="s">
        <v>19</v>
      </c>
      <c r="E250" s="0" t="s">
        <v>2189</v>
      </c>
      <c r="F250" s="0" t="s">
        <v>2190</v>
      </c>
    </row>
    <row r="251" customFormat="false" ht="16" hidden="false" customHeight="false" outlineLevel="0" collapsed="false">
      <c r="A251" s="0" t="s">
        <v>2188</v>
      </c>
      <c r="C251" s="0" t="str">
        <f aca="false">IF(B251="","",A251&amp;" "&amp;B251)</f>
        <v/>
      </c>
    </row>
    <row r="252" customFormat="false" ht="16" hidden="false" customHeight="false" outlineLevel="0" collapsed="false">
      <c r="A252" s="0" t="s">
        <v>2191</v>
      </c>
      <c r="B252" s="0" t="s">
        <v>2192</v>
      </c>
      <c r="C252" s="0" t="str">
        <f aca="false">IF(B252="","",A252&amp;" "&amp;B252)</f>
        <v>TRENTINO Ismaele</v>
      </c>
      <c r="D252" s="0" t="s">
        <v>25</v>
      </c>
      <c r="F252" s="0" t="s">
        <v>2193</v>
      </c>
    </row>
    <row r="253" customFormat="false" ht="16" hidden="false" customHeight="false" outlineLevel="0" collapsed="false">
      <c r="A253" s="0" t="s">
        <v>2192</v>
      </c>
      <c r="C253" s="0" t="str">
        <f aca="false">IF(B253="","",A253&amp;" "&amp;B253)</f>
        <v/>
      </c>
    </row>
    <row r="254" customFormat="false" ht="16" hidden="false" customHeight="false" outlineLevel="0" collapsed="false">
      <c r="A254" s="0" t="s">
        <v>2194</v>
      </c>
      <c r="B254" s="0" t="s">
        <v>2031</v>
      </c>
      <c r="C254" s="0" t="str">
        <f aca="false">IF(B254="","",A254&amp;" "&amp;B254)</f>
        <v>VAN BELLINGHEN Daniel</v>
      </c>
      <c r="D254" s="0" t="s">
        <v>21</v>
      </c>
      <c r="F254" s="0" t="s">
        <v>2195</v>
      </c>
    </row>
    <row r="255" customFormat="false" ht="16" hidden="false" customHeight="false" outlineLevel="0" collapsed="false">
      <c r="A255" s="0" t="s">
        <v>2031</v>
      </c>
      <c r="C255" s="0" t="str">
        <f aca="false">IF(B255="","",A255&amp;" "&amp;B255)</f>
        <v/>
      </c>
    </row>
    <row r="256" customFormat="false" ht="16" hidden="false" customHeight="false" outlineLevel="0" collapsed="false">
      <c r="A256" s="0" t="s">
        <v>2196</v>
      </c>
      <c r="B256" s="0" t="s">
        <v>2149</v>
      </c>
      <c r="C256" s="0" t="str">
        <f aca="false">IF(B256="","",A256&amp;" "&amp;B256)</f>
        <v>VAN BRABANT Roland</v>
      </c>
      <c r="D256" s="0" t="s">
        <v>21</v>
      </c>
      <c r="F256" s="0" t="s">
        <v>2197</v>
      </c>
    </row>
    <row r="257" customFormat="false" ht="16" hidden="false" customHeight="false" outlineLevel="0" collapsed="false">
      <c r="A257" s="0" t="s">
        <v>2149</v>
      </c>
      <c r="C257" s="0" t="str">
        <f aca="false">IF(B257="","",A257&amp;" "&amp;B257)</f>
        <v/>
      </c>
    </row>
    <row r="258" customFormat="false" ht="16" hidden="false" customHeight="false" outlineLevel="0" collapsed="false">
      <c r="A258" s="0" t="s">
        <v>2198</v>
      </c>
      <c r="B258" s="0" t="s">
        <v>2199</v>
      </c>
      <c r="C258" s="0" t="str">
        <f aca="false">IF(B258="","",A258&amp;" "&amp;B258)</f>
        <v>VAN CLOOSTER Fabrice</v>
      </c>
      <c r="D258" s="0" t="s">
        <v>19</v>
      </c>
      <c r="F258" s="0" t="s">
        <v>2200</v>
      </c>
    </row>
    <row r="259" customFormat="false" ht="16" hidden="false" customHeight="false" outlineLevel="0" collapsed="false">
      <c r="A259" s="0" t="s">
        <v>2199</v>
      </c>
      <c r="C259" s="0" t="str">
        <f aca="false">IF(B259="","",A259&amp;" "&amp;B259)</f>
        <v/>
      </c>
    </row>
    <row r="260" customFormat="false" ht="16" hidden="false" customHeight="false" outlineLevel="0" collapsed="false">
      <c r="A260" s="0" t="s">
        <v>2201</v>
      </c>
      <c r="B260" s="0" t="s">
        <v>1951</v>
      </c>
      <c r="C260" s="0" t="str">
        <f aca="false">IF(B260="","",A260&amp;" "&amp;B260)</f>
        <v>VAN HOEK Eric</v>
      </c>
      <c r="D260" s="0" t="s">
        <v>21</v>
      </c>
      <c r="F260" s="0" t="s">
        <v>2202</v>
      </c>
    </row>
    <row r="261" customFormat="false" ht="16" hidden="false" customHeight="false" outlineLevel="0" collapsed="false">
      <c r="A261" s="0" t="s">
        <v>1951</v>
      </c>
      <c r="C261" s="0" t="str">
        <f aca="false">IF(B261="","",A261&amp;" "&amp;B261)</f>
        <v/>
      </c>
    </row>
    <row r="262" customFormat="false" ht="16" hidden="false" customHeight="false" outlineLevel="0" collapsed="false">
      <c r="A262" s="0" t="s">
        <v>2203</v>
      </c>
      <c r="B262" s="0" t="s">
        <v>1971</v>
      </c>
      <c r="C262" s="0" t="str">
        <f aca="false">IF(B262="","",A262&amp;" "&amp;B262)</f>
        <v>VAN LUNTER Pol</v>
      </c>
      <c r="D262" s="0" t="s">
        <v>19</v>
      </c>
      <c r="F262" s="0" t="s">
        <v>2046</v>
      </c>
    </row>
    <row r="263" customFormat="false" ht="16" hidden="false" customHeight="false" outlineLevel="0" collapsed="false">
      <c r="A263" s="0" t="s">
        <v>1971</v>
      </c>
      <c r="C263" s="0" t="str">
        <f aca="false">IF(B263="","",A263&amp;" "&amp;B263)</f>
        <v/>
      </c>
    </row>
    <row r="264" customFormat="false" ht="16" hidden="false" customHeight="false" outlineLevel="0" collapsed="false">
      <c r="A264" s="0" t="s">
        <v>2204</v>
      </c>
      <c r="B264" s="0" t="s">
        <v>2205</v>
      </c>
      <c r="C264" s="0" t="str">
        <f aca="false">IF(B264="","",A264&amp;" "&amp;B264)</f>
        <v>VANANTWERPEN Patricia</v>
      </c>
      <c r="D264" s="0" t="s">
        <v>21</v>
      </c>
      <c r="F264" s="0" t="s">
        <v>2206</v>
      </c>
    </row>
    <row r="265" customFormat="false" ht="16" hidden="false" customHeight="false" outlineLevel="0" collapsed="false">
      <c r="A265" s="0" t="s">
        <v>2205</v>
      </c>
      <c r="C265" s="0" t="str">
        <f aca="false">IF(B265="","",A265&amp;" "&amp;B265)</f>
        <v/>
      </c>
    </row>
    <row r="266" customFormat="false" ht="16" hidden="false" customHeight="false" outlineLevel="0" collapsed="false">
      <c r="A266" s="0" t="s">
        <v>2207</v>
      </c>
      <c r="B266" s="0" t="s">
        <v>2208</v>
      </c>
      <c r="C266" s="0" t="str">
        <f aca="false">IF(B266="","",A266&amp;" "&amp;B266)</f>
        <v>VANDE MOORTELE Kevin</v>
      </c>
      <c r="D266" s="0" t="s">
        <v>22</v>
      </c>
      <c r="F266" s="0" t="s">
        <v>2209</v>
      </c>
    </row>
    <row r="267" customFormat="false" ht="16" hidden="false" customHeight="false" outlineLevel="0" collapsed="false">
      <c r="A267" s="0" t="s">
        <v>2208</v>
      </c>
      <c r="C267" s="0" t="str">
        <f aca="false">IF(B267="","",A267&amp;" "&amp;B267)</f>
        <v/>
      </c>
    </row>
    <row r="268" customFormat="false" ht="16" hidden="false" customHeight="false" outlineLevel="0" collapsed="false">
      <c r="A268" s="0" t="s">
        <v>2210</v>
      </c>
      <c r="B268" s="0" t="s">
        <v>2211</v>
      </c>
      <c r="C268" s="0" t="str">
        <f aca="false">IF(B268="","",A268&amp;" "&amp;B268)</f>
        <v>VANDENBRANDEN Lucien</v>
      </c>
      <c r="D268" s="0" t="s">
        <v>22</v>
      </c>
      <c r="E268" s="0" t="s">
        <v>2212</v>
      </c>
      <c r="F268" s="0" t="s">
        <v>2213</v>
      </c>
    </row>
    <row r="269" customFormat="false" ht="16" hidden="false" customHeight="false" outlineLevel="0" collapsed="false">
      <c r="A269" s="0" t="s">
        <v>2211</v>
      </c>
      <c r="C269" s="0" t="str">
        <f aca="false">IF(B269="","",A269&amp;" "&amp;B269)</f>
        <v/>
      </c>
    </row>
    <row r="270" customFormat="false" ht="16" hidden="false" customHeight="false" outlineLevel="0" collapsed="false">
      <c r="A270" s="0" t="s">
        <v>2214</v>
      </c>
      <c r="B270" s="0" t="s">
        <v>2215</v>
      </c>
      <c r="C270" s="0" t="str">
        <f aca="false">IF(B270="","",A270&amp;" "&amp;B270)</f>
        <v>VANDENBULCKE Maxime</v>
      </c>
      <c r="D270" s="0" t="s">
        <v>26</v>
      </c>
      <c r="F270" s="0" t="s">
        <v>2216</v>
      </c>
    </row>
    <row r="271" customFormat="false" ht="16" hidden="false" customHeight="false" outlineLevel="0" collapsed="false">
      <c r="A271" s="0" t="s">
        <v>2215</v>
      </c>
      <c r="C271" s="0" t="str">
        <f aca="false">IF(B271="","",A271&amp;" "&amp;B271)</f>
        <v/>
      </c>
    </row>
    <row r="272" customFormat="false" ht="16" hidden="false" customHeight="false" outlineLevel="0" collapsed="false">
      <c r="A272" s="0" t="s">
        <v>2217</v>
      </c>
      <c r="B272" s="0" t="s">
        <v>1833</v>
      </c>
      <c r="C272" s="0" t="str">
        <f aca="false">IF(B272="","",A272&amp;" "&amp;B272)</f>
        <v>VANDERVEKEN Frédéric</v>
      </c>
      <c r="D272" s="0" t="s">
        <v>28</v>
      </c>
      <c r="F272" s="0" t="s">
        <v>2218</v>
      </c>
    </row>
    <row r="273" customFormat="false" ht="16" hidden="false" customHeight="false" outlineLevel="0" collapsed="false">
      <c r="A273" s="0" t="s">
        <v>1833</v>
      </c>
      <c r="C273" s="0" t="str">
        <f aca="false">IF(B273="","",A273&amp;" "&amp;B273)</f>
        <v/>
      </c>
    </row>
    <row r="274" customFormat="false" ht="16" hidden="false" customHeight="false" outlineLevel="0" collapsed="false">
      <c r="A274" s="0" t="s">
        <v>2217</v>
      </c>
      <c r="B274" s="0" t="s">
        <v>2219</v>
      </c>
      <c r="C274" s="0" t="str">
        <f aca="false">IF(B274="","",A274&amp;" "&amp;B274)</f>
        <v>VANDERVEKEN Samuel</v>
      </c>
      <c r="D274" s="0" t="s">
        <v>28</v>
      </c>
      <c r="F274" s="0" t="s">
        <v>2220</v>
      </c>
    </row>
    <row r="275" customFormat="false" ht="16" hidden="false" customHeight="false" outlineLevel="0" collapsed="false">
      <c r="A275" s="0" t="s">
        <v>2219</v>
      </c>
      <c r="C275" s="0" t="str">
        <f aca="false">IF(B275="","",A275&amp;" "&amp;B275)</f>
        <v/>
      </c>
    </row>
    <row r="276" customFormat="false" ht="16" hidden="false" customHeight="false" outlineLevel="0" collapsed="false">
      <c r="A276" s="0" t="s">
        <v>2221</v>
      </c>
      <c r="B276" s="0" t="s">
        <v>2069</v>
      </c>
      <c r="C276" s="0" t="str">
        <f aca="false">IF(B276="","",A276&amp;" "&amp;B276)</f>
        <v>VANGANSBEKE Gérard</v>
      </c>
      <c r="D276" s="0" t="s">
        <v>26</v>
      </c>
      <c r="F276" s="0" t="s">
        <v>2222</v>
      </c>
    </row>
    <row r="277" customFormat="false" ht="16" hidden="false" customHeight="false" outlineLevel="0" collapsed="false">
      <c r="A277" s="0" t="s">
        <v>2069</v>
      </c>
      <c r="C277" s="0" t="str">
        <f aca="false">IF(B277="","",A277&amp;" "&amp;B277)</f>
        <v/>
      </c>
    </row>
    <row r="278" customFormat="false" ht="16" hidden="false" customHeight="false" outlineLevel="0" collapsed="false">
      <c r="A278" s="0" t="s">
        <v>2223</v>
      </c>
      <c r="B278" s="0" t="s">
        <v>2224</v>
      </c>
      <c r="C278" s="0" t="str">
        <f aca="false">IF(B278="","",A278&amp;" "&amp;B278)</f>
        <v>VERCALSTEREN Tom</v>
      </c>
      <c r="D278" s="0" t="s">
        <v>19</v>
      </c>
      <c r="F278" s="0" t="s">
        <v>2225</v>
      </c>
    </row>
    <row r="279" customFormat="false" ht="16" hidden="false" customHeight="false" outlineLevel="0" collapsed="false">
      <c r="A279" s="0" t="s">
        <v>2224</v>
      </c>
      <c r="C279" s="0" t="str">
        <f aca="false">IF(B279="","",A279&amp;" "&amp;B279)</f>
        <v/>
      </c>
    </row>
    <row r="280" customFormat="false" ht="16" hidden="false" customHeight="false" outlineLevel="0" collapsed="false">
      <c r="A280" s="0" t="s">
        <v>2226</v>
      </c>
      <c r="B280" s="0" t="s">
        <v>2208</v>
      </c>
      <c r="C280" s="0" t="str">
        <f aca="false">IF(B280="","",A280&amp;" "&amp;B280)</f>
        <v>VERHAEGEN Kevin</v>
      </c>
      <c r="D280" s="0" t="s">
        <v>14</v>
      </c>
      <c r="F280" s="0" t="s">
        <v>1924</v>
      </c>
    </row>
    <row r="281" customFormat="false" ht="16" hidden="false" customHeight="false" outlineLevel="0" collapsed="false">
      <c r="A281" s="0" t="s">
        <v>2208</v>
      </c>
      <c r="C281" s="0" t="str">
        <f aca="false">IF(B281="","",A281&amp;" "&amp;B281)</f>
        <v/>
      </c>
    </row>
    <row r="282" customFormat="false" ht="16" hidden="false" customHeight="false" outlineLevel="0" collapsed="false">
      <c r="A282" s="0" t="s">
        <v>2227</v>
      </c>
      <c r="B282" s="0" t="s">
        <v>2228</v>
      </c>
      <c r="C282" s="0" t="str">
        <f aca="false">IF(B282="","",A282&amp;" "&amp;B282)</f>
        <v>VERKEMPINCK René</v>
      </c>
      <c r="D282" s="0" t="s">
        <v>22</v>
      </c>
      <c r="E282" s="0" t="s">
        <v>2229</v>
      </c>
      <c r="F282" s="0" t="s">
        <v>2230</v>
      </c>
    </row>
    <row r="283" customFormat="false" ht="16" hidden="false" customHeight="false" outlineLevel="0" collapsed="false">
      <c r="A283" s="0" t="s">
        <v>2228</v>
      </c>
      <c r="C283" s="0" t="str">
        <f aca="false">IF(B283="","",A283&amp;" "&amp;B283)</f>
        <v/>
      </c>
    </row>
    <row r="284" customFormat="false" ht="16" hidden="false" customHeight="false" outlineLevel="0" collapsed="false">
      <c r="A284" s="0" t="s">
        <v>2231</v>
      </c>
      <c r="B284" s="0" t="s">
        <v>1833</v>
      </c>
      <c r="C284" s="0" t="str">
        <f aca="false">IF(B284="","",A284&amp;" "&amp;B284)</f>
        <v>VINCART Frédéric</v>
      </c>
      <c r="D284" s="0" t="s">
        <v>28</v>
      </c>
      <c r="F284" s="0" t="s">
        <v>2232</v>
      </c>
    </row>
    <row r="285" customFormat="false" ht="16" hidden="false" customHeight="false" outlineLevel="0" collapsed="false">
      <c r="A285" s="0" t="s">
        <v>1833</v>
      </c>
      <c r="C285" s="0" t="str">
        <f aca="false">IF(B285="","",A285&amp;" "&amp;B285)</f>
        <v/>
      </c>
    </row>
    <row r="286" customFormat="false" ht="16" hidden="false" customHeight="false" outlineLevel="0" collapsed="false">
      <c r="A286" s="0" t="s">
        <v>2233</v>
      </c>
      <c r="B286" s="0" t="s">
        <v>2234</v>
      </c>
      <c r="C286" s="0" t="str">
        <f aca="false">IF(B286="","",A286&amp;" "&amp;B286)</f>
        <v>WAUTERS Francis</v>
      </c>
      <c r="D286" s="0" t="s">
        <v>14</v>
      </c>
      <c r="F286" s="0" t="s">
        <v>2235</v>
      </c>
    </row>
    <row r="287" customFormat="false" ht="16" hidden="false" customHeight="false" outlineLevel="0" collapsed="false">
      <c r="A287" s="0" t="s">
        <v>2234</v>
      </c>
      <c r="C287" s="0" t="str">
        <f aca="false">IF(B287="","",A287&amp;" "&amp;B287)</f>
        <v/>
      </c>
    </row>
    <row r="288" customFormat="false" ht="16" hidden="false" customHeight="false" outlineLevel="0" collapsed="false">
      <c r="A288" s="0" t="s">
        <v>2236</v>
      </c>
      <c r="B288" s="0" t="s">
        <v>2237</v>
      </c>
      <c r="C288" s="0" t="str">
        <f aca="false">IF(B288="","",A288&amp;" "&amp;B288)</f>
        <v>WIART Jean-Luc</v>
      </c>
      <c r="D288" s="0" t="s">
        <v>25</v>
      </c>
      <c r="E288" s="0" t="s">
        <v>2238</v>
      </c>
      <c r="F288" s="0" t="s">
        <v>2239</v>
      </c>
    </row>
    <row r="289" customFormat="false" ht="16" hidden="false" customHeight="false" outlineLevel="0" collapsed="false">
      <c r="A289" s="0" t="s">
        <v>2237</v>
      </c>
      <c r="C289" s="0" t="str">
        <f aca="false">IF(B289="","",A289&amp;" "&amp;B289)</f>
        <v/>
      </c>
    </row>
    <row r="290" customFormat="false" ht="16" hidden="false" customHeight="false" outlineLevel="0" collapsed="false">
      <c r="A290" s="0" t="s">
        <v>2240</v>
      </c>
      <c r="C290" s="0" t="str">
        <f aca="false">IF(B290="","",A290&amp;" "&amp;B290)</f>
        <v/>
      </c>
      <c r="D290" s="0" t="s">
        <v>14</v>
      </c>
      <c r="F290" s="0" t="s">
        <v>2241</v>
      </c>
    </row>
    <row r="291" customFormat="false" ht="16" hidden="false" customHeight="false" outlineLevel="0" collapsed="false">
      <c r="A291" s="0" t="s">
        <v>2242</v>
      </c>
      <c r="B291" s="0" t="s">
        <v>2242</v>
      </c>
      <c r="C291" s="0" t="str">
        <f aca="false">IF(B291="","",A291&amp;" "&amp;B291)</f>
        <v>Sezgin Sezgin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46"/>
  <sheetViews>
    <sheetView showFormulas="false" showGridLines="true" showRowColHeaders="true" showZeros="true" rightToLeft="false" tabSelected="true" showOutlineSymbols="true" defaultGridColor="true" view="normal" topLeftCell="A37" colorId="64" zoomScale="75" zoomScaleNormal="75" zoomScalePageLayoutView="100" workbookViewId="0">
      <selection pane="topLeft" activeCell="E1" activeCellId="0" sqref="E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27.47"/>
    <col collapsed="false" customWidth="true" hidden="false" outlineLevel="0" max="2" min="2" style="0" width="13.6"/>
    <col collapsed="false" customWidth="true" hidden="false" outlineLevel="0" max="3" min="3" style="0" width="9.92"/>
    <col collapsed="false" customWidth="true" hidden="false" outlineLevel="0" max="4" min="4" style="0" width="12.83"/>
    <col collapsed="false" customWidth="true" hidden="false" outlineLevel="0" max="5" min="5" style="0" width="15.87"/>
    <col collapsed="false" customWidth="true" hidden="false" outlineLevel="0" max="7" min="7" style="0" width="13.33"/>
    <col collapsed="false" customWidth="true" hidden="false" outlineLevel="0" max="8" min="8" style="0" width="17.5"/>
  </cols>
  <sheetData>
    <row r="1" customFormat="false" ht="16" hidden="false" customHeight="false" outlineLevel="0" collapsed="false">
      <c r="A1" s="2" t="s">
        <v>1831</v>
      </c>
      <c r="B1" s="2" t="s">
        <v>6</v>
      </c>
      <c r="C1" s="2" t="s">
        <v>4</v>
      </c>
      <c r="D1" s="2" t="s">
        <v>2243</v>
      </c>
      <c r="E1" s="2" t="s">
        <v>2244</v>
      </c>
    </row>
    <row r="2" customFormat="false" ht="16" hidden="false" customHeight="false" outlineLevel="0" collapsed="false">
      <c r="A2" s="0" t="s">
        <v>2245</v>
      </c>
      <c r="B2" s="0" t="s">
        <v>25</v>
      </c>
      <c r="C2" s="0" t="s">
        <v>13</v>
      </c>
      <c r="E2" s="0" t="s">
        <v>1867</v>
      </c>
    </row>
    <row r="3" customFormat="false" ht="16" hidden="false" customHeight="false" outlineLevel="0" collapsed="false">
      <c r="A3" s="0" t="s">
        <v>2246</v>
      </c>
      <c r="B3" s="0" t="s">
        <v>25</v>
      </c>
      <c r="C3" s="0" t="s">
        <v>13</v>
      </c>
      <c r="D3" s="0" t="s">
        <v>1874</v>
      </c>
      <c r="E3" s="0" t="s">
        <v>1875</v>
      </c>
      <c r="G3" s="3" t="s">
        <v>6</v>
      </c>
      <c r="H3" s="5" t="s">
        <v>7</v>
      </c>
    </row>
    <row r="4" customFormat="false" ht="16" hidden="false" customHeight="false" outlineLevel="0" collapsed="false">
      <c r="A4" s="0" t="s">
        <v>2247</v>
      </c>
      <c r="B4" s="0" t="s">
        <v>25</v>
      </c>
      <c r="C4" s="0" t="s">
        <v>13</v>
      </c>
      <c r="D4" s="0" t="s">
        <v>1905</v>
      </c>
      <c r="E4" s="0" t="s">
        <v>1906</v>
      </c>
      <c r="G4" s="7" t="s">
        <v>25</v>
      </c>
      <c r="H4" s="9" t="n">
        <v>26</v>
      </c>
    </row>
    <row r="5" customFormat="false" ht="16" hidden="false" customHeight="false" outlineLevel="0" collapsed="false">
      <c r="A5" s="0" t="s">
        <v>2248</v>
      </c>
      <c r="B5" s="0" t="s">
        <v>25</v>
      </c>
      <c r="C5" s="0" t="s">
        <v>13</v>
      </c>
      <c r="E5" s="0" t="s">
        <v>1947</v>
      </c>
      <c r="G5" s="11" t="s">
        <v>14</v>
      </c>
      <c r="H5" s="13" t="n">
        <v>25</v>
      </c>
    </row>
    <row r="6" customFormat="false" ht="16" hidden="false" customHeight="false" outlineLevel="0" collapsed="false">
      <c r="A6" s="0" t="s">
        <v>2249</v>
      </c>
      <c r="B6" s="0" t="s">
        <v>25</v>
      </c>
      <c r="C6" s="0" t="s">
        <v>13</v>
      </c>
      <c r="E6" s="0" t="s">
        <v>1957</v>
      </c>
      <c r="G6" s="11" t="s">
        <v>17</v>
      </c>
      <c r="H6" s="13" t="n">
        <v>13</v>
      </c>
    </row>
    <row r="7" customFormat="false" ht="16" hidden="false" customHeight="false" outlineLevel="0" collapsed="false">
      <c r="A7" s="0" t="s">
        <v>2250</v>
      </c>
      <c r="B7" s="0" t="s">
        <v>25</v>
      </c>
      <c r="C7" s="0" t="s">
        <v>13</v>
      </c>
      <c r="E7" s="0" t="s">
        <v>1972</v>
      </c>
      <c r="G7" s="11" t="s">
        <v>19</v>
      </c>
      <c r="H7" s="13" t="n">
        <v>17</v>
      </c>
    </row>
    <row r="8" customFormat="false" ht="16" hidden="false" customHeight="false" outlineLevel="0" collapsed="false">
      <c r="A8" s="0" t="s">
        <v>2251</v>
      </c>
      <c r="B8" s="0" t="s">
        <v>25</v>
      </c>
      <c r="C8" s="0" t="s">
        <v>13</v>
      </c>
      <c r="E8" s="0" t="s">
        <v>2037</v>
      </c>
      <c r="G8" s="11" t="s">
        <v>21</v>
      </c>
      <c r="H8" s="13" t="n">
        <v>29</v>
      </c>
    </row>
    <row r="9" customFormat="false" ht="16" hidden="false" customHeight="false" outlineLevel="0" collapsed="false">
      <c r="A9" s="0" t="s">
        <v>2252</v>
      </c>
      <c r="B9" s="0" t="s">
        <v>25</v>
      </c>
      <c r="C9" s="0" t="s">
        <v>13</v>
      </c>
      <c r="D9" s="0" t="s">
        <v>2040</v>
      </c>
      <c r="E9" s="0" t="s">
        <v>2041</v>
      </c>
      <c r="G9" s="11" t="s">
        <v>26</v>
      </c>
      <c r="H9" s="13" t="n">
        <v>14</v>
      </c>
    </row>
    <row r="10" customFormat="false" ht="16" hidden="false" customHeight="false" outlineLevel="0" collapsed="false">
      <c r="A10" s="0" t="s">
        <v>2253</v>
      </c>
      <c r="B10" s="0" t="s">
        <v>25</v>
      </c>
      <c r="C10" s="0" t="s">
        <v>13</v>
      </c>
      <c r="E10" s="0" t="s">
        <v>2043</v>
      </c>
      <c r="G10" s="11" t="s">
        <v>27</v>
      </c>
      <c r="H10" s="13" t="n">
        <v>3</v>
      </c>
    </row>
    <row r="11" customFormat="false" ht="16" hidden="false" customHeight="false" outlineLevel="0" collapsed="false">
      <c r="A11" s="0" t="s">
        <v>2254</v>
      </c>
      <c r="B11" s="0" t="s">
        <v>25</v>
      </c>
      <c r="C11" s="0" t="s">
        <v>13</v>
      </c>
      <c r="E11" s="0" t="s">
        <v>2057</v>
      </c>
      <c r="G11" s="11" t="s">
        <v>22</v>
      </c>
      <c r="H11" s="13" t="n">
        <v>13</v>
      </c>
    </row>
    <row r="12" customFormat="false" ht="16" hidden="false" customHeight="false" outlineLevel="0" collapsed="false">
      <c r="A12" s="0" t="s">
        <v>2255</v>
      </c>
      <c r="B12" s="0" t="s">
        <v>25</v>
      </c>
      <c r="C12" s="0" t="s">
        <v>13</v>
      </c>
      <c r="E12" s="0" t="s">
        <v>1867</v>
      </c>
      <c r="G12" s="11" t="s">
        <v>28</v>
      </c>
      <c r="H12" s="17" t="n">
        <v>4</v>
      </c>
    </row>
    <row r="13" customFormat="false" ht="16" hidden="false" customHeight="false" outlineLevel="0" collapsed="false">
      <c r="A13" s="0" t="s">
        <v>2256</v>
      </c>
      <c r="B13" s="0" t="s">
        <v>25</v>
      </c>
      <c r="C13" s="0" t="s">
        <v>13</v>
      </c>
      <c r="E13" s="0" t="s">
        <v>2078</v>
      </c>
      <c r="G13" s="36" t="s">
        <v>29</v>
      </c>
      <c r="H13" s="20" t="n">
        <v>144</v>
      </c>
    </row>
    <row r="14" customFormat="false" ht="16" hidden="false" customHeight="false" outlineLevel="0" collapsed="false">
      <c r="A14" s="0" t="s">
        <v>2257</v>
      </c>
      <c r="B14" s="0" t="s">
        <v>25</v>
      </c>
      <c r="C14" s="0" t="s">
        <v>13</v>
      </c>
      <c r="E14" s="0" t="s">
        <v>2094</v>
      </c>
    </row>
    <row r="15" customFormat="false" ht="16" hidden="false" customHeight="false" outlineLevel="0" collapsed="false">
      <c r="A15" s="0" t="s">
        <v>2258</v>
      </c>
      <c r="B15" s="0" t="s">
        <v>25</v>
      </c>
      <c r="C15" s="0" t="s">
        <v>13</v>
      </c>
      <c r="E15" s="0" t="s">
        <v>2098</v>
      </c>
    </row>
    <row r="16" customFormat="false" ht="16" hidden="false" customHeight="false" outlineLevel="0" collapsed="false">
      <c r="A16" s="0" t="s">
        <v>2259</v>
      </c>
      <c r="B16" s="0" t="s">
        <v>25</v>
      </c>
      <c r="C16" s="0" t="s">
        <v>13</v>
      </c>
      <c r="E16" s="0" t="s">
        <v>2101</v>
      </c>
    </row>
    <row r="17" customFormat="false" ht="16" hidden="false" customHeight="false" outlineLevel="0" collapsed="false">
      <c r="A17" s="0" t="s">
        <v>2260</v>
      </c>
      <c r="B17" s="0" t="s">
        <v>25</v>
      </c>
      <c r="C17" s="0" t="s">
        <v>13</v>
      </c>
      <c r="E17" s="0" t="s">
        <v>1867</v>
      </c>
    </row>
    <row r="18" customFormat="false" ht="16" hidden="false" customHeight="false" outlineLevel="0" collapsed="false">
      <c r="A18" s="0" t="s">
        <v>2261</v>
      </c>
      <c r="B18" s="0" t="s">
        <v>25</v>
      </c>
      <c r="C18" s="0" t="s">
        <v>13</v>
      </c>
      <c r="E18" s="0" t="s">
        <v>1867</v>
      </c>
    </row>
    <row r="19" customFormat="false" ht="16" hidden="false" customHeight="false" outlineLevel="0" collapsed="false">
      <c r="A19" s="0" t="s">
        <v>2262</v>
      </c>
      <c r="B19" s="0" t="s">
        <v>25</v>
      </c>
      <c r="C19" s="0" t="s">
        <v>13</v>
      </c>
      <c r="D19" s="0" t="s">
        <v>2144</v>
      </c>
      <c r="E19" s="0" t="s">
        <v>2145</v>
      </c>
    </row>
    <row r="20" customFormat="false" ht="16" hidden="false" customHeight="false" outlineLevel="0" collapsed="false">
      <c r="A20" s="0" t="s">
        <v>2263</v>
      </c>
      <c r="B20" s="0" t="s">
        <v>25</v>
      </c>
      <c r="C20" s="0" t="s">
        <v>13</v>
      </c>
      <c r="E20" s="0" t="s">
        <v>1867</v>
      </c>
    </row>
    <row r="21" customFormat="false" ht="16" hidden="false" customHeight="false" outlineLevel="0" collapsed="false">
      <c r="A21" s="0" t="s">
        <v>2264</v>
      </c>
      <c r="B21" s="0" t="s">
        <v>25</v>
      </c>
      <c r="C21" s="0" t="s">
        <v>13</v>
      </c>
      <c r="E21" s="0" t="s">
        <v>2161</v>
      </c>
    </row>
    <row r="22" customFormat="false" ht="16" hidden="false" customHeight="false" outlineLevel="0" collapsed="false">
      <c r="A22" s="0" t="s">
        <v>2265</v>
      </c>
      <c r="B22" s="0" t="s">
        <v>25</v>
      </c>
      <c r="C22" s="0" t="s">
        <v>13</v>
      </c>
      <c r="E22" s="0" t="s">
        <v>2171</v>
      </c>
    </row>
    <row r="23" customFormat="false" ht="16" hidden="false" customHeight="false" outlineLevel="0" collapsed="false">
      <c r="A23" s="0" t="s">
        <v>2266</v>
      </c>
      <c r="B23" s="0" t="s">
        <v>25</v>
      </c>
      <c r="C23" s="0" t="s">
        <v>13</v>
      </c>
      <c r="D23" s="0" t="s">
        <v>2176</v>
      </c>
      <c r="E23" s="0" t="s">
        <v>2177</v>
      </c>
    </row>
    <row r="24" customFormat="false" ht="16" hidden="false" customHeight="false" outlineLevel="0" collapsed="false">
      <c r="A24" s="0" t="s">
        <v>2267</v>
      </c>
      <c r="B24" s="0" t="s">
        <v>25</v>
      </c>
      <c r="C24" s="0" t="s">
        <v>13</v>
      </c>
      <c r="E24" s="0" t="s">
        <v>1867</v>
      </c>
    </row>
    <row r="25" customFormat="false" ht="16" hidden="false" customHeight="false" outlineLevel="0" collapsed="false">
      <c r="A25" s="0" t="s">
        <v>2268</v>
      </c>
      <c r="B25" s="0" t="s">
        <v>25</v>
      </c>
      <c r="C25" s="0" t="s">
        <v>13</v>
      </c>
      <c r="E25" s="0" t="s">
        <v>2193</v>
      </c>
    </row>
    <row r="26" customFormat="false" ht="16" hidden="false" customHeight="false" outlineLevel="0" collapsed="false">
      <c r="A26" s="0" t="s">
        <v>2269</v>
      </c>
      <c r="B26" s="0" t="s">
        <v>25</v>
      </c>
      <c r="C26" s="0" t="s">
        <v>13</v>
      </c>
      <c r="D26" s="0" t="s">
        <v>2238</v>
      </c>
      <c r="E26" s="0" t="s">
        <v>2239</v>
      </c>
    </row>
    <row r="27" customFormat="false" ht="16" hidden="false" customHeight="false" outlineLevel="0" collapsed="false">
      <c r="A27" s="0" t="s">
        <v>2270</v>
      </c>
      <c r="B27" s="0" t="s">
        <v>25</v>
      </c>
      <c r="C27" s="0" t="s">
        <v>13</v>
      </c>
      <c r="D27" s="0" t="s">
        <v>1896</v>
      </c>
      <c r="E27" s="0" t="s">
        <v>1897</v>
      </c>
    </row>
    <row r="28" customFormat="false" ht="16" hidden="false" customHeight="false" outlineLevel="0" collapsed="false">
      <c r="A28" s="0" t="s">
        <v>2271</v>
      </c>
      <c r="B28" s="0" t="s">
        <v>14</v>
      </c>
      <c r="C28" s="0" t="s">
        <v>10</v>
      </c>
      <c r="E28" s="0" t="s">
        <v>1850</v>
      </c>
    </row>
    <row r="29" customFormat="false" ht="16" hidden="false" customHeight="false" outlineLevel="0" collapsed="false">
      <c r="A29" s="0" t="s">
        <v>2272</v>
      </c>
      <c r="B29" s="0" t="s">
        <v>14</v>
      </c>
      <c r="C29" s="0" t="s">
        <v>10</v>
      </c>
      <c r="E29" s="0" t="s">
        <v>1892</v>
      </c>
    </row>
    <row r="30" customFormat="false" ht="16" hidden="false" customHeight="false" outlineLevel="0" collapsed="false">
      <c r="A30" s="0" t="s">
        <v>2273</v>
      </c>
      <c r="B30" s="0" t="s">
        <v>14</v>
      </c>
      <c r="C30" s="0" t="s">
        <v>10</v>
      </c>
      <c r="E30" s="0" t="s">
        <v>1924</v>
      </c>
    </row>
    <row r="31" customFormat="false" ht="16" hidden="false" customHeight="false" outlineLevel="0" collapsed="false">
      <c r="A31" s="0" t="s">
        <v>2274</v>
      </c>
      <c r="B31" s="0" t="s">
        <v>14</v>
      </c>
      <c r="C31" s="0" t="s">
        <v>10</v>
      </c>
      <c r="E31" s="0" t="s">
        <v>1930</v>
      </c>
    </row>
    <row r="32" customFormat="false" ht="16" hidden="false" customHeight="false" outlineLevel="0" collapsed="false">
      <c r="A32" s="0" t="s">
        <v>2275</v>
      </c>
      <c r="B32" s="0" t="s">
        <v>14</v>
      </c>
      <c r="C32" s="0" t="s">
        <v>10</v>
      </c>
      <c r="D32" s="0" t="s">
        <v>1944</v>
      </c>
      <c r="E32" s="0" t="s">
        <v>1945</v>
      </c>
    </row>
    <row r="33" customFormat="false" ht="16" hidden="false" customHeight="false" outlineLevel="0" collapsed="false">
      <c r="A33" s="0" t="s">
        <v>2276</v>
      </c>
      <c r="B33" s="0" t="s">
        <v>14</v>
      </c>
      <c r="C33" s="0" t="s">
        <v>10</v>
      </c>
      <c r="D33" s="0" t="s">
        <v>1978</v>
      </c>
      <c r="E33" s="0" t="s">
        <v>1979</v>
      </c>
    </row>
    <row r="34" customFormat="false" ht="16" hidden="false" customHeight="false" outlineLevel="0" collapsed="false">
      <c r="A34" s="0" t="s">
        <v>2277</v>
      </c>
      <c r="B34" s="0" t="s">
        <v>14</v>
      </c>
      <c r="C34" s="0" t="s">
        <v>10</v>
      </c>
      <c r="D34" s="0" t="s">
        <v>1985</v>
      </c>
      <c r="E34" s="0" t="s">
        <v>1986</v>
      </c>
    </row>
    <row r="35" customFormat="false" ht="16" hidden="false" customHeight="false" outlineLevel="0" collapsed="false">
      <c r="A35" s="0" t="s">
        <v>2278</v>
      </c>
      <c r="B35" s="0" t="s">
        <v>14</v>
      </c>
      <c r="C35" s="0" t="s">
        <v>10</v>
      </c>
      <c r="E35" s="0" t="s">
        <v>1997</v>
      </c>
    </row>
    <row r="36" customFormat="false" ht="16" hidden="false" customHeight="false" outlineLevel="0" collapsed="false">
      <c r="A36" s="0" t="s">
        <v>2279</v>
      </c>
      <c r="B36" s="0" t="s">
        <v>14</v>
      </c>
      <c r="C36" s="0" t="s">
        <v>10</v>
      </c>
      <c r="E36" s="0" t="s">
        <v>1999</v>
      </c>
    </row>
    <row r="37" customFormat="false" ht="16" hidden="false" customHeight="false" outlineLevel="0" collapsed="false">
      <c r="A37" s="0" t="s">
        <v>2280</v>
      </c>
      <c r="B37" s="0" t="s">
        <v>14</v>
      </c>
      <c r="C37" s="0" t="s">
        <v>10</v>
      </c>
      <c r="D37" s="0" t="s">
        <v>2002</v>
      </c>
      <c r="E37" s="0" t="s">
        <v>2003</v>
      </c>
    </row>
    <row r="38" customFormat="false" ht="16" hidden="false" customHeight="false" outlineLevel="0" collapsed="false">
      <c r="A38" s="0" t="s">
        <v>2281</v>
      </c>
      <c r="B38" s="0" t="s">
        <v>14</v>
      </c>
      <c r="C38" s="0" t="s">
        <v>10</v>
      </c>
      <c r="D38" s="0" t="s">
        <v>2005</v>
      </c>
      <c r="E38" s="0" t="s">
        <v>2006</v>
      </c>
    </row>
    <row r="39" customFormat="false" ht="16" hidden="false" customHeight="false" outlineLevel="0" collapsed="false">
      <c r="A39" s="0" t="s">
        <v>2282</v>
      </c>
      <c r="B39" s="0" t="s">
        <v>14</v>
      </c>
      <c r="C39" s="0" t="s">
        <v>10</v>
      </c>
      <c r="D39" s="0" t="s">
        <v>2028</v>
      </c>
      <c r="E39" s="0" t="s">
        <v>2029</v>
      </c>
    </row>
    <row r="40" customFormat="false" ht="16" hidden="false" customHeight="false" outlineLevel="0" collapsed="false">
      <c r="A40" s="0" t="s">
        <v>2283</v>
      </c>
      <c r="B40" s="0" t="s">
        <v>14</v>
      </c>
      <c r="C40" s="0" t="s">
        <v>10</v>
      </c>
    </row>
    <row r="41" customFormat="false" ht="16" hidden="false" customHeight="false" outlineLevel="0" collapsed="false">
      <c r="A41" s="0" t="s">
        <v>2284</v>
      </c>
      <c r="B41" s="0" t="s">
        <v>14</v>
      </c>
      <c r="C41" s="0" t="s">
        <v>10</v>
      </c>
      <c r="E41" s="0" t="s">
        <v>2080</v>
      </c>
    </row>
    <row r="42" customFormat="false" ht="16" hidden="false" customHeight="false" outlineLevel="0" collapsed="false">
      <c r="A42" s="0" t="s">
        <v>2285</v>
      </c>
      <c r="B42" s="0" t="s">
        <v>14</v>
      </c>
      <c r="C42" s="0" t="s">
        <v>10</v>
      </c>
      <c r="E42" s="0" t="s">
        <v>2082</v>
      </c>
    </row>
    <row r="43" customFormat="false" ht="16" hidden="false" customHeight="false" outlineLevel="0" collapsed="false">
      <c r="A43" s="0" t="s">
        <v>2286</v>
      </c>
      <c r="B43" s="0" t="s">
        <v>14</v>
      </c>
      <c r="C43" s="0" t="s">
        <v>10</v>
      </c>
      <c r="D43" s="0" t="s">
        <v>2090</v>
      </c>
      <c r="E43" s="0" t="s">
        <v>2091</v>
      </c>
    </row>
    <row r="44" customFormat="false" ht="16" hidden="false" customHeight="false" outlineLevel="0" collapsed="false">
      <c r="A44" s="0" t="s">
        <v>2287</v>
      </c>
      <c r="B44" s="0" t="s">
        <v>14</v>
      </c>
      <c r="C44" s="0" t="s">
        <v>10</v>
      </c>
      <c r="E44" s="0" t="s">
        <v>2116</v>
      </c>
    </row>
    <row r="45" customFormat="false" ht="16" hidden="false" customHeight="false" outlineLevel="0" collapsed="false">
      <c r="A45" s="0" t="s">
        <v>2288</v>
      </c>
      <c r="B45" s="0" t="s">
        <v>14</v>
      </c>
      <c r="C45" s="0" t="s">
        <v>10</v>
      </c>
      <c r="E45" s="0" t="s">
        <v>2118</v>
      </c>
    </row>
    <row r="46" customFormat="false" ht="16" hidden="false" customHeight="false" outlineLevel="0" collapsed="false">
      <c r="A46" s="0" t="s">
        <v>2289</v>
      </c>
      <c r="B46" s="0" t="s">
        <v>14</v>
      </c>
      <c r="C46" s="0" t="s">
        <v>10</v>
      </c>
      <c r="E46" s="0" t="s">
        <v>2132</v>
      </c>
    </row>
    <row r="47" customFormat="false" ht="16" hidden="false" customHeight="false" outlineLevel="0" collapsed="false">
      <c r="A47" s="0" t="s">
        <v>2290</v>
      </c>
      <c r="B47" s="0" t="s">
        <v>14</v>
      </c>
      <c r="C47" s="0" t="s">
        <v>10</v>
      </c>
      <c r="E47" s="0" t="s">
        <v>2147</v>
      </c>
    </row>
    <row r="48" customFormat="false" ht="16" hidden="false" customHeight="false" outlineLevel="0" collapsed="false">
      <c r="A48" s="0" t="s">
        <v>2291</v>
      </c>
      <c r="B48" s="0" t="s">
        <v>14</v>
      </c>
      <c r="C48" s="0" t="s">
        <v>10</v>
      </c>
      <c r="E48" s="0" t="s">
        <v>2159</v>
      </c>
    </row>
    <row r="49" customFormat="false" ht="16" hidden="false" customHeight="false" outlineLevel="0" collapsed="false">
      <c r="A49" s="0" t="s">
        <v>2292</v>
      </c>
      <c r="B49" s="0" t="s">
        <v>14</v>
      </c>
      <c r="C49" s="0" t="s">
        <v>10</v>
      </c>
      <c r="E49" s="0" t="s">
        <v>2163</v>
      </c>
    </row>
    <row r="50" customFormat="false" ht="16" hidden="false" customHeight="false" outlineLevel="0" collapsed="false">
      <c r="A50" s="0" t="s">
        <v>2293</v>
      </c>
      <c r="B50" s="0" t="s">
        <v>14</v>
      </c>
      <c r="C50" s="0" t="s">
        <v>10</v>
      </c>
      <c r="E50" s="0" t="s">
        <v>2165</v>
      </c>
    </row>
    <row r="51" customFormat="false" ht="16" hidden="false" customHeight="false" outlineLevel="0" collapsed="false">
      <c r="A51" s="0" t="s">
        <v>2294</v>
      </c>
      <c r="B51" s="0" t="s">
        <v>14</v>
      </c>
      <c r="C51" s="0" t="s">
        <v>10</v>
      </c>
      <c r="E51" s="0" t="s">
        <v>1924</v>
      </c>
    </row>
    <row r="52" customFormat="false" ht="16" hidden="false" customHeight="false" outlineLevel="0" collapsed="false">
      <c r="A52" s="0" t="s">
        <v>2295</v>
      </c>
      <c r="B52" s="0" t="s">
        <v>14</v>
      </c>
      <c r="C52" s="0" t="s">
        <v>10</v>
      </c>
      <c r="E52" s="0" t="s">
        <v>2235</v>
      </c>
    </row>
    <row r="53" customFormat="false" ht="16" hidden="false" customHeight="false" outlineLevel="0" collapsed="false">
      <c r="B53" s="0" t="s">
        <v>14</v>
      </c>
      <c r="C53" s="0" t="s">
        <v>10</v>
      </c>
      <c r="E53" s="0" t="s">
        <v>2241</v>
      </c>
    </row>
    <row r="54" customFormat="false" ht="16" hidden="false" customHeight="false" outlineLevel="0" collapsed="false">
      <c r="A54" s="0" t="s">
        <v>2296</v>
      </c>
      <c r="B54" s="0" t="s">
        <v>17</v>
      </c>
      <c r="C54" s="0" t="s">
        <v>10</v>
      </c>
      <c r="D54" s="0" t="s">
        <v>1963</v>
      </c>
      <c r="E54" s="0" t="s">
        <v>1964</v>
      </c>
    </row>
    <row r="55" customFormat="false" ht="16" hidden="false" customHeight="false" outlineLevel="0" collapsed="false">
      <c r="A55" s="0" t="s">
        <v>2297</v>
      </c>
      <c r="B55" s="0" t="s">
        <v>17</v>
      </c>
      <c r="C55" s="0" t="s">
        <v>10</v>
      </c>
      <c r="D55" s="0" t="s">
        <v>1966</v>
      </c>
      <c r="E55" s="0" t="s">
        <v>1967</v>
      </c>
    </row>
    <row r="56" customFormat="false" ht="16" hidden="false" customHeight="false" outlineLevel="0" collapsed="false">
      <c r="A56" s="0" t="s">
        <v>2298</v>
      </c>
      <c r="B56" s="0" t="s">
        <v>17</v>
      </c>
      <c r="C56" s="0" t="s">
        <v>10</v>
      </c>
      <c r="D56" s="0" t="s">
        <v>1966</v>
      </c>
      <c r="E56" s="0" t="s">
        <v>1969</v>
      </c>
    </row>
    <row r="57" customFormat="false" ht="16" hidden="false" customHeight="false" outlineLevel="0" collapsed="false">
      <c r="A57" s="0" t="s">
        <v>2299</v>
      </c>
      <c r="B57" s="0" t="s">
        <v>17</v>
      </c>
      <c r="C57" s="0" t="s">
        <v>10</v>
      </c>
      <c r="E57" s="0" t="s">
        <v>1974</v>
      </c>
    </row>
    <row r="58" customFormat="false" ht="16" hidden="false" customHeight="false" outlineLevel="0" collapsed="false">
      <c r="A58" s="0" t="s">
        <v>2300</v>
      </c>
      <c r="B58" s="0" t="s">
        <v>17</v>
      </c>
      <c r="C58" s="0" t="s">
        <v>10</v>
      </c>
      <c r="E58" s="0" t="s">
        <v>2063</v>
      </c>
    </row>
    <row r="59" customFormat="false" ht="16" hidden="false" customHeight="false" outlineLevel="0" collapsed="false">
      <c r="A59" s="0" t="s">
        <v>2301</v>
      </c>
      <c r="B59" s="0" t="s">
        <v>17</v>
      </c>
      <c r="C59" s="0" t="s">
        <v>10</v>
      </c>
      <c r="E59" s="0" t="n">
        <v>33609116902</v>
      </c>
    </row>
    <row r="60" customFormat="false" ht="16" hidden="false" customHeight="false" outlineLevel="0" collapsed="false">
      <c r="A60" s="0" t="s">
        <v>2302</v>
      </c>
      <c r="B60" s="0" t="s">
        <v>17</v>
      </c>
      <c r="C60" s="0" t="s">
        <v>10</v>
      </c>
      <c r="D60" s="0" t="s">
        <v>2070</v>
      </c>
      <c r="E60" s="0" t="s">
        <v>2071</v>
      </c>
    </row>
    <row r="61" customFormat="false" ht="16" hidden="false" customHeight="false" outlineLevel="0" collapsed="false">
      <c r="A61" s="0" t="s">
        <v>2303</v>
      </c>
      <c r="B61" s="0" t="s">
        <v>17</v>
      </c>
      <c r="C61" s="0" t="s">
        <v>10</v>
      </c>
      <c r="E61" s="0" t="s">
        <v>2073</v>
      </c>
    </row>
    <row r="62" customFormat="false" ht="16" hidden="false" customHeight="false" outlineLevel="0" collapsed="false">
      <c r="A62" s="0" t="s">
        <v>2304</v>
      </c>
      <c r="B62" s="0" t="s">
        <v>17</v>
      </c>
      <c r="C62" s="0" t="s">
        <v>10</v>
      </c>
      <c r="E62" s="0" t="s">
        <v>2085</v>
      </c>
    </row>
    <row r="63" customFormat="false" ht="16" hidden="false" customHeight="false" outlineLevel="0" collapsed="false">
      <c r="A63" s="0" t="s">
        <v>2305</v>
      </c>
      <c r="B63" s="0" t="s">
        <v>17</v>
      </c>
      <c r="C63" s="0" t="s">
        <v>10</v>
      </c>
      <c r="E63" s="0" t="s">
        <v>2121</v>
      </c>
    </row>
    <row r="64" customFormat="false" ht="16" hidden="false" customHeight="false" outlineLevel="0" collapsed="false">
      <c r="A64" s="0" t="s">
        <v>2306</v>
      </c>
      <c r="B64" s="0" t="s">
        <v>17</v>
      </c>
      <c r="C64" s="0" t="s">
        <v>10</v>
      </c>
      <c r="E64" s="0" t="s">
        <v>2154</v>
      </c>
    </row>
    <row r="65" customFormat="false" ht="16" hidden="false" customHeight="false" outlineLevel="0" collapsed="false">
      <c r="A65" s="0" t="s">
        <v>2307</v>
      </c>
      <c r="B65" s="0" t="s">
        <v>17</v>
      </c>
      <c r="C65" s="0" t="s">
        <v>10</v>
      </c>
      <c r="E65" s="0" t="s">
        <v>2156</v>
      </c>
    </row>
    <row r="66" customFormat="false" ht="16" hidden="false" customHeight="false" outlineLevel="0" collapsed="false">
      <c r="A66" s="0" t="s">
        <v>2308</v>
      </c>
      <c r="B66" s="0" t="s">
        <v>17</v>
      </c>
      <c r="C66" s="0" t="s">
        <v>10</v>
      </c>
      <c r="D66" s="0" t="s">
        <v>1835</v>
      </c>
      <c r="E66" s="0" t="s">
        <v>1836</v>
      </c>
    </row>
    <row r="67" customFormat="false" ht="16" hidden="false" customHeight="false" outlineLevel="0" collapsed="false">
      <c r="A67" s="0" t="s">
        <v>2309</v>
      </c>
      <c r="B67" s="0" t="s">
        <v>19</v>
      </c>
      <c r="C67" s="0" t="s">
        <v>10</v>
      </c>
      <c r="E67" s="0" t="s">
        <v>1853</v>
      </c>
    </row>
    <row r="68" customFormat="false" ht="16" hidden="false" customHeight="false" outlineLevel="0" collapsed="false">
      <c r="A68" s="0" t="s">
        <v>2310</v>
      </c>
      <c r="B68" s="0" t="s">
        <v>19</v>
      </c>
      <c r="C68" s="0" t="s">
        <v>10</v>
      </c>
      <c r="E68" s="0" t="s">
        <v>1882</v>
      </c>
    </row>
    <row r="69" customFormat="false" ht="16" hidden="false" customHeight="false" outlineLevel="0" collapsed="false">
      <c r="A69" s="0" t="s">
        <v>2311</v>
      </c>
      <c r="B69" s="0" t="s">
        <v>19</v>
      </c>
      <c r="C69" s="0" t="s">
        <v>10</v>
      </c>
      <c r="D69" s="0" t="s">
        <v>1938</v>
      </c>
      <c r="E69" s="0" t="s">
        <v>1939</v>
      </c>
    </row>
    <row r="70" customFormat="false" ht="16" hidden="false" customHeight="false" outlineLevel="0" collapsed="false">
      <c r="A70" s="0" t="s">
        <v>2312</v>
      </c>
      <c r="B70" s="0" t="s">
        <v>19</v>
      </c>
      <c r="C70" s="0" t="s">
        <v>10</v>
      </c>
      <c r="D70" s="0" t="s">
        <v>1991</v>
      </c>
      <c r="E70" s="0" t="s">
        <v>1992</v>
      </c>
    </row>
    <row r="71" customFormat="false" ht="16" hidden="false" customHeight="false" outlineLevel="0" collapsed="false">
      <c r="A71" s="0" t="s">
        <v>2313</v>
      </c>
      <c r="B71" s="0" t="s">
        <v>19</v>
      </c>
      <c r="C71" s="0" t="s">
        <v>10</v>
      </c>
      <c r="D71" s="0" t="s">
        <v>1994</v>
      </c>
      <c r="E71" s="0" t="s">
        <v>1995</v>
      </c>
    </row>
    <row r="72" customFormat="false" ht="16" hidden="false" customHeight="false" outlineLevel="0" collapsed="false">
      <c r="A72" s="0" t="s">
        <v>2314</v>
      </c>
      <c r="B72" s="0" t="s">
        <v>19</v>
      </c>
      <c r="C72" s="0" t="s">
        <v>10</v>
      </c>
      <c r="E72" s="0" t="s">
        <v>2008</v>
      </c>
    </row>
    <row r="73" customFormat="false" ht="16" hidden="false" customHeight="false" outlineLevel="0" collapsed="false">
      <c r="A73" s="0" t="s">
        <v>2315</v>
      </c>
      <c r="B73" s="0" t="s">
        <v>19</v>
      </c>
      <c r="C73" s="0" t="s">
        <v>10</v>
      </c>
      <c r="D73" s="0" t="s">
        <v>2011</v>
      </c>
      <c r="E73" s="0" t="s">
        <v>2012</v>
      </c>
    </row>
    <row r="74" customFormat="false" ht="16" hidden="false" customHeight="false" outlineLevel="0" collapsed="false">
      <c r="A74" s="0" t="s">
        <v>2316</v>
      </c>
      <c r="B74" s="0" t="s">
        <v>19</v>
      </c>
      <c r="C74" s="0" t="s">
        <v>10</v>
      </c>
      <c r="D74" s="0" t="s">
        <v>2011</v>
      </c>
      <c r="E74" s="0" t="s">
        <v>2014</v>
      </c>
    </row>
    <row r="75" customFormat="false" ht="16" hidden="false" customHeight="false" outlineLevel="0" collapsed="false">
      <c r="A75" s="0" t="s">
        <v>2317</v>
      </c>
      <c r="B75" s="0" t="s">
        <v>19</v>
      </c>
      <c r="C75" s="0" t="s">
        <v>10</v>
      </c>
      <c r="E75" s="0" t="s">
        <v>2046</v>
      </c>
    </row>
    <row r="76" customFormat="false" ht="16" hidden="false" customHeight="false" outlineLevel="0" collapsed="false">
      <c r="A76" s="0" t="s">
        <v>2318</v>
      </c>
      <c r="B76" s="0" t="s">
        <v>19</v>
      </c>
      <c r="C76" s="0" t="s">
        <v>10</v>
      </c>
      <c r="D76" s="0" t="s">
        <v>2053</v>
      </c>
      <c r="E76" s="0" t="s">
        <v>2054</v>
      </c>
    </row>
    <row r="77" customFormat="false" ht="16" hidden="false" customHeight="false" outlineLevel="0" collapsed="false">
      <c r="A77" s="0" t="s">
        <v>2319</v>
      </c>
      <c r="B77" s="0" t="s">
        <v>19</v>
      </c>
      <c r="C77" s="0" t="s">
        <v>10</v>
      </c>
      <c r="D77" s="0" t="s">
        <v>2125</v>
      </c>
      <c r="E77" s="0" t="s">
        <v>2126</v>
      </c>
    </row>
    <row r="78" customFormat="false" ht="16" hidden="false" customHeight="false" outlineLevel="0" collapsed="false">
      <c r="A78" s="0" t="s">
        <v>2320</v>
      </c>
      <c r="B78" s="0" t="s">
        <v>19</v>
      </c>
      <c r="C78" s="0" t="s">
        <v>10</v>
      </c>
      <c r="D78" s="0" t="s">
        <v>2183</v>
      </c>
      <c r="E78" s="0" t="s">
        <v>2184</v>
      </c>
    </row>
    <row r="79" customFormat="false" ht="16" hidden="false" customHeight="false" outlineLevel="0" collapsed="false">
      <c r="A79" s="0" t="s">
        <v>2321</v>
      </c>
      <c r="B79" s="0" t="s">
        <v>19</v>
      </c>
      <c r="C79" s="0" t="s">
        <v>10</v>
      </c>
      <c r="D79" s="0" t="s">
        <v>2189</v>
      </c>
      <c r="E79" s="0" t="s">
        <v>2190</v>
      </c>
    </row>
    <row r="80" customFormat="false" ht="16" hidden="false" customHeight="false" outlineLevel="0" collapsed="false">
      <c r="A80" s="0" t="s">
        <v>2322</v>
      </c>
      <c r="B80" s="0" t="s">
        <v>19</v>
      </c>
      <c r="C80" s="0" t="s">
        <v>10</v>
      </c>
      <c r="E80" s="0" t="s">
        <v>2200</v>
      </c>
    </row>
    <row r="81" customFormat="false" ht="16" hidden="false" customHeight="false" outlineLevel="0" collapsed="false">
      <c r="A81" s="0" t="s">
        <v>2323</v>
      </c>
      <c r="B81" s="0" t="s">
        <v>19</v>
      </c>
      <c r="C81" s="0" t="s">
        <v>10</v>
      </c>
      <c r="E81" s="0" t="s">
        <v>2046</v>
      </c>
    </row>
    <row r="82" customFormat="false" ht="16" hidden="false" customHeight="false" outlineLevel="0" collapsed="false">
      <c r="A82" s="0" t="s">
        <v>2324</v>
      </c>
      <c r="B82" s="0" t="s">
        <v>19</v>
      </c>
      <c r="C82" s="0" t="s">
        <v>10</v>
      </c>
      <c r="E82" s="0" t="s">
        <v>2225</v>
      </c>
    </row>
    <row r="83" customFormat="false" ht="16" hidden="false" customHeight="false" outlineLevel="0" collapsed="false">
      <c r="A83" s="0" t="s">
        <v>2325</v>
      </c>
      <c r="B83" s="0" t="s">
        <v>19</v>
      </c>
      <c r="C83" s="0" t="s">
        <v>10</v>
      </c>
      <c r="E83" s="0" t="s">
        <v>1840</v>
      </c>
    </row>
    <row r="84" customFormat="false" ht="16" hidden="false" customHeight="false" outlineLevel="0" collapsed="false">
      <c r="A84" s="0" t="s">
        <v>2326</v>
      </c>
      <c r="B84" s="0" t="s">
        <v>21</v>
      </c>
      <c r="C84" s="0" t="s">
        <v>10</v>
      </c>
      <c r="D84" s="0" t="s">
        <v>1843</v>
      </c>
      <c r="E84" s="0" t="s">
        <v>1844</v>
      </c>
    </row>
    <row r="85" customFormat="false" ht="16" hidden="false" customHeight="false" outlineLevel="0" collapsed="false">
      <c r="A85" s="0" t="s">
        <v>2327</v>
      </c>
      <c r="B85" s="0" t="s">
        <v>21</v>
      </c>
      <c r="C85" s="0" t="s">
        <v>10</v>
      </c>
      <c r="E85" s="0" t="s">
        <v>1859</v>
      </c>
    </row>
    <row r="86" customFormat="false" ht="16" hidden="false" customHeight="false" outlineLevel="0" collapsed="false">
      <c r="A86" s="0" t="s">
        <v>2328</v>
      </c>
      <c r="B86" s="0" t="s">
        <v>21</v>
      </c>
      <c r="C86" s="0" t="s">
        <v>10</v>
      </c>
      <c r="E86" s="0" t="s">
        <v>1862</v>
      </c>
    </row>
    <row r="87" customFormat="false" ht="16" hidden="false" customHeight="false" outlineLevel="0" collapsed="false">
      <c r="A87" s="0" t="s">
        <v>2329</v>
      </c>
      <c r="B87" s="0" t="s">
        <v>21</v>
      </c>
      <c r="C87" s="0" t="s">
        <v>10</v>
      </c>
      <c r="E87" s="0" t="s">
        <v>1864</v>
      </c>
    </row>
    <row r="88" customFormat="false" ht="16" hidden="false" customHeight="false" outlineLevel="0" collapsed="false">
      <c r="A88" s="0" t="s">
        <v>2330</v>
      </c>
      <c r="B88" s="0" t="s">
        <v>21</v>
      </c>
      <c r="C88" s="0" t="s">
        <v>10</v>
      </c>
      <c r="E88" s="0" t="s">
        <v>1899</v>
      </c>
    </row>
    <row r="89" customFormat="false" ht="16" hidden="false" customHeight="false" outlineLevel="0" collapsed="false">
      <c r="A89" s="0" t="s">
        <v>2331</v>
      </c>
      <c r="B89" s="0" t="s">
        <v>21</v>
      </c>
      <c r="C89" s="0" t="s">
        <v>10</v>
      </c>
      <c r="D89" s="0" t="s">
        <v>1901</v>
      </c>
      <c r="E89" s="0" t="s">
        <v>1902</v>
      </c>
    </row>
    <row r="90" customFormat="false" ht="16" hidden="false" customHeight="false" outlineLevel="0" collapsed="false">
      <c r="A90" s="0" t="s">
        <v>2332</v>
      </c>
      <c r="B90" s="0" t="s">
        <v>21</v>
      </c>
      <c r="C90" s="0" t="s">
        <v>10</v>
      </c>
      <c r="D90" s="0" t="s">
        <v>1912</v>
      </c>
      <c r="E90" s="0" t="s">
        <v>1913</v>
      </c>
    </row>
    <row r="91" customFormat="false" ht="16" hidden="false" customHeight="false" outlineLevel="0" collapsed="false">
      <c r="A91" s="0" t="s">
        <v>2333</v>
      </c>
      <c r="B91" s="0" t="s">
        <v>21</v>
      </c>
      <c r="C91" s="0" t="s">
        <v>10</v>
      </c>
      <c r="E91" s="0" t="s">
        <v>1921</v>
      </c>
    </row>
    <row r="92" customFormat="false" ht="16" hidden="false" customHeight="false" outlineLevel="0" collapsed="false">
      <c r="A92" s="0" t="s">
        <v>2334</v>
      </c>
      <c r="B92" s="0" t="s">
        <v>21</v>
      </c>
      <c r="C92" s="0" t="s">
        <v>10</v>
      </c>
      <c r="E92" s="0" t="s">
        <v>1949</v>
      </c>
    </row>
    <row r="93" customFormat="false" ht="16" hidden="false" customHeight="false" outlineLevel="0" collapsed="false">
      <c r="A93" s="0" t="s">
        <v>2335</v>
      </c>
      <c r="B93" s="0" t="s">
        <v>21</v>
      </c>
      <c r="C93" s="0" t="s">
        <v>10</v>
      </c>
      <c r="E93" s="0" t="s">
        <v>1952</v>
      </c>
    </row>
    <row r="94" customFormat="false" ht="16" hidden="false" customHeight="false" outlineLevel="0" collapsed="false">
      <c r="A94" s="0" t="s">
        <v>2336</v>
      </c>
      <c r="B94" s="0" t="s">
        <v>21</v>
      </c>
      <c r="C94" s="0" t="s">
        <v>10</v>
      </c>
      <c r="E94" s="0" t="s">
        <v>1988</v>
      </c>
    </row>
    <row r="95" customFormat="false" ht="16" hidden="false" customHeight="false" outlineLevel="0" collapsed="false">
      <c r="A95" s="0" t="s">
        <v>2337</v>
      </c>
      <c r="B95" s="0" t="s">
        <v>21</v>
      </c>
      <c r="C95" s="0" t="s">
        <v>10</v>
      </c>
      <c r="E95" s="0" t="s">
        <v>2019</v>
      </c>
    </row>
    <row r="96" customFormat="false" ht="16" hidden="false" customHeight="false" outlineLevel="0" collapsed="false">
      <c r="A96" s="0" t="s">
        <v>2338</v>
      </c>
      <c r="B96" s="0" t="s">
        <v>21</v>
      </c>
      <c r="C96" s="0" t="s">
        <v>10</v>
      </c>
      <c r="D96" s="0" t="s">
        <v>2032</v>
      </c>
      <c r="E96" s="0" t="s">
        <v>2033</v>
      </c>
    </row>
    <row r="97" customFormat="false" ht="16" hidden="false" customHeight="false" outlineLevel="0" collapsed="false">
      <c r="A97" s="0" t="s">
        <v>2339</v>
      </c>
      <c r="B97" s="0" t="s">
        <v>21</v>
      </c>
      <c r="C97" s="0" t="s">
        <v>10</v>
      </c>
      <c r="E97" s="0" t="s">
        <v>2049</v>
      </c>
    </row>
    <row r="98" customFormat="false" ht="16" hidden="false" customHeight="false" outlineLevel="0" collapsed="false">
      <c r="A98" s="0" t="s">
        <v>2340</v>
      </c>
      <c r="B98" s="0" t="s">
        <v>21</v>
      </c>
      <c r="C98" s="0" t="s">
        <v>10</v>
      </c>
      <c r="E98" s="0" t="s">
        <v>2075</v>
      </c>
    </row>
    <row r="99" customFormat="false" ht="16" hidden="false" customHeight="false" outlineLevel="0" collapsed="false">
      <c r="A99" s="0" t="s">
        <v>2341</v>
      </c>
      <c r="B99" s="0" t="s">
        <v>21</v>
      </c>
      <c r="C99" s="0" t="s">
        <v>10</v>
      </c>
      <c r="E99" s="0" t="s">
        <v>2088</v>
      </c>
    </row>
    <row r="100" customFormat="false" ht="16" hidden="false" customHeight="false" outlineLevel="0" collapsed="false">
      <c r="A100" s="0" t="s">
        <v>2342</v>
      </c>
      <c r="B100" s="0" t="s">
        <v>21</v>
      </c>
      <c r="C100" s="0" t="s">
        <v>10</v>
      </c>
      <c r="E100" s="0" t="s">
        <v>2107</v>
      </c>
    </row>
    <row r="101" customFormat="false" ht="16" hidden="false" customHeight="false" outlineLevel="0" collapsed="false">
      <c r="A101" s="0" t="s">
        <v>2343</v>
      </c>
      <c r="B101" s="0" t="s">
        <v>21</v>
      </c>
      <c r="C101" s="0" t="s">
        <v>10</v>
      </c>
      <c r="E101" s="0" t="s">
        <v>2110</v>
      </c>
    </row>
    <row r="102" customFormat="false" ht="16" hidden="false" customHeight="false" outlineLevel="0" collapsed="false">
      <c r="A102" s="0" t="s">
        <v>2344</v>
      </c>
      <c r="B102" s="0" t="s">
        <v>21</v>
      </c>
      <c r="C102" s="0" t="s">
        <v>10</v>
      </c>
      <c r="D102" s="0" t="s">
        <v>2128</v>
      </c>
      <c r="E102" s="0" t="s">
        <v>2129</v>
      </c>
    </row>
    <row r="103" customFormat="false" ht="16" hidden="false" customHeight="false" outlineLevel="0" collapsed="false">
      <c r="A103" s="0" t="s">
        <v>2345</v>
      </c>
      <c r="B103" s="0" t="s">
        <v>21</v>
      </c>
      <c r="C103" s="0" t="s">
        <v>10</v>
      </c>
      <c r="E103" s="0" t="s">
        <v>2135</v>
      </c>
    </row>
    <row r="104" customFormat="false" ht="16" hidden="false" customHeight="false" outlineLevel="0" collapsed="false">
      <c r="A104" s="0" t="s">
        <v>2346</v>
      </c>
      <c r="B104" s="0" t="s">
        <v>21</v>
      </c>
      <c r="C104" s="0" t="s">
        <v>10</v>
      </c>
      <c r="E104" s="0" t="s">
        <v>2151</v>
      </c>
    </row>
    <row r="105" customFormat="false" ht="16" hidden="false" customHeight="false" outlineLevel="0" collapsed="false">
      <c r="A105" s="0" t="s">
        <v>2347</v>
      </c>
      <c r="B105" s="0" t="s">
        <v>21</v>
      </c>
      <c r="C105" s="0" t="s">
        <v>10</v>
      </c>
      <c r="D105" s="0" t="s">
        <v>2167</v>
      </c>
      <c r="E105" s="0" t="s">
        <v>2168</v>
      </c>
    </row>
    <row r="106" customFormat="false" ht="16" hidden="false" customHeight="false" outlineLevel="0" collapsed="false">
      <c r="A106" s="0" t="s">
        <v>2348</v>
      </c>
      <c r="B106" s="0" t="s">
        <v>21</v>
      </c>
      <c r="C106" s="0" t="s">
        <v>10</v>
      </c>
      <c r="E106" s="0" t="s">
        <v>2173</v>
      </c>
    </row>
    <row r="107" customFormat="false" ht="16" hidden="false" customHeight="false" outlineLevel="0" collapsed="false">
      <c r="A107" s="0" t="s">
        <v>2349</v>
      </c>
      <c r="B107" s="0" t="s">
        <v>21</v>
      </c>
      <c r="C107" s="0" t="s">
        <v>10</v>
      </c>
      <c r="E107" s="0" t="s">
        <v>2195</v>
      </c>
    </row>
    <row r="108" customFormat="false" ht="16" hidden="false" customHeight="false" outlineLevel="0" collapsed="false">
      <c r="A108" s="0" t="s">
        <v>2350</v>
      </c>
      <c r="B108" s="0" t="s">
        <v>21</v>
      </c>
      <c r="C108" s="0" t="s">
        <v>10</v>
      </c>
      <c r="E108" s="0" t="s">
        <v>2197</v>
      </c>
    </row>
    <row r="109" customFormat="false" ht="16" hidden="false" customHeight="false" outlineLevel="0" collapsed="false">
      <c r="A109" s="0" t="s">
        <v>2351</v>
      </c>
      <c r="B109" s="0" t="s">
        <v>21</v>
      </c>
      <c r="C109" s="0" t="s">
        <v>10</v>
      </c>
      <c r="E109" s="0" t="s">
        <v>2202</v>
      </c>
    </row>
    <row r="110" customFormat="false" ht="16" hidden="false" customHeight="false" outlineLevel="0" collapsed="false">
      <c r="A110" s="0" t="s">
        <v>2352</v>
      </c>
      <c r="B110" s="0" t="s">
        <v>21</v>
      </c>
      <c r="C110" s="0" t="s">
        <v>10</v>
      </c>
      <c r="E110" s="0" t="s">
        <v>2206</v>
      </c>
    </row>
    <row r="111" customFormat="false" ht="16" hidden="false" customHeight="false" outlineLevel="0" collapsed="false">
      <c r="A111" s="0" t="s">
        <v>2353</v>
      </c>
      <c r="B111" s="0" t="s">
        <v>21</v>
      </c>
      <c r="C111" s="0" t="s">
        <v>10</v>
      </c>
      <c r="D111" s="0" t="s">
        <v>1879</v>
      </c>
    </row>
    <row r="112" customFormat="false" ht="16" hidden="false" customHeight="false" outlineLevel="0" collapsed="false">
      <c r="A112" s="0" t="s">
        <v>2354</v>
      </c>
      <c r="B112" s="0" t="s">
        <v>21</v>
      </c>
      <c r="C112" s="0" t="s">
        <v>10</v>
      </c>
      <c r="D112" s="0" t="s">
        <v>1871</v>
      </c>
    </row>
    <row r="113" customFormat="false" ht="16" hidden="false" customHeight="false" outlineLevel="0" collapsed="false">
      <c r="A113" s="0" t="s">
        <v>2355</v>
      </c>
      <c r="B113" s="0" t="s">
        <v>26</v>
      </c>
      <c r="C113" s="0" t="s">
        <v>13</v>
      </c>
      <c r="E113" s="0" t="s">
        <v>1847</v>
      </c>
    </row>
    <row r="114" customFormat="false" ht="16" hidden="false" customHeight="false" outlineLevel="0" collapsed="false">
      <c r="A114" s="0" t="s">
        <v>2356</v>
      </c>
      <c r="B114" s="0" t="s">
        <v>26</v>
      </c>
      <c r="C114" s="0" t="s">
        <v>13</v>
      </c>
      <c r="E114" s="0" t="s">
        <v>1885</v>
      </c>
    </row>
    <row r="115" customFormat="false" ht="16" hidden="false" customHeight="false" outlineLevel="0" collapsed="false">
      <c r="A115" s="0" t="s">
        <v>2357</v>
      </c>
      <c r="B115" s="0" t="s">
        <v>26</v>
      </c>
      <c r="C115" s="0" t="s">
        <v>13</v>
      </c>
      <c r="E115" s="0" t="s">
        <v>1909</v>
      </c>
    </row>
    <row r="116" customFormat="false" ht="16" hidden="false" customHeight="false" outlineLevel="0" collapsed="false">
      <c r="A116" s="0" t="s">
        <v>2358</v>
      </c>
      <c r="B116" s="0" t="s">
        <v>26</v>
      </c>
      <c r="C116" s="0" t="s">
        <v>13</v>
      </c>
      <c r="D116" s="0" t="s">
        <v>1912</v>
      </c>
      <c r="E116" s="0" t="s">
        <v>1913</v>
      </c>
    </row>
    <row r="117" customFormat="false" ht="16" hidden="false" customHeight="false" outlineLevel="0" collapsed="false">
      <c r="A117" s="0" t="s">
        <v>2359</v>
      </c>
      <c r="B117" s="0" t="s">
        <v>26</v>
      </c>
      <c r="C117" s="0" t="s">
        <v>13</v>
      </c>
      <c r="E117" s="0" t="s">
        <v>1918</v>
      </c>
    </row>
    <row r="118" customFormat="false" ht="16" hidden="false" customHeight="false" outlineLevel="0" collapsed="false">
      <c r="A118" s="0" t="s">
        <v>2360</v>
      </c>
      <c r="B118" s="0" t="s">
        <v>26</v>
      </c>
      <c r="C118" s="0" t="s">
        <v>13</v>
      </c>
      <c r="E118" s="0" t="s">
        <v>1960</v>
      </c>
    </row>
    <row r="119" customFormat="false" ht="16" hidden="false" customHeight="false" outlineLevel="0" collapsed="false">
      <c r="A119" s="0" t="s">
        <v>2361</v>
      </c>
      <c r="B119" s="0" t="s">
        <v>26</v>
      </c>
      <c r="C119" s="0" t="s">
        <v>13</v>
      </c>
      <c r="E119" s="0" t="s">
        <v>1976</v>
      </c>
    </row>
    <row r="120" customFormat="false" ht="16" hidden="false" customHeight="false" outlineLevel="0" collapsed="false">
      <c r="A120" s="0" t="s">
        <v>2362</v>
      </c>
      <c r="B120" s="0" t="s">
        <v>26</v>
      </c>
      <c r="C120" s="0" t="s">
        <v>13</v>
      </c>
      <c r="E120" s="0" t="s">
        <v>1982</v>
      </c>
    </row>
    <row r="121" customFormat="false" ht="16" hidden="false" customHeight="false" outlineLevel="0" collapsed="false">
      <c r="A121" s="0" t="s">
        <v>2363</v>
      </c>
      <c r="B121" s="0" t="s">
        <v>26</v>
      </c>
      <c r="C121" s="0" t="s">
        <v>13</v>
      </c>
      <c r="E121" s="0" t="s">
        <v>2016</v>
      </c>
    </row>
    <row r="122" customFormat="false" ht="16" hidden="false" customHeight="false" outlineLevel="0" collapsed="false">
      <c r="A122" s="0" t="s">
        <v>2364</v>
      </c>
      <c r="B122" s="0" t="s">
        <v>26</v>
      </c>
      <c r="C122" s="0" t="s">
        <v>13</v>
      </c>
      <c r="D122" s="0" t="s">
        <v>2060</v>
      </c>
      <c r="E122" s="0" t="s">
        <v>2061</v>
      </c>
    </row>
    <row r="123" customFormat="false" ht="16" hidden="false" customHeight="false" outlineLevel="0" collapsed="false">
      <c r="A123" s="0" t="s">
        <v>2365</v>
      </c>
      <c r="B123" s="0" t="s">
        <v>26</v>
      </c>
      <c r="C123" s="0" t="s">
        <v>13</v>
      </c>
      <c r="E123" s="0" t="s">
        <v>2096</v>
      </c>
    </row>
    <row r="124" customFormat="false" ht="16" hidden="false" customHeight="false" outlineLevel="0" collapsed="false">
      <c r="A124" s="0" t="s">
        <v>2366</v>
      </c>
      <c r="B124" s="0" t="s">
        <v>26</v>
      </c>
      <c r="C124" s="0" t="s">
        <v>13</v>
      </c>
      <c r="D124" s="0" t="n">
        <v>0</v>
      </c>
      <c r="E124" s="0" t="s">
        <v>2113</v>
      </c>
    </row>
    <row r="125" customFormat="false" ht="16" hidden="false" customHeight="false" outlineLevel="0" collapsed="false">
      <c r="A125" s="0" t="s">
        <v>2367</v>
      </c>
      <c r="B125" s="0" t="s">
        <v>26</v>
      </c>
      <c r="C125" s="0" t="s">
        <v>13</v>
      </c>
      <c r="E125" s="0" t="s">
        <v>2216</v>
      </c>
    </row>
    <row r="126" customFormat="false" ht="16" hidden="false" customHeight="false" outlineLevel="0" collapsed="false">
      <c r="A126" s="0" t="s">
        <v>2368</v>
      </c>
      <c r="B126" s="0" t="s">
        <v>26</v>
      </c>
      <c r="C126" s="0" t="s">
        <v>13</v>
      </c>
      <c r="E126" s="0" t="s">
        <v>2222</v>
      </c>
    </row>
    <row r="127" customFormat="false" ht="16" hidden="false" customHeight="false" outlineLevel="0" collapsed="false">
      <c r="A127" s="0" t="s">
        <v>2369</v>
      </c>
      <c r="B127" s="0" t="s">
        <v>27</v>
      </c>
      <c r="C127" s="0" t="s">
        <v>13</v>
      </c>
      <c r="E127" s="0" t="s">
        <v>1942</v>
      </c>
    </row>
    <row r="128" customFormat="false" ht="16" hidden="false" customHeight="false" outlineLevel="0" collapsed="false">
      <c r="A128" s="0" t="s">
        <v>2370</v>
      </c>
      <c r="B128" s="0" t="s">
        <v>27</v>
      </c>
      <c r="C128" s="0" t="s">
        <v>13</v>
      </c>
      <c r="E128" s="0" t="s">
        <v>2051</v>
      </c>
    </row>
    <row r="129" customFormat="false" ht="16" hidden="false" customHeight="false" outlineLevel="0" collapsed="false">
      <c r="A129" s="0" t="s">
        <v>2371</v>
      </c>
      <c r="B129" s="0" t="s">
        <v>27</v>
      </c>
      <c r="C129" s="0" t="s">
        <v>13</v>
      </c>
      <c r="D129" s="0" t="s">
        <v>2104</v>
      </c>
      <c r="E129" s="0" t="s">
        <v>2105</v>
      </c>
    </row>
    <row r="130" customFormat="false" ht="16" hidden="false" customHeight="false" outlineLevel="0" collapsed="false">
      <c r="A130" s="0" t="s">
        <v>2372</v>
      </c>
      <c r="B130" s="0" t="s">
        <v>22</v>
      </c>
      <c r="C130" s="0" t="s">
        <v>10</v>
      </c>
      <c r="E130" s="0" t="s">
        <v>1856</v>
      </c>
    </row>
    <row r="131" customFormat="false" ht="16" hidden="false" customHeight="false" outlineLevel="0" collapsed="false">
      <c r="A131" s="0" t="s">
        <v>2373</v>
      </c>
      <c r="B131" s="0" t="s">
        <v>22</v>
      </c>
      <c r="C131" s="0" t="s">
        <v>10</v>
      </c>
      <c r="D131" s="0" t="s">
        <v>1888</v>
      </c>
      <c r="E131" s="0" t="s">
        <v>1889</v>
      </c>
    </row>
    <row r="132" customFormat="false" ht="16" hidden="false" customHeight="false" outlineLevel="0" collapsed="false">
      <c r="A132" s="0" t="s">
        <v>2374</v>
      </c>
      <c r="B132" s="0" t="s">
        <v>22</v>
      </c>
      <c r="C132" s="0" t="s">
        <v>10</v>
      </c>
      <c r="E132" s="0" t="s">
        <v>1927</v>
      </c>
    </row>
    <row r="133" customFormat="false" ht="16" hidden="false" customHeight="false" outlineLevel="0" collapsed="false">
      <c r="A133" s="0" t="s">
        <v>2375</v>
      </c>
      <c r="B133" s="0" t="s">
        <v>22</v>
      </c>
      <c r="C133" s="0" t="s">
        <v>10</v>
      </c>
      <c r="D133" s="0" t="s">
        <v>1933</v>
      </c>
      <c r="E133" s="0" t="s">
        <v>1934</v>
      </c>
    </row>
    <row r="134" customFormat="false" ht="16" hidden="false" customHeight="false" outlineLevel="0" collapsed="false">
      <c r="A134" s="0" t="s">
        <v>2376</v>
      </c>
      <c r="B134" s="0" t="s">
        <v>22</v>
      </c>
      <c r="C134" s="0" t="s">
        <v>10</v>
      </c>
      <c r="E134" s="0" t="s">
        <v>1936</v>
      </c>
    </row>
    <row r="135" customFormat="false" ht="16" hidden="false" customHeight="false" outlineLevel="0" collapsed="false">
      <c r="A135" s="0" t="s">
        <v>2377</v>
      </c>
      <c r="B135" s="0" t="s">
        <v>22</v>
      </c>
      <c r="C135" s="0" t="s">
        <v>10</v>
      </c>
      <c r="E135" s="0" t="s">
        <v>1955</v>
      </c>
    </row>
    <row r="136" customFormat="false" ht="16" hidden="false" customHeight="false" outlineLevel="0" collapsed="false">
      <c r="A136" s="0" t="s">
        <v>2378</v>
      </c>
      <c r="B136" s="0" t="s">
        <v>22</v>
      </c>
      <c r="C136" s="0" t="s">
        <v>10</v>
      </c>
      <c r="D136" s="0" t="s">
        <v>2022</v>
      </c>
      <c r="E136" s="0" t="s">
        <v>2023</v>
      </c>
    </row>
    <row r="137" customFormat="false" ht="16" hidden="false" customHeight="false" outlineLevel="0" collapsed="false">
      <c r="A137" s="0" t="s">
        <v>2379</v>
      </c>
      <c r="B137" s="0" t="s">
        <v>22</v>
      </c>
      <c r="C137" s="0" t="s">
        <v>10</v>
      </c>
      <c r="D137" s="0" t="s">
        <v>2022</v>
      </c>
      <c r="E137" s="0" t="s">
        <v>2025</v>
      </c>
    </row>
    <row r="138" customFormat="false" ht="16" hidden="false" customHeight="false" outlineLevel="0" collapsed="false">
      <c r="A138" s="0" t="s">
        <v>2380</v>
      </c>
      <c r="B138" s="0" t="s">
        <v>22</v>
      </c>
      <c r="C138" s="0" t="s">
        <v>10</v>
      </c>
      <c r="E138" s="0" t="s">
        <v>2140</v>
      </c>
    </row>
    <row r="139" customFormat="false" ht="16" hidden="false" customHeight="false" outlineLevel="0" collapsed="false">
      <c r="A139" s="0" t="s">
        <v>2381</v>
      </c>
      <c r="B139" s="0" t="s">
        <v>22</v>
      </c>
      <c r="C139" s="0" t="s">
        <v>10</v>
      </c>
      <c r="E139" s="0" t="s">
        <v>2180</v>
      </c>
    </row>
    <row r="140" customFormat="false" ht="16" hidden="false" customHeight="false" outlineLevel="0" collapsed="false">
      <c r="A140" s="0" t="s">
        <v>2382</v>
      </c>
      <c r="B140" s="0" t="s">
        <v>22</v>
      </c>
      <c r="C140" s="0" t="s">
        <v>10</v>
      </c>
      <c r="E140" s="0" t="s">
        <v>2209</v>
      </c>
    </row>
    <row r="141" customFormat="false" ht="16" hidden="false" customHeight="false" outlineLevel="0" collapsed="false">
      <c r="A141" s="0" t="s">
        <v>2383</v>
      </c>
      <c r="B141" s="0" t="s">
        <v>22</v>
      </c>
      <c r="C141" s="0" t="s">
        <v>10</v>
      </c>
      <c r="D141" s="0" t="s">
        <v>2212</v>
      </c>
      <c r="E141" s="0" t="s">
        <v>2213</v>
      </c>
    </row>
    <row r="142" customFormat="false" ht="16" hidden="false" customHeight="false" outlineLevel="0" collapsed="false">
      <c r="A142" s="0" t="s">
        <v>2384</v>
      </c>
      <c r="B142" s="0" t="s">
        <v>22</v>
      </c>
      <c r="C142" s="0" t="s">
        <v>10</v>
      </c>
      <c r="D142" s="0" t="s">
        <v>2229</v>
      </c>
      <c r="E142" s="0" t="s">
        <v>2230</v>
      </c>
    </row>
    <row r="143" customFormat="false" ht="16" hidden="false" customHeight="false" outlineLevel="0" collapsed="false">
      <c r="A143" s="0" t="s">
        <v>2385</v>
      </c>
      <c r="B143" s="0" t="s">
        <v>28</v>
      </c>
      <c r="C143" s="0" t="s">
        <v>13</v>
      </c>
      <c r="D143" s="0" t="s">
        <v>2137</v>
      </c>
      <c r="E143" s="0" t="s">
        <v>2138</v>
      </c>
    </row>
    <row r="144" customFormat="false" ht="16" hidden="false" customHeight="false" outlineLevel="0" collapsed="false">
      <c r="A144" s="0" t="s">
        <v>2386</v>
      </c>
      <c r="B144" s="0" t="s">
        <v>28</v>
      </c>
      <c r="C144" s="0" t="s">
        <v>13</v>
      </c>
      <c r="E144" s="0" t="s">
        <v>2218</v>
      </c>
    </row>
    <row r="145" customFormat="false" ht="16" hidden="false" customHeight="false" outlineLevel="0" collapsed="false">
      <c r="A145" s="0" t="s">
        <v>2387</v>
      </c>
      <c r="B145" s="0" t="s">
        <v>28</v>
      </c>
      <c r="C145" s="0" t="s">
        <v>13</v>
      </c>
      <c r="E145" s="0" t="s">
        <v>2220</v>
      </c>
    </row>
    <row r="146" customFormat="false" ht="16" hidden="false" customHeight="false" outlineLevel="0" collapsed="false">
      <c r="A146" s="0" t="s">
        <v>2388</v>
      </c>
      <c r="B146" s="0" t="s">
        <v>28</v>
      </c>
      <c r="C146" s="0" t="s">
        <v>13</v>
      </c>
      <c r="E146" s="0" t="s">
        <v>2232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41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F1" activeCellId="0" sqref="F1"/>
    </sheetView>
  </sheetViews>
  <sheetFormatPr defaultColWidth="10.6015625" defaultRowHeight="15" zeroHeight="false" outlineLevelRow="0" outlineLevelCol="0"/>
  <cols>
    <col collapsed="false" customWidth="false" hidden="false" outlineLevel="0" max="1" min="1" style="125" width="10.61"/>
    <col collapsed="false" customWidth="true" hidden="false" outlineLevel="0" max="2" min="2" style="125" width="30.18"/>
    <col collapsed="false" customWidth="true" hidden="false" outlineLevel="0" max="3" min="3" style="125" width="26.76"/>
    <col collapsed="false" customWidth="false" hidden="false" outlineLevel="0" max="4" min="4" style="126" width="10.61"/>
    <col collapsed="false" customWidth="true" hidden="false" outlineLevel="0" max="5" min="5" style="125" width="26.67"/>
    <col collapsed="false" customWidth="true" hidden="false" outlineLevel="0" max="6" min="6" style="126" width="11.33"/>
    <col collapsed="false" customWidth="false" hidden="false" outlineLevel="0" max="7" min="7" style="125" width="10.61"/>
    <col collapsed="false" customWidth="true" hidden="false" outlineLevel="0" max="8" min="8" style="125" width="9.67"/>
    <col collapsed="false" customWidth="true" hidden="false" outlineLevel="0" max="9" min="9" style="125" width="6.83"/>
    <col collapsed="false" customWidth="true" hidden="false" outlineLevel="0" max="10" min="10" style="125" width="10.5"/>
    <col collapsed="false" customWidth="false" hidden="false" outlineLevel="0" max="1024" min="11" style="125" width="10.61"/>
  </cols>
  <sheetData>
    <row r="1" customFormat="false" ht="15" hidden="false" customHeight="false" outlineLevel="0" collapsed="false">
      <c r="D1" s="127" t="s">
        <v>4</v>
      </c>
      <c r="E1" s="128" t="s">
        <v>6</v>
      </c>
      <c r="F1" s="127" t="s">
        <v>2389</v>
      </c>
    </row>
    <row r="2" customFormat="false" ht="18.55" hidden="false" customHeight="false" outlineLevel="0" collapsed="false">
      <c r="B2" s="129" t="s">
        <v>2390</v>
      </c>
      <c r="C2" s="125" t="str">
        <f aca="false">B2&amp;" "&amp;B3</f>
        <v>LLH01 B.C. Rochefort</v>
      </c>
      <c r="D2" s="126" t="s">
        <v>38</v>
      </c>
      <c r="E2" s="125" t="s">
        <v>39</v>
      </c>
      <c r="F2" s="126" t="n">
        <v>12</v>
      </c>
      <c r="H2" s="21"/>
      <c r="I2" s="4" t="s">
        <v>33</v>
      </c>
      <c r="J2" s="22"/>
    </row>
    <row r="3" customFormat="false" ht="15" hidden="false" customHeight="false" outlineLevel="0" collapsed="false">
      <c r="B3" s="130" t="s">
        <v>1058</v>
      </c>
      <c r="H3" s="24" t="s">
        <v>4</v>
      </c>
      <c r="I3" s="25" t="s">
        <v>36</v>
      </c>
      <c r="J3" s="26" t="s">
        <v>37</v>
      </c>
    </row>
    <row r="4" customFormat="false" ht="18.55" hidden="false" customHeight="false" outlineLevel="0" collapsed="false">
      <c r="B4" s="129" t="s">
        <v>2391</v>
      </c>
      <c r="C4" s="125" t="str">
        <f aca="false">B4&amp;" "&amp;B5</f>
        <v>LLH02 B.C. Le Mosan</v>
      </c>
      <c r="D4" s="126" t="s">
        <v>38</v>
      </c>
      <c r="E4" s="125" t="s">
        <v>40</v>
      </c>
      <c r="F4" s="126" t="n">
        <v>8</v>
      </c>
      <c r="H4" s="7" t="s">
        <v>38</v>
      </c>
      <c r="I4" s="30" t="n">
        <v>8</v>
      </c>
      <c r="J4" s="31" t="n">
        <v>90</v>
      </c>
    </row>
    <row r="5" customFormat="false" ht="15" hidden="false" customHeight="false" outlineLevel="0" collapsed="false">
      <c r="B5" s="130" t="s">
        <v>2392</v>
      </c>
      <c r="H5" s="11" t="s">
        <v>41</v>
      </c>
      <c r="I5" s="32" t="n">
        <v>8</v>
      </c>
      <c r="J5" s="33" t="n">
        <v>186</v>
      </c>
    </row>
    <row r="6" customFormat="false" ht="18.55" hidden="false" customHeight="false" outlineLevel="0" collapsed="false">
      <c r="B6" s="129" t="s">
        <v>2393</v>
      </c>
      <c r="C6" s="125" t="str">
        <f aca="false">B6&amp;" "&amp;B7</f>
        <v>LLH03 Oursons Andenne BC</v>
      </c>
      <c r="D6" s="126" t="s">
        <v>38</v>
      </c>
      <c r="E6" s="125" t="s">
        <v>42</v>
      </c>
      <c r="F6" s="126" t="n">
        <v>6</v>
      </c>
      <c r="H6" s="11" t="s">
        <v>43</v>
      </c>
      <c r="I6" s="34" t="n">
        <v>4</v>
      </c>
      <c r="J6" s="35" t="n">
        <v>47</v>
      </c>
    </row>
    <row r="7" customFormat="false" ht="15" hidden="false" customHeight="false" outlineLevel="0" collapsed="false">
      <c r="B7" s="130" t="s">
        <v>2394</v>
      </c>
      <c r="H7" s="36" t="s">
        <v>29</v>
      </c>
      <c r="I7" s="37" t="n">
        <v>20</v>
      </c>
      <c r="J7" s="38" t="n">
        <v>323</v>
      </c>
    </row>
    <row r="8" customFormat="false" ht="18.55" hidden="false" customHeight="false" outlineLevel="0" collapsed="false">
      <c r="B8" s="129" t="s">
        <v>2395</v>
      </c>
      <c r="C8" s="125" t="str">
        <f aca="false">B8&amp;" "&amp;B9</f>
        <v>LLH08 R. Ac. Hutoise de Billard</v>
      </c>
      <c r="D8" s="126" t="s">
        <v>38</v>
      </c>
      <c r="E8" s="125" t="s">
        <v>44</v>
      </c>
      <c r="F8" s="126" t="n">
        <v>11</v>
      </c>
    </row>
    <row r="9" customFormat="false" ht="15" hidden="false" customHeight="false" outlineLevel="0" collapsed="false">
      <c r="B9" s="130" t="s">
        <v>2396</v>
      </c>
    </row>
    <row r="10" customFormat="false" ht="18.55" hidden="false" customHeight="false" outlineLevel="0" collapsed="false">
      <c r="B10" s="129" t="s">
        <v>2397</v>
      </c>
      <c r="C10" s="125" t="str">
        <f aca="false">B10&amp;" "&amp;B11</f>
        <v>LLH12 Alliance BC Flémalle</v>
      </c>
      <c r="D10" s="126" t="s">
        <v>38</v>
      </c>
      <c r="E10" s="125" t="s">
        <v>45</v>
      </c>
      <c r="F10" s="126" t="n">
        <v>7</v>
      </c>
    </row>
    <row r="11" customFormat="false" ht="15" hidden="false" customHeight="false" outlineLevel="0" collapsed="false">
      <c r="B11" s="130" t="s">
        <v>2398</v>
      </c>
    </row>
    <row r="12" customFormat="false" ht="18.55" hidden="false" customHeight="false" outlineLevel="0" collapsed="false">
      <c r="B12" s="129" t="s">
        <v>2399</v>
      </c>
      <c r="C12" s="125" t="str">
        <f aca="false">B12&amp;" "&amp;B13</f>
        <v>LLH14 B.C. Marchinois</v>
      </c>
      <c r="D12" s="126" t="s">
        <v>38</v>
      </c>
      <c r="E12" s="125" t="s">
        <v>46</v>
      </c>
      <c r="F12" s="126" t="n">
        <v>6</v>
      </c>
    </row>
    <row r="13" customFormat="false" ht="15" hidden="false" customHeight="false" outlineLevel="0" collapsed="false">
      <c r="B13" s="130" t="s">
        <v>2400</v>
      </c>
    </row>
    <row r="14" customFormat="false" ht="18.55" hidden="false" customHeight="false" outlineLevel="0" collapsed="false">
      <c r="B14" s="129" t="s">
        <v>2401</v>
      </c>
      <c r="D14" s="126" t="s">
        <v>38</v>
      </c>
      <c r="E14" s="125" t="s">
        <v>47</v>
      </c>
      <c r="F14" s="126" t="n">
        <v>23</v>
      </c>
    </row>
    <row r="15" customFormat="false" ht="15" hidden="false" customHeight="false" outlineLevel="0" collapsed="false">
      <c r="B15" s="130" t="s">
        <v>2402</v>
      </c>
    </row>
    <row r="16" customFormat="false" ht="18.55" hidden="false" customHeight="false" outlineLevel="0" collapsed="false">
      <c r="B16" s="129" t="s">
        <v>2403</v>
      </c>
      <c r="D16" s="126" t="s">
        <v>38</v>
      </c>
      <c r="E16" s="125" t="s">
        <v>48</v>
      </c>
      <c r="F16" s="126" t="n">
        <v>17</v>
      </c>
    </row>
    <row r="17" customFormat="false" ht="15" hidden="false" customHeight="false" outlineLevel="0" collapsed="false">
      <c r="B17" s="130" t="s">
        <v>2404</v>
      </c>
    </row>
    <row r="18" customFormat="false" ht="18.55" hidden="false" customHeight="false" outlineLevel="0" collapsed="false">
      <c r="B18" s="129" t="s">
        <v>2405</v>
      </c>
      <c r="D18" s="126" t="s">
        <v>41</v>
      </c>
      <c r="E18" s="125" t="s">
        <v>49</v>
      </c>
      <c r="F18" s="126" t="n">
        <v>26</v>
      </c>
    </row>
    <row r="19" customFormat="false" ht="15" hidden="false" customHeight="false" outlineLevel="0" collapsed="false">
      <c r="B19" s="130" t="s">
        <v>2406</v>
      </c>
    </row>
    <row r="20" customFormat="false" ht="18.55" hidden="false" customHeight="false" outlineLevel="0" collapsed="false">
      <c r="B20" s="129" t="s">
        <v>2407</v>
      </c>
      <c r="D20" s="126" t="s">
        <v>41</v>
      </c>
      <c r="E20" s="125" t="s">
        <v>50</v>
      </c>
      <c r="F20" s="126" t="n">
        <v>28</v>
      </c>
    </row>
    <row r="21" customFormat="false" ht="15" hidden="false" customHeight="false" outlineLevel="0" collapsed="false">
      <c r="B21" s="130" t="s">
        <v>2408</v>
      </c>
    </row>
    <row r="22" customFormat="false" ht="18.55" hidden="false" customHeight="false" outlineLevel="0" collapsed="false">
      <c r="B22" s="129" t="s">
        <v>2409</v>
      </c>
      <c r="D22" s="126" t="s">
        <v>41</v>
      </c>
      <c r="E22" s="125" t="s">
        <v>51</v>
      </c>
      <c r="F22" s="126" t="n">
        <v>38</v>
      </c>
    </row>
    <row r="23" customFormat="false" ht="15" hidden="false" customHeight="false" outlineLevel="0" collapsed="false">
      <c r="B23" s="130" t="s">
        <v>2410</v>
      </c>
    </row>
    <row r="24" customFormat="false" ht="18.55" hidden="false" customHeight="false" outlineLevel="0" collapsed="false">
      <c r="B24" s="129" t="s">
        <v>2411</v>
      </c>
      <c r="D24" s="126" t="s">
        <v>41</v>
      </c>
      <c r="E24" s="125" t="s">
        <v>52</v>
      </c>
      <c r="F24" s="126" t="n">
        <v>40</v>
      </c>
    </row>
    <row r="25" customFormat="false" ht="15" hidden="false" customHeight="false" outlineLevel="0" collapsed="false">
      <c r="B25" s="130" t="s">
        <v>2412</v>
      </c>
    </row>
    <row r="26" customFormat="false" ht="18.55" hidden="false" customHeight="false" outlineLevel="0" collapsed="false">
      <c r="B26" s="129" t="s">
        <v>2413</v>
      </c>
      <c r="D26" s="126" t="s">
        <v>41</v>
      </c>
      <c r="E26" s="125" t="s">
        <v>53</v>
      </c>
      <c r="F26" s="126" t="n">
        <v>5</v>
      </c>
    </row>
    <row r="27" customFormat="false" ht="15" hidden="false" customHeight="false" outlineLevel="0" collapsed="false">
      <c r="B27" s="130" t="s">
        <v>2414</v>
      </c>
    </row>
    <row r="28" customFormat="false" ht="18.55" hidden="false" customHeight="false" outlineLevel="0" collapsed="false">
      <c r="B28" s="129" t="s">
        <v>2415</v>
      </c>
      <c r="D28" s="126" t="s">
        <v>41</v>
      </c>
      <c r="E28" s="125" t="s">
        <v>54</v>
      </c>
      <c r="F28" s="126" t="n">
        <v>12</v>
      </c>
    </row>
    <row r="29" customFormat="false" ht="15" hidden="false" customHeight="false" outlineLevel="0" collapsed="false">
      <c r="B29" s="130" t="s">
        <v>2416</v>
      </c>
    </row>
    <row r="30" customFormat="false" ht="18.55" hidden="false" customHeight="false" outlineLevel="0" collapsed="false">
      <c r="B30" s="129" t="s">
        <v>2417</v>
      </c>
      <c r="D30" s="126" t="s">
        <v>41</v>
      </c>
      <c r="E30" s="125" t="s">
        <v>55</v>
      </c>
      <c r="F30" s="126" t="n">
        <v>9</v>
      </c>
    </row>
    <row r="31" customFormat="false" ht="15" hidden="false" customHeight="false" outlineLevel="0" collapsed="false">
      <c r="B31" s="130" t="s">
        <v>2418</v>
      </c>
    </row>
    <row r="32" customFormat="false" ht="18.55" hidden="false" customHeight="false" outlineLevel="0" collapsed="false">
      <c r="B32" s="129" t="s">
        <v>2419</v>
      </c>
      <c r="D32" s="126" t="s">
        <v>41</v>
      </c>
      <c r="E32" s="125" t="s">
        <v>56</v>
      </c>
      <c r="F32" s="126" t="n">
        <v>28</v>
      </c>
    </row>
    <row r="33" customFormat="false" ht="15" hidden="false" customHeight="false" outlineLevel="0" collapsed="false">
      <c r="B33" s="130" t="s">
        <v>2420</v>
      </c>
    </row>
    <row r="34" customFormat="false" ht="18.55" hidden="false" customHeight="false" outlineLevel="0" collapsed="false">
      <c r="B34" s="129" t="s">
        <v>2421</v>
      </c>
      <c r="D34" s="126" t="s">
        <v>43</v>
      </c>
      <c r="E34" s="125" t="s">
        <v>57</v>
      </c>
      <c r="F34" s="126" t="n">
        <v>3</v>
      </c>
    </row>
    <row r="35" customFormat="false" ht="15" hidden="false" customHeight="false" outlineLevel="0" collapsed="false">
      <c r="B35" s="130" t="s">
        <v>2422</v>
      </c>
    </row>
    <row r="36" customFormat="false" ht="18.55" hidden="false" customHeight="false" outlineLevel="0" collapsed="false">
      <c r="B36" s="129" t="s">
        <v>2423</v>
      </c>
      <c r="D36" s="126" t="s">
        <v>43</v>
      </c>
      <c r="E36" s="125" t="s">
        <v>58</v>
      </c>
      <c r="F36" s="126" t="n">
        <v>25</v>
      </c>
    </row>
    <row r="37" customFormat="false" ht="15" hidden="false" customHeight="false" outlineLevel="0" collapsed="false">
      <c r="B37" s="130" t="s">
        <v>2424</v>
      </c>
    </row>
    <row r="38" customFormat="false" ht="18.55" hidden="false" customHeight="false" outlineLevel="0" collapsed="false">
      <c r="B38" s="129" t="s">
        <v>2425</v>
      </c>
      <c r="D38" s="126" t="s">
        <v>43</v>
      </c>
      <c r="E38" s="125" t="s">
        <v>59</v>
      </c>
      <c r="F38" s="126" t="n">
        <v>12</v>
      </c>
    </row>
    <row r="39" customFormat="false" ht="15" hidden="false" customHeight="false" outlineLevel="0" collapsed="false">
      <c r="B39" s="130" t="s">
        <v>2426</v>
      </c>
    </row>
    <row r="40" customFormat="false" ht="18.55" hidden="false" customHeight="false" outlineLevel="0" collapsed="false">
      <c r="B40" s="129" t="s">
        <v>2427</v>
      </c>
      <c r="D40" s="126" t="s">
        <v>43</v>
      </c>
      <c r="E40" s="125" t="s">
        <v>60</v>
      </c>
      <c r="F40" s="126" t="n">
        <v>7</v>
      </c>
    </row>
    <row r="41" customFormat="false" ht="15" hidden="false" customHeight="false" outlineLevel="0" collapsed="false">
      <c r="B41" s="130" t="s">
        <v>1237</v>
      </c>
      <c r="D41" s="126" t="str">
        <f aca="false">IF(ISEVEN(ROW(B41)),B41,"")</f>
        <v/>
      </c>
      <c r="E41" s="125" t="str">
        <f aca="false">IF(ISEVEN(ROW(B41)),B41&amp;" "&amp;B42,"")</f>
        <v/>
      </c>
    </row>
  </sheetData>
  <hyperlinks>
    <hyperlink ref="B3" r:id="rId1" display="B.C. Rochefort"/>
    <hyperlink ref="B5" r:id="rId2" display="B.C. Le Mosan"/>
    <hyperlink ref="B7" r:id="rId3" display="Oursons Andenne BC"/>
    <hyperlink ref="B9" r:id="rId4" display="R. Ac. Hutoise de Billard"/>
    <hyperlink ref="B11" r:id="rId5" display="Alliance BC Flémalle"/>
    <hyperlink ref="B13" r:id="rId6" display="B.C. Marchinois"/>
    <hyperlink ref="B15" r:id="rId7" display="R.B.C. Momallois"/>
    <hyperlink ref="B17" r:id="rId8" display="B.C. Saint Severin"/>
    <hyperlink ref="B19" r:id="rId9" display="R.B.C. Flémallois"/>
    <hyperlink ref="B21" r:id="rId10" display="R.B.C. Grivegnée"/>
    <hyperlink ref="B23" r:id="rId11" display="B.C. Herstalien"/>
    <hyperlink ref="B25" r:id="rId12" display="B.C. Fêcher Soumagne"/>
    <hyperlink ref="B27" r:id="rId13" display="R.B.C. Sprimont"/>
    <hyperlink ref="B29" r:id="rId14" display="R.B.C. Vaux"/>
    <hyperlink ref="B31" r:id="rId15" display="B.C. Grâce-Hollogne"/>
    <hyperlink ref="B33" r:id="rId16" display="B.C. Vottem"/>
    <hyperlink ref="B35" r:id="rId17" display="B.C. Eifelkügel"/>
    <hyperlink ref="B37" r:id="rId18" display="R.B.C. Disonais"/>
    <hyperlink ref="B39" r:id="rId19" display="R.B.C. Welkenraedt"/>
    <hyperlink ref="B41" r:id="rId20" display="B.C. Carrefour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2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C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sheetData>
    <row r="2" customFormat="false" ht="16" hidden="false" customHeight="false" outlineLevel="0" collapsed="false">
      <c r="B2" s="0" t="s">
        <v>65</v>
      </c>
      <c r="C2" s="0" t="n">
        <v>25</v>
      </c>
    </row>
    <row r="3" customFormat="false" ht="16" hidden="false" customHeight="false" outlineLevel="0" collapsed="false">
      <c r="B3" s="0" t="s">
        <v>2428</v>
      </c>
      <c r="C3" s="0" t="n">
        <f aca="false">323+140</f>
        <v>463</v>
      </c>
    </row>
    <row r="4" customFormat="false" ht="16" hidden="false" customHeight="false" outlineLevel="0" collapsed="false">
      <c r="B4" s="0" t="s">
        <v>2429</v>
      </c>
      <c r="C4" s="0" t="n">
        <f aca="false">2350-(C3+C2)</f>
        <v>1862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Q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43" activeCellId="0" sqref="I43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21.5"/>
    <col collapsed="false" customWidth="true" hidden="false" outlineLevel="0" max="4" min="4" style="0" width="24"/>
    <col collapsed="false" customWidth="true" hidden="false" outlineLevel="0" max="7" min="7" style="0" width="16.84"/>
    <col collapsed="false" customWidth="true" hidden="false" outlineLevel="0" max="8" min="8" style="0" width="18.67"/>
    <col collapsed="false" customWidth="true" hidden="false" outlineLevel="0" max="9" min="9" style="0" width="21.18"/>
    <col collapsed="false" customWidth="true" hidden="false" outlineLevel="0" max="12" min="12" style="0" width="14.33"/>
    <col collapsed="false" customWidth="true" hidden="false" outlineLevel="0" max="13" min="13" style="0" width="14.82"/>
    <col collapsed="false" customWidth="true" hidden="false" outlineLevel="0" max="15" min="14" style="0" width="13.33"/>
  </cols>
  <sheetData>
    <row r="2" customFormat="false" ht="16" hidden="false" customHeight="false" outlineLevel="0" collapsed="false">
      <c r="A2" s="0" t="s">
        <v>6</v>
      </c>
      <c r="B2" s="0" t="n">
        <v>25</v>
      </c>
      <c r="C2" s="0" t="n">
        <v>150</v>
      </c>
      <c r="D2" s="0" t="s">
        <v>2430</v>
      </c>
      <c r="E2" s="0" t="n">
        <f aca="false">IF(OR(C2="",B2=""),"",B2*C2)</f>
        <v>3750</v>
      </c>
      <c r="F2" s="0" t="n">
        <f aca="false">ROUND(E2/2350,0)</f>
        <v>2</v>
      </c>
      <c r="K2" s="0" t="s">
        <v>2431</v>
      </c>
      <c r="L2" s="0" t="s">
        <v>2432</v>
      </c>
      <c r="N2" s="0" t="n">
        <v>150</v>
      </c>
      <c r="O2" s="0" t="n">
        <v>25</v>
      </c>
      <c r="Q2" s="0" t="n">
        <f aca="false">N2*O2</f>
        <v>3750</v>
      </c>
    </row>
    <row r="3" customFormat="false" ht="16" hidden="false" customHeight="false" outlineLevel="0" collapsed="false">
      <c r="A3" s="0" t="s">
        <v>1831</v>
      </c>
      <c r="B3" s="0" t="n">
        <v>60</v>
      </c>
      <c r="C3" s="0" t="n">
        <v>2350</v>
      </c>
      <c r="D3" s="0" t="s">
        <v>2433</v>
      </c>
      <c r="E3" s="0" t="n">
        <f aca="false">IF(OR(C3="",B3=""),"",B3*C3)</f>
        <v>141000</v>
      </c>
      <c r="F3" s="0" t="n">
        <f aca="false">ROUND(E3/2350,0)</f>
        <v>60</v>
      </c>
      <c r="L3" s="0" t="s">
        <v>34</v>
      </c>
      <c r="M3" s="131" t="s">
        <v>2434</v>
      </c>
      <c r="N3" s="0" t="n">
        <f aca="false">2350-N5-N6-N7</f>
        <v>2256</v>
      </c>
      <c r="O3" s="0" t="n">
        <v>60</v>
      </c>
      <c r="P3" s="0" t="n">
        <f aca="false">N3*O3</f>
        <v>135360</v>
      </c>
    </row>
    <row r="4" customFormat="false" ht="16" hidden="false" customHeight="false" outlineLevel="0" collapsed="false">
      <c r="A4" s="0" t="s">
        <v>1831</v>
      </c>
      <c r="B4" s="0" t="n">
        <v>25</v>
      </c>
      <c r="C4" s="0" t="n">
        <v>10</v>
      </c>
      <c r="D4" s="0" t="s">
        <v>2435</v>
      </c>
      <c r="E4" s="0" t="n">
        <f aca="false">IF(OR(C4="",B4=""),"",B4*C4)</f>
        <v>250</v>
      </c>
      <c r="M4" s="0" t="s">
        <v>2436</v>
      </c>
      <c r="N4" s="0" t="n">
        <v>475</v>
      </c>
      <c r="O4" s="0" t="n">
        <v>10</v>
      </c>
      <c r="P4" s="0" t="n">
        <f aca="false">N4*O4</f>
        <v>4750</v>
      </c>
    </row>
    <row r="5" customFormat="false" ht="16" hidden="false" customHeight="false" outlineLevel="0" collapsed="false">
      <c r="A5" s="0" t="s">
        <v>1831</v>
      </c>
      <c r="B5" s="0" t="n">
        <v>10</v>
      </c>
      <c r="C5" s="0" t="n">
        <v>200</v>
      </c>
      <c r="D5" s="0" t="s">
        <v>2437</v>
      </c>
      <c r="E5" s="0" t="n">
        <f aca="false">IF(OR(C5="",B5=""),"",B5*C5)</f>
        <v>2000</v>
      </c>
      <c r="M5" s="0" t="s">
        <v>2438</v>
      </c>
      <c r="N5" s="0" t="n">
        <v>23</v>
      </c>
      <c r="O5" s="0" t="n">
        <v>25</v>
      </c>
      <c r="P5" s="0" t="n">
        <f aca="false">N5*O5</f>
        <v>575</v>
      </c>
    </row>
    <row r="6" customFormat="false" ht="16" hidden="false" customHeight="false" outlineLevel="0" collapsed="false">
      <c r="A6" s="0" t="s">
        <v>2439</v>
      </c>
      <c r="B6" s="0" t="n">
        <v>50</v>
      </c>
      <c r="C6" s="0" t="n">
        <v>146</v>
      </c>
      <c r="D6" s="0" t="s">
        <v>2440</v>
      </c>
      <c r="E6" s="0" t="n">
        <f aca="false">IF(OR(C6="",B6=""),"",B6*C6)</f>
        <v>7300</v>
      </c>
      <c r="M6" s="131" t="s">
        <v>2441</v>
      </c>
      <c r="N6" s="0" t="n">
        <v>31</v>
      </c>
      <c r="O6" s="0" t="n">
        <v>50</v>
      </c>
      <c r="P6" s="0" t="n">
        <f aca="false">N6*O6</f>
        <v>1550</v>
      </c>
    </row>
    <row r="7" customFormat="false" ht="16" hidden="false" customHeight="false" outlineLevel="0" collapsed="false">
      <c r="A7" s="0" t="s">
        <v>2442</v>
      </c>
      <c r="B7" s="0" t="n">
        <v>50</v>
      </c>
      <c r="D7" s="0" t="s">
        <v>2440</v>
      </c>
      <c r="E7" s="0" t="str">
        <f aca="false">IF(OR(C7="",B7=""),"",B7*C7)</f>
        <v/>
      </c>
      <c r="M7" s="131" t="s">
        <v>2443</v>
      </c>
      <c r="N7" s="0" t="n">
        <v>40</v>
      </c>
      <c r="O7" s="0" t="n">
        <v>37</v>
      </c>
      <c r="P7" s="0" t="n">
        <f aca="false">N7*O7</f>
        <v>1480</v>
      </c>
    </row>
    <row r="8" customFormat="false" ht="16" hidden="false" customHeight="false" outlineLevel="0" collapsed="false">
      <c r="A8" s="0" t="s">
        <v>2444</v>
      </c>
      <c r="B8" s="0" t="n">
        <v>5</v>
      </c>
      <c r="C8" s="0" t="n">
        <v>250</v>
      </c>
      <c r="D8" s="0" t="s">
        <v>2445</v>
      </c>
      <c r="E8" s="0" t="n">
        <f aca="false">IF(OR(C8="",B8=""),"",B8*C8)</f>
        <v>1250</v>
      </c>
      <c r="M8" s="131" t="s">
        <v>2446</v>
      </c>
      <c r="N8" s="0" t="n">
        <v>70</v>
      </c>
      <c r="O8" s="0" t="n">
        <v>60</v>
      </c>
      <c r="P8" s="0" t="n">
        <f aca="false">N8*O8</f>
        <v>4200</v>
      </c>
    </row>
    <row r="9" customFormat="false" ht="16" hidden="false" customHeight="false" outlineLevel="0" collapsed="false">
      <c r="A9" s="0" t="s">
        <v>2447</v>
      </c>
      <c r="B9" s="0" t="n">
        <v>12.5</v>
      </c>
      <c r="C9" s="0" t="n">
        <v>50</v>
      </c>
      <c r="D9" s="0" t="s">
        <v>2440</v>
      </c>
      <c r="E9" s="0" t="n">
        <f aca="false">IF(OR(C9="",B9=""),"",B9*C9)</f>
        <v>625</v>
      </c>
      <c r="L9" s="0" t="s">
        <v>34</v>
      </c>
      <c r="Q9" s="0" t="n">
        <f aca="false">SUM(P3:P5)</f>
        <v>140685</v>
      </c>
    </row>
    <row r="10" customFormat="false" ht="16" hidden="false" customHeight="false" outlineLevel="0" collapsed="false">
      <c r="A10" s="0" t="s">
        <v>2448</v>
      </c>
      <c r="B10" s="0" t="n">
        <v>37</v>
      </c>
      <c r="C10" s="0" t="n">
        <v>40</v>
      </c>
      <c r="D10" s="0" t="s">
        <v>2449</v>
      </c>
      <c r="E10" s="0" t="n">
        <f aca="false">IF(OR(C10="",B10=""),"",B10*C10)</f>
        <v>1480</v>
      </c>
      <c r="L10" s="0" t="s">
        <v>2450</v>
      </c>
      <c r="Q10" s="0" t="n">
        <f aca="false">SUM(P6:P8)</f>
        <v>7230</v>
      </c>
    </row>
    <row r="11" customFormat="false" ht="16" hidden="false" customHeight="false" outlineLevel="0" collapsed="false">
      <c r="A11" s="0" t="s">
        <v>2448</v>
      </c>
      <c r="B11" s="0" t="n">
        <v>50</v>
      </c>
      <c r="C11" s="0" t="n">
        <v>31</v>
      </c>
      <c r="D11" s="0" t="s">
        <v>2451</v>
      </c>
      <c r="E11" s="0" t="n">
        <f aca="false">IF(OR(C11="",B11=""),"",B11*C11)</f>
        <v>1550</v>
      </c>
    </row>
    <row r="12" customFormat="false" ht="16" hidden="false" customHeight="false" outlineLevel="0" collapsed="false">
      <c r="A12" s="0" t="s">
        <v>2448</v>
      </c>
      <c r="B12" s="0" t="n">
        <v>37</v>
      </c>
      <c r="C12" s="0" t="n">
        <v>4</v>
      </c>
      <c r="D12" s="0" t="s">
        <v>2452</v>
      </c>
      <c r="E12" s="0" t="n">
        <f aca="false">IF(OR(C12="",B12=""),"",B12*C12)</f>
        <v>148</v>
      </c>
      <c r="L12" s="0" t="s">
        <v>2453</v>
      </c>
      <c r="M12" s="2" t="s">
        <v>2454</v>
      </c>
      <c r="N12" s="0" t="n">
        <v>146</v>
      </c>
      <c r="O12" s="0" t="n">
        <v>60</v>
      </c>
      <c r="P12" s="0" t="n">
        <f aca="false">N12*O12</f>
        <v>8760</v>
      </c>
    </row>
    <row r="13" customFormat="false" ht="16" hidden="false" customHeight="false" outlineLevel="0" collapsed="false">
      <c r="M13" s="0" t="s">
        <v>2455</v>
      </c>
      <c r="N13" s="0" t="n">
        <v>35</v>
      </c>
      <c r="O13" s="0" t="n">
        <v>12.5</v>
      </c>
      <c r="P13" s="0" t="n">
        <f aca="false">N13*O13</f>
        <v>437.5</v>
      </c>
    </row>
    <row r="14" customFormat="false" ht="16" hidden="false" customHeight="false" outlineLevel="0" collapsed="false">
      <c r="M14" s="0" t="s">
        <v>2456</v>
      </c>
      <c r="N14" s="0" t="n">
        <v>200</v>
      </c>
      <c r="O14" s="0" t="n">
        <v>5</v>
      </c>
      <c r="P14" s="0" t="n">
        <f aca="false">N14*O14</f>
        <v>1000</v>
      </c>
    </row>
    <row r="15" customFormat="false" ht="16" hidden="false" customHeight="false" outlineLevel="0" collapsed="false">
      <c r="E15" s="0" t="n">
        <f aca="false">SUM(E2:E14)</f>
        <v>159353</v>
      </c>
      <c r="G15" s="0" t="s">
        <v>2457</v>
      </c>
      <c r="H15" s="132" t="n">
        <f aca="false">Q2</f>
        <v>3750</v>
      </c>
      <c r="I15" s="133" t="n">
        <f aca="false">H15/$H$21</f>
        <v>0.0198714976485394</v>
      </c>
      <c r="L15" s="0" t="s">
        <v>2453</v>
      </c>
      <c r="Q15" s="0" t="n">
        <f aca="false">SUM(P12:P14)</f>
        <v>10197.5</v>
      </c>
    </row>
    <row r="16" customFormat="false" ht="16" hidden="false" customHeight="false" outlineLevel="0" collapsed="false">
      <c r="G16" s="0" t="s">
        <v>2458</v>
      </c>
      <c r="H16" s="132" t="n">
        <f aca="false">Q9</f>
        <v>140685</v>
      </c>
      <c r="I16" s="133" t="n">
        <f aca="false">H16/$H$21</f>
        <v>0.745499105782606</v>
      </c>
    </row>
    <row r="17" customFormat="false" ht="16" hidden="false" customHeight="false" outlineLevel="0" collapsed="false">
      <c r="G17" s="0" t="s">
        <v>2450</v>
      </c>
      <c r="H17" s="132" t="n">
        <f aca="false">Q10</f>
        <v>7230</v>
      </c>
      <c r="I17" s="133" t="n">
        <f aca="false">H17/$H$21</f>
        <v>0.0383122474663841</v>
      </c>
      <c r="L17" s="0" t="s">
        <v>2459</v>
      </c>
      <c r="N17" s="0" t="n">
        <v>50</v>
      </c>
      <c r="O17" s="0" t="n">
        <v>25</v>
      </c>
      <c r="P17" s="0" t="n">
        <f aca="false">N17*O17</f>
        <v>1250</v>
      </c>
    </row>
    <row r="18" customFormat="false" ht="16" hidden="false" customHeight="false" outlineLevel="0" collapsed="false">
      <c r="G18" s="0" t="s">
        <v>2453</v>
      </c>
      <c r="H18" s="132" t="n">
        <f aca="false">Q15</f>
        <v>10197.5</v>
      </c>
      <c r="I18" s="133" t="n">
        <f aca="false">H18/$H$21</f>
        <v>0.0540372259389283</v>
      </c>
      <c r="N18" s="0" t="n">
        <v>10</v>
      </c>
      <c r="O18" s="0" t="n">
        <v>60</v>
      </c>
      <c r="P18" s="0" t="n">
        <f aca="false">N18*O18</f>
        <v>600</v>
      </c>
    </row>
    <row r="19" customFormat="false" ht="16" hidden="false" customHeight="false" outlineLevel="0" collapsed="false">
      <c r="A19" s="0" t="s">
        <v>2459</v>
      </c>
      <c r="B19" s="0" t="n">
        <v>25</v>
      </c>
      <c r="C19" s="0" t="n">
        <v>50</v>
      </c>
      <c r="E19" s="0" t="n">
        <f aca="false">IF(OR(C19="",B19=""),"",B19*C19)</f>
        <v>1250</v>
      </c>
      <c r="G19" s="0" t="s">
        <v>2459</v>
      </c>
      <c r="H19" s="132" t="n">
        <f aca="false">Q19</f>
        <v>1850</v>
      </c>
      <c r="I19" s="133" t="n">
        <f aca="false">H19/$H$21</f>
        <v>0.00980327217327946</v>
      </c>
      <c r="L19" s="0" t="s">
        <v>2459</v>
      </c>
      <c r="Q19" s="0" t="n">
        <f aca="false">SUM(P17:P18)</f>
        <v>1850</v>
      </c>
    </row>
    <row r="20" customFormat="false" ht="16" hidden="false" customHeight="false" outlineLevel="0" collapsed="false">
      <c r="B20" s="0" t="n">
        <v>62</v>
      </c>
      <c r="C20" s="0" t="n">
        <v>10</v>
      </c>
      <c r="E20" s="0" t="n">
        <f aca="false">IF(OR(C20="",B20=""),"",B20*C20)</f>
        <v>620</v>
      </c>
      <c r="G20" s="0" t="s">
        <v>2460</v>
      </c>
      <c r="H20" s="132" t="n">
        <f aca="false">Q26</f>
        <v>25000</v>
      </c>
      <c r="I20" s="133" t="n">
        <f aca="false">H20/$H$21</f>
        <v>0.132476650990263</v>
      </c>
    </row>
    <row r="21" customFormat="false" ht="16" hidden="false" customHeight="false" outlineLevel="0" collapsed="false">
      <c r="H21" s="132" t="n">
        <f aca="false">SUM(H15:H20)</f>
        <v>188712.5</v>
      </c>
      <c r="I21" s="133" t="n">
        <f aca="false">H21/$H$21</f>
        <v>1</v>
      </c>
      <c r="L21" s="0" t="s">
        <v>2460</v>
      </c>
      <c r="M21" s="0" t="s">
        <v>2461</v>
      </c>
      <c r="P21" s="0" t="n">
        <v>5000</v>
      </c>
    </row>
    <row r="22" customFormat="false" ht="16" hidden="false" customHeight="false" outlineLevel="0" collapsed="false">
      <c r="M22" s="0" t="s">
        <v>2462</v>
      </c>
      <c r="P22" s="0" t="n">
        <v>5000</v>
      </c>
    </row>
    <row r="23" customFormat="false" ht="16" hidden="false" customHeight="false" outlineLevel="0" collapsed="false">
      <c r="M23" s="0" t="s">
        <v>2463</v>
      </c>
      <c r="P23" s="0" t="n">
        <v>5000</v>
      </c>
    </row>
    <row r="24" customFormat="false" ht="16" hidden="false" customHeight="false" outlineLevel="0" collapsed="false">
      <c r="A24" s="0" t="s">
        <v>2464</v>
      </c>
      <c r="B24" s="0" t="n">
        <v>-0.2</v>
      </c>
      <c r="C24" s="0" t="n">
        <v>8000</v>
      </c>
      <c r="E24" s="0" t="n">
        <f aca="false">IF(OR(C24="",B24=""),"",B24*C24)</f>
        <v>-1600</v>
      </c>
      <c r="M24" s="0" t="s">
        <v>2465</v>
      </c>
      <c r="P24" s="0" t="n">
        <v>5000</v>
      </c>
    </row>
    <row r="25" customFormat="false" ht="16" hidden="false" customHeight="false" outlineLevel="0" collapsed="false">
      <c r="A25" s="0" t="s">
        <v>2466</v>
      </c>
      <c r="B25" s="0" t="n">
        <v>-5</v>
      </c>
      <c r="C25" s="0" t="n">
        <v>200</v>
      </c>
      <c r="E25" s="0" t="n">
        <f aca="false">IF(OR(C25="",B25=""),"",B25*C25)</f>
        <v>-1000</v>
      </c>
      <c r="M25" s="0" t="s">
        <v>2467</v>
      </c>
      <c r="P25" s="0" t="n">
        <v>5000</v>
      </c>
    </row>
    <row r="26" customFormat="false" ht="16" hidden="false" customHeight="false" outlineLevel="0" collapsed="false">
      <c r="L26" s="0" t="s">
        <v>2460</v>
      </c>
      <c r="Q26" s="0" t="n">
        <f aca="false">SUM(P21:P25)</f>
        <v>25000</v>
      </c>
    </row>
    <row r="27" customFormat="false" ht="16" hidden="false" customHeight="false" outlineLevel="0" collapsed="false">
      <c r="A27" s="0" t="s">
        <v>2468</v>
      </c>
    </row>
    <row r="28" customFormat="false" ht="16" hidden="false" customHeight="false" outlineLevel="0" collapsed="false">
      <c r="A28" s="0" t="s">
        <v>2469</v>
      </c>
      <c r="B28" s="0" t="n">
        <v>-40</v>
      </c>
    </row>
    <row r="29" customFormat="false" ht="16" hidden="false" customHeight="false" outlineLevel="0" collapsed="false">
      <c r="A29" s="0" t="s">
        <v>2470</v>
      </c>
      <c r="B29" s="0" t="n">
        <v>-25</v>
      </c>
    </row>
    <row r="30" customFormat="false" ht="16" hidden="false" customHeight="false" outlineLevel="0" collapsed="false">
      <c r="A30" s="0" t="s">
        <v>2471</v>
      </c>
      <c r="B30" s="0" t="n">
        <v>-25</v>
      </c>
      <c r="G30" s="0" t="s">
        <v>2472</v>
      </c>
    </row>
    <row r="31" customFormat="false" ht="16" hidden="false" customHeight="false" outlineLevel="0" collapsed="false">
      <c r="A31" s="0" t="s">
        <v>2473</v>
      </c>
      <c r="B31" s="0" t="n">
        <v>-25</v>
      </c>
      <c r="H31" s="0" t="s">
        <v>2474</v>
      </c>
      <c r="I31" s="132" t="n">
        <v>20000</v>
      </c>
      <c r="J31" s="133" t="n">
        <f aca="false">I31/$I$42</f>
        <v>0.112994350282486</v>
      </c>
      <c r="M31" s="0" t="s">
        <v>34</v>
      </c>
      <c r="N31" s="0" t="s">
        <v>2475</v>
      </c>
      <c r="O31" s="0" t="s">
        <v>2472</v>
      </c>
    </row>
    <row r="32" customFormat="false" ht="16" hidden="false" customHeight="false" outlineLevel="0" collapsed="false">
      <c r="A32" s="0" t="s">
        <v>2476</v>
      </c>
      <c r="B32" s="0" t="n">
        <v>-25</v>
      </c>
      <c r="H32" s="0" t="s">
        <v>2477</v>
      </c>
      <c r="I32" s="134" t="n">
        <v>59000</v>
      </c>
      <c r="J32" s="135" t="n">
        <f aca="false">I32/$I$42</f>
        <v>0.333333333333333</v>
      </c>
      <c r="L32" s="0" t="s">
        <v>2478</v>
      </c>
      <c r="M32" s="0" t="n">
        <v>71</v>
      </c>
      <c r="N32" s="132" t="n">
        <f aca="false">H17</f>
        <v>7230</v>
      </c>
      <c r="O32" s="132" t="n">
        <f aca="false">I32+I33</f>
        <v>83000</v>
      </c>
    </row>
    <row r="33" customFormat="false" ht="16" hidden="false" customHeight="false" outlineLevel="0" collapsed="false">
      <c r="H33" s="0" t="s">
        <v>2479</v>
      </c>
      <c r="I33" s="134" t="n">
        <v>24000</v>
      </c>
      <c r="J33" s="135" t="n">
        <f aca="false">I33/$I$42</f>
        <v>0.135593220338983</v>
      </c>
      <c r="L33" s="0" t="s">
        <v>16</v>
      </c>
      <c r="M33" s="0" t="n">
        <v>2350</v>
      </c>
      <c r="N33" s="132" t="n">
        <f aca="false">H16</f>
        <v>140685</v>
      </c>
      <c r="O33" s="132" t="n">
        <f aca="false">I42</f>
        <v>177000</v>
      </c>
    </row>
    <row r="34" customFormat="false" ht="16" hidden="false" customHeight="false" outlineLevel="0" collapsed="false">
      <c r="A34" s="0" t="s">
        <v>2452</v>
      </c>
      <c r="H34" s="0" t="s">
        <v>2480</v>
      </c>
      <c r="I34" s="132" t="n">
        <v>4000</v>
      </c>
      <c r="J34" s="133" t="n">
        <f aca="false">I34/$I$42</f>
        <v>0.0225988700564972</v>
      </c>
      <c r="M34" s="133" t="n">
        <f aca="false">M32/M33</f>
        <v>0.0302127659574468</v>
      </c>
      <c r="N34" s="133" t="n">
        <f aca="false">N32/N33</f>
        <v>0.0513914063332978</v>
      </c>
      <c r="O34" s="133" t="n">
        <f aca="false">O32/O33</f>
        <v>0.468926553672316</v>
      </c>
    </row>
    <row r="35" customFormat="false" ht="16" hidden="false" customHeight="false" outlineLevel="0" collapsed="false">
      <c r="A35" s="0" t="s">
        <v>2481</v>
      </c>
      <c r="H35" s="0" t="s">
        <v>2482</v>
      </c>
      <c r="I35" s="132" t="n">
        <v>18000</v>
      </c>
      <c r="J35" s="133" t="n">
        <f aca="false">I35/$I$42</f>
        <v>0.101694915254237</v>
      </c>
    </row>
    <row r="36" customFormat="false" ht="16" hidden="false" customHeight="false" outlineLevel="0" collapsed="false">
      <c r="A36" s="0" t="s">
        <v>2483</v>
      </c>
      <c r="B36" s="0" t="n">
        <v>-375</v>
      </c>
      <c r="H36" s="0" t="s">
        <v>2484</v>
      </c>
      <c r="I36" s="132" t="n">
        <v>14000</v>
      </c>
      <c r="J36" s="133" t="n">
        <f aca="false">I36/$I$42</f>
        <v>0.0790960451977401</v>
      </c>
    </row>
    <row r="37" customFormat="false" ht="16" hidden="false" customHeight="false" outlineLevel="0" collapsed="false">
      <c r="A37" s="0" t="s">
        <v>2471</v>
      </c>
      <c r="B37" s="0" t="n">
        <v>-272</v>
      </c>
      <c r="H37" s="0" t="s">
        <v>2485</v>
      </c>
      <c r="I37" s="132" t="n">
        <v>7000</v>
      </c>
      <c r="J37" s="133" t="n">
        <f aca="false">I37/$I$42</f>
        <v>0.0395480225988701</v>
      </c>
    </row>
    <row r="38" customFormat="false" ht="16" hidden="false" customHeight="false" outlineLevel="0" collapsed="false">
      <c r="A38" s="0" t="s">
        <v>2486</v>
      </c>
      <c r="B38" s="0" t="n">
        <v>-372</v>
      </c>
      <c r="H38" s="0" t="s">
        <v>2487</v>
      </c>
      <c r="I38" s="132" t="n">
        <v>11000</v>
      </c>
      <c r="J38" s="133" t="n">
        <f aca="false">I38/$I$42</f>
        <v>0.0621468926553672</v>
      </c>
    </row>
    <row r="39" customFormat="false" ht="16" hidden="false" customHeight="false" outlineLevel="0" collapsed="false">
      <c r="H39" s="0" t="s">
        <v>2488</v>
      </c>
      <c r="I39" s="132" t="n">
        <v>1000</v>
      </c>
      <c r="J39" s="133" t="n">
        <f aca="false">I39/$I$42</f>
        <v>0.00564971751412429</v>
      </c>
    </row>
    <row r="40" customFormat="false" ht="16" hidden="false" customHeight="false" outlineLevel="0" collapsed="false">
      <c r="A40" s="0" t="s">
        <v>2489</v>
      </c>
      <c r="H40" s="0" t="s">
        <v>2490</v>
      </c>
      <c r="I40" s="132" t="n">
        <v>11000</v>
      </c>
      <c r="J40" s="133" t="n">
        <f aca="false">I40/$I$42</f>
        <v>0.0621468926553672</v>
      </c>
    </row>
    <row r="41" customFormat="false" ht="16" hidden="false" customHeight="false" outlineLevel="0" collapsed="false">
      <c r="A41" s="0" t="s">
        <v>2491</v>
      </c>
      <c r="B41" s="0" t="n">
        <v>-7.5</v>
      </c>
      <c r="H41" s="0" t="s">
        <v>2492</v>
      </c>
      <c r="I41" s="132" t="n">
        <v>8000</v>
      </c>
      <c r="J41" s="133" t="n">
        <f aca="false">I41/$I$42</f>
        <v>0.0451977401129944</v>
      </c>
    </row>
    <row r="42" customFormat="false" ht="16" hidden="false" customHeight="false" outlineLevel="0" collapsed="false">
      <c r="A42" s="0" t="s">
        <v>2493</v>
      </c>
      <c r="B42" s="0" t="n">
        <v>-6.5</v>
      </c>
      <c r="I42" s="132" t="n">
        <f aca="false">SUM(I31:I41)</f>
        <v>177000</v>
      </c>
      <c r="J42" s="133" t="n">
        <f aca="false">I42/$I$42</f>
        <v>1</v>
      </c>
    </row>
    <row r="43" customFormat="false" ht="16" hidden="false" customHeight="false" outlineLevel="0" collapsed="false">
      <c r="A43" s="0" t="s">
        <v>2494</v>
      </c>
      <c r="B43" s="0" t="n">
        <v>-4.5</v>
      </c>
      <c r="I43" s="132"/>
      <c r="J43" s="133"/>
    </row>
    <row r="44" customFormat="false" ht="16" hidden="false" customHeight="false" outlineLevel="0" collapsed="false">
      <c r="A44" s="0" t="s">
        <v>2495</v>
      </c>
      <c r="B44" s="0" t="n">
        <v>-4.5</v>
      </c>
    </row>
    <row r="46" customFormat="false" ht="16" hidden="false" customHeight="false" outlineLevel="0" collapsed="false">
      <c r="A46" s="0" t="s">
        <v>2496</v>
      </c>
    </row>
    <row r="47" customFormat="false" ht="16" hidden="false" customHeight="false" outlineLevel="0" collapsed="false">
      <c r="A47" s="0" t="s">
        <v>2497</v>
      </c>
      <c r="B47" s="0" t="n">
        <v>-40</v>
      </c>
      <c r="C47" s="0" t="n">
        <f aca="false">10*B47</f>
        <v>-400</v>
      </c>
    </row>
    <row r="48" customFormat="false" ht="16" hidden="false" customHeight="false" outlineLevel="0" collapsed="false">
      <c r="A48" s="0" t="s">
        <v>2498</v>
      </c>
      <c r="B48" s="0" t="n">
        <v>-30</v>
      </c>
      <c r="C48" s="0" t="n">
        <f aca="false">10*B48</f>
        <v>-300</v>
      </c>
    </row>
    <row r="49" customFormat="false" ht="16" hidden="false" customHeight="false" outlineLevel="0" collapsed="false">
      <c r="A49" s="0" t="s">
        <v>2499</v>
      </c>
      <c r="B49" s="0" t="n">
        <v>-30</v>
      </c>
      <c r="C49" s="0" t="n">
        <f aca="false">10*B49</f>
        <v>-300</v>
      </c>
    </row>
    <row r="50" customFormat="false" ht="16" hidden="false" customHeight="false" outlineLevel="0" collapsed="false">
      <c r="A50" s="0" t="s">
        <v>2500</v>
      </c>
      <c r="B50" s="0" t="n">
        <v>-30</v>
      </c>
      <c r="C50" s="0" t="n">
        <f aca="false">10*B50</f>
        <v>-300</v>
      </c>
    </row>
    <row r="51" customFormat="false" ht="16" hidden="false" customHeight="false" outlineLevel="0" collapsed="false">
      <c r="A51" s="0" t="s">
        <v>2501</v>
      </c>
      <c r="B51" s="0" t="n">
        <v>-40</v>
      </c>
      <c r="C51" s="0" t="n">
        <f aca="false">10*B51</f>
        <v>-400</v>
      </c>
    </row>
    <row r="57" customFormat="false" ht="16" hidden="false" customHeight="false" outlineLevel="0" collapsed="false">
      <c r="A57" s="0" t="s">
        <v>2502</v>
      </c>
    </row>
    <row r="58" customFormat="false" ht="16" hidden="false" customHeight="false" outlineLevel="0" collapsed="false">
      <c r="A58" s="0" t="s">
        <v>2498</v>
      </c>
      <c r="B58" s="0" t="n">
        <v>-30</v>
      </c>
      <c r="C58" s="0" t="n">
        <f aca="false">5*B58</f>
        <v>-150</v>
      </c>
    </row>
    <row r="59" customFormat="false" ht="16" hidden="false" customHeight="false" outlineLevel="0" collapsed="false">
      <c r="A59" s="0" t="s">
        <v>2500</v>
      </c>
      <c r="B59" s="0" t="n">
        <v>-30</v>
      </c>
      <c r="C59" s="0" t="n">
        <f aca="false">5*B59</f>
        <v>-150</v>
      </c>
    </row>
    <row r="60" customFormat="false" ht="16" hidden="false" customHeight="false" outlineLevel="0" collapsed="false">
      <c r="A60" s="0" t="s">
        <v>2501</v>
      </c>
      <c r="B60" s="0" t="n">
        <v>-40</v>
      </c>
      <c r="C60" s="0" t="n">
        <f aca="false">5*B60</f>
        <v>-200</v>
      </c>
    </row>
    <row r="63" customFormat="false" ht="16" hidden="false" customHeight="false" outlineLevel="0" collapsed="false">
      <c r="A63" s="0" t="s">
        <v>2503</v>
      </c>
      <c r="B63" s="0" t="n">
        <v>-7.5</v>
      </c>
      <c r="C63" s="0" t="n">
        <v>2350</v>
      </c>
      <c r="F63" s="0" t="n">
        <f aca="false">C63*B63</f>
        <v>-17625</v>
      </c>
      <c r="G63" s="0" t="n">
        <f aca="false">ROUND(F63/2350,2)</f>
        <v>-7.5</v>
      </c>
    </row>
    <row r="67" customFormat="false" ht="16" hidden="false" customHeight="false" outlineLevel="0" collapsed="false">
      <c r="A67" s="0" t="s">
        <v>2504</v>
      </c>
    </row>
    <row r="68" customFormat="false" ht="16" hidden="false" customHeight="false" outlineLevel="0" collapsed="false">
      <c r="A68" s="0" t="s">
        <v>2505</v>
      </c>
      <c r="B68" s="0" t="n">
        <v>-50</v>
      </c>
    </row>
    <row r="69" customFormat="false" ht="16" hidden="false" customHeight="false" outlineLevel="0" collapsed="false">
      <c r="A69" s="0" t="s">
        <v>2505</v>
      </c>
      <c r="B69" s="0" t="n">
        <v>-100</v>
      </c>
    </row>
    <row r="70" customFormat="false" ht="16" hidden="false" customHeight="false" outlineLevel="0" collapsed="false">
      <c r="A70" s="0" t="s">
        <v>2506</v>
      </c>
    </row>
    <row r="71" customFormat="false" ht="16" hidden="false" customHeight="false" outlineLevel="0" collapsed="false">
      <c r="A71" s="0" t="s">
        <v>2507</v>
      </c>
    </row>
    <row r="72" customFormat="false" ht="16" hidden="false" customHeight="false" outlineLevel="0" collapsed="false">
      <c r="A72" s="0" t="s">
        <v>2508</v>
      </c>
    </row>
    <row r="75" customFormat="false" ht="16" hidden="false" customHeight="false" outlineLevel="0" collapsed="false">
      <c r="A75" s="0" t="s">
        <v>2509</v>
      </c>
    </row>
    <row r="76" customFormat="false" ht="16" hidden="false" customHeight="false" outlineLevel="0" collapsed="false">
      <c r="A76" s="0" t="s">
        <v>2510</v>
      </c>
      <c r="B76" s="0" t="n">
        <v>-22.5</v>
      </c>
      <c r="C76" s="0" t="n">
        <f aca="false">B76*6*31</f>
        <v>-4185</v>
      </c>
      <c r="G76" s="0" t="n">
        <f aca="false">ROUND(C76/2350,2)</f>
        <v>-1.78</v>
      </c>
    </row>
    <row r="77" customFormat="false" ht="16" hidden="false" customHeight="false" outlineLevel="0" collapsed="false">
      <c r="A77" s="0" t="s">
        <v>2511</v>
      </c>
      <c r="B77" s="0" t="n">
        <v>-75</v>
      </c>
      <c r="C77" s="0" t="n">
        <f aca="false">31*B77</f>
        <v>-2325</v>
      </c>
      <c r="G77" s="0" t="n">
        <f aca="false">ROUND(C77/2350,2)</f>
        <v>-0.99</v>
      </c>
    </row>
    <row r="78" customFormat="false" ht="16" hidden="false" customHeight="false" outlineLevel="0" collapsed="false">
      <c r="A78" s="0" t="s">
        <v>2512</v>
      </c>
      <c r="B78" s="0" t="n">
        <v>-65</v>
      </c>
      <c r="C78" s="0" t="n">
        <f aca="false">31*3*B78</f>
        <v>-6045</v>
      </c>
      <c r="G78" s="0" t="n">
        <f aca="false">ROUND(C78/2350,2)</f>
        <v>-2.57</v>
      </c>
    </row>
    <row r="81" customFormat="false" ht="16" hidden="false" customHeight="false" outlineLevel="0" collapsed="false">
      <c r="A81" s="0" t="s">
        <v>2456</v>
      </c>
      <c r="B81" s="0" t="n">
        <v>-5000</v>
      </c>
      <c r="G81" s="0" t="n">
        <f aca="false">ROUND(B81/2350,2)</f>
        <v>-2.13</v>
      </c>
    </row>
    <row r="84" customFormat="false" ht="16" hidden="false" customHeight="false" outlineLevel="0" collapsed="false">
      <c r="A84" s="0" t="s">
        <v>2480</v>
      </c>
      <c r="B84" s="0" t="n">
        <v>-500</v>
      </c>
    </row>
    <row r="85" customFormat="false" ht="16" hidden="false" customHeight="false" outlineLevel="0" collapsed="false">
      <c r="B85" s="0" t="n">
        <v>-370</v>
      </c>
    </row>
    <row r="86" customFormat="false" ht="16" hidden="false" customHeight="false" outlineLevel="0" collapsed="false">
      <c r="B86" s="0" t="n">
        <v>-370</v>
      </c>
    </row>
    <row r="87" customFormat="false" ht="16" hidden="false" customHeight="false" outlineLevel="0" collapsed="false">
      <c r="B87" s="0" t="n">
        <v>-375</v>
      </c>
    </row>
    <row r="88" customFormat="false" ht="16" hidden="false" customHeight="false" outlineLevel="0" collapsed="false">
      <c r="B88" s="0" t="n">
        <v>-250</v>
      </c>
    </row>
    <row r="89" customFormat="false" ht="16" hidden="false" customHeight="false" outlineLevel="0" collapsed="false">
      <c r="B89" s="0" t="n">
        <v>-125</v>
      </c>
    </row>
    <row r="90" customFormat="false" ht="16" hidden="false" customHeight="false" outlineLevel="0" collapsed="false">
      <c r="B90" s="0" t="n">
        <f aca="false">SUM(B84:B89)</f>
        <v>-1990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13.16"/>
    <col collapsed="false" customWidth="true" hidden="false" outlineLevel="0" max="2" min="2" style="0" width="9.33"/>
    <col collapsed="false" customWidth="true" hidden="false" outlineLevel="0" max="3" min="3" style="0" width="15"/>
    <col collapsed="false" customWidth="true" hidden="false" outlineLevel="0" max="7" min="7" style="0" width="7.33"/>
    <col collapsed="false" customWidth="true" hidden="false" outlineLevel="0" max="8" min="8" style="0" width="10.16"/>
    <col collapsed="false" customWidth="true" hidden="false" outlineLevel="0" max="9" min="9" style="0" width="12.83"/>
    <col collapsed="false" customWidth="true" hidden="false" outlineLevel="0" max="10" min="10" style="0" width="20.33"/>
    <col collapsed="false" customWidth="true" hidden="false" outlineLevel="0" max="12" min="11" style="0" width="12.83"/>
  </cols>
  <sheetData>
    <row r="1" customFormat="false" ht="16" hidden="false" customHeight="false" outlineLevel="0" collapsed="false">
      <c r="G1" s="136" t="s">
        <v>2513</v>
      </c>
      <c r="H1" s="136" t="s">
        <v>2514</v>
      </c>
      <c r="I1" s="136" t="s">
        <v>2515</v>
      </c>
      <c r="J1" s="136" t="s">
        <v>2515</v>
      </c>
      <c r="K1" s="136" t="s">
        <v>2515</v>
      </c>
      <c r="L1" s="136" t="s">
        <v>2515</v>
      </c>
    </row>
    <row r="2" customFormat="false" ht="16" hidden="false" customHeight="false" outlineLevel="0" collapsed="false">
      <c r="A2" s="0" t="s">
        <v>2516</v>
      </c>
      <c r="B2" s="0" t="s">
        <v>2517</v>
      </c>
      <c r="C2" s="0" t="s">
        <v>2518</v>
      </c>
      <c r="D2" s="0" t="s">
        <v>2519</v>
      </c>
      <c r="E2" s="0" t="s">
        <v>2520</v>
      </c>
      <c r="F2" s="0" t="s">
        <v>2480</v>
      </c>
      <c r="G2" s="136" t="s">
        <v>2521</v>
      </c>
      <c r="H2" s="136" t="n">
        <v>12</v>
      </c>
      <c r="I2" s="136"/>
      <c r="J2" s="136"/>
      <c r="K2" s="136"/>
      <c r="L2" s="136"/>
    </row>
    <row r="3" customFormat="false" ht="16" hidden="false" customHeight="false" outlineLevel="0" collapsed="false">
      <c r="A3" s="0" t="s">
        <v>2522</v>
      </c>
      <c r="C3" s="0" t="s">
        <v>2523</v>
      </c>
      <c r="D3" s="0" t="s">
        <v>2524</v>
      </c>
      <c r="E3" s="0" t="n">
        <v>3</v>
      </c>
      <c r="G3" s="136" t="s">
        <v>2525</v>
      </c>
      <c r="H3" s="136" t="n">
        <v>12</v>
      </c>
      <c r="I3" s="137" t="s">
        <v>2526</v>
      </c>
      <c r="J3" s="136"/>
      <c r="K3" s="136"/>
      <c r="L3" s="136"/>
    </row>
    <row r="4" customFormat="false" ht="16" hidden="false" customHeight="false" outlineLevel="0" collapsed="false">
      <c r="C4" s="0" t="s">
        <v>2523</v>
      </c>
      <c r="D4" s="0" t="s">
        <v>2527</v>
      </c>
      <c r="E4" s="0" t="n">
        <v>3</v>
      </c>
      <c r="G4" s="136" t="s">
        <v>2528</v>
      </c>
      <c r="H4" s="136" t="n">
        <v>12</v>
      </c>
      <c r="I4" s="137" t="s">
        <v>2526</v>
      </c>
      <c r="J4" s="136"/>
      <c r="K4" s="136"/>
      <c r="L4" s="136"/>
    </row>
    <row r="5" customFormat="false" ht="16" hidden="false" customHeight="false" outlineLevel="0" collapsed="false">
      <c r="C5" s="0" t="s">
        <v>2523</v>
      </c>
      <c r="D5" s="0" t="s">
        <v>2529</v>
      </c>
      <c r="E5" s="0" t="n">
        <v>3</v>
      </c>
      <c r="G5" s="136" t="s">
        <v>2530</v>
      </c>
      <c r="H5" s="136" t="n">
        <v>12</v>
      </c>
      <c r="I5" s="136"/>
      <c r="J5" s="136"/>
      <c r="K5" s="136"/>
      <c r="L5" s="136"/>
    </row>
    <row r="6" customFormat="false" ht="16" hidden="false" customHeight="false" outlineLevel="0" collapsed="false">
      <c r="C6" s="0" t="s">
        <v>2523</v>
      </c>
      <c r="D6" s="0" t="s">
        <v>2531</v>
      </c>
      <c r="E6" s="0" t="n">
        <v>3</v>
      </c>
      <c r="G6" s="136" t="s">
        <v>2532</v>
      </c>
      <c r="H6" s="136" t="n">
        <v>12</v>
      </c>
      <c r="I6" s="137" t="s">
        <v>2533</v>
      </c>
      <c r="J6" s="137" t="s">
        <v>2534</v>
      </c>
      <c r="K6" s="137" t="s">
        <v>2535</v>
      </c>
      <c r="L6" s="137" t="s">
        <v>2536</v>
      </c>
    </row>
    <row r="7" customFormat="false" ht="16" hidden="false" customHeight="false" outlineLevel="0" collapsed="false">
      <c r="C7" s="0" t="s">
        <v>2537</v>
      </c>
      <c r="D7" s="0" t="s">
        <v>2538</v>
      </c>
      <c r="E7" s="0" t="n">
        <v>3</v>
      </c>
      <c r="G7" s="136" t="s">
        <v>2539</v>
      </c>
      <c r="H7" s="136" t="n">
        <v>12</v>
      </c>
      <c r="I7" s="136"/>
      <c r="J7" s="136"/>
      <c r="K7" s="136"/>
      <c r="L7" s="136"/>
    </row>
    <row r="8" customFormat="false" ht="16" hidden="false" customHeight="false" outlineLevel="0" collapsed="false">
      <c r="C8" s="0" t="s">
        <v>2537</v>
      </c>
      <c r="D8" s="0" t="s">
        <v>2540</v>
      </c>
      <c r="E8" s="0" t="n">
        <v>3</v>
      </c>
      <c r="G8" s="136" t="s">
        <v>2541</v>
      </c>
      <c r="H8" s="136" t="n">
        <v>12</v>
      </c>
      <c r="I8" s="138" t="s">
        <v>2542</v>
      </c>
      <c r="J8" s="138" t="s">
        <v>2543</v>
      </c>
      <c r="K8" s="136"/>
      <c r="L8" s="136"/>
    </row>
    <row r="9" customFormat="false" ht="16" hidden="false" customHeight="false" outlineLevel="0" collapsed="false">
      <c r="C9" s="0" t="s">
        <v>2537</v>
      </c>
      <c r="D9" s="0" t="s">
        <v>2544</v>
      </c>
      <c r="E9" s="0" t="n">
        <v>3</v>
      </c>
      <c r="G9" s="136" t="s">
        <v>2545</v>
      </c>
      <c r="H9" s="136" t="n">
        <v>11</v>
      </c>
      <c r="I9" s="136"/>
      <c r="J9" s="136"/>
      <c r="K9" s="136"/>
      <c r="L9" s="136"/>
    </row>
    <row r="10" customFormat="false" ht="16" hidden="false" customHeight="false" outlineLevel="0" collapsed="false">
      <c r="C10" s="0" t="s">
        <v>2546</v>
      </c>
      <c r="D10" s="131" t="s">
        <v>2547</v>
      </c>
      <c r="E10" s="0" t="n">
        <v>3</v>
      </c>
      <c r="G10" s="136" t="s">
        <v>2548</v>
      </c>
      <c r="H10" s="136" t="n">
        <v>11</v>
      </c>
      <c r="I10" s="136"/>
      <c r="J10" s="136"/>
      <c r="K10" s="136"/>
      <c r="L10" s="136"/>
    </row>
    <row r="11" customFormat="false" ht="16" hidden="false" customHeight="false" outlineLevel="0" collapsed="false">
      <c r="C11" s="0" t="s">
        <v>2546</v>
      </c>
      <c r="D11" s="131" t="s">
        <v>2549</v>
      </c>
      <c r="E11" s="0" t="n">
        <v>3</v>
      </c>
      <c r="G11" s="136" t="s">
        <v>2550</v>
      </c>
      <c r="H11" s="136" t="n">
        <v>10</v>
      </c>
      <c r="I11" s="137" t="s">
        <v>2551</v>
      </c>
      <c r="J11" s="136"/>
      <c r="K11" s="136"/>
      <c r="L11" s="136"/>
    </row>
    <row r="12" customFormat="false" ht="16" hidden="false" customHeight="false" outlineLevel="0" collapsed="false">
      <c r="C12" s="0" t="s">
        <v>2546</v>
      </c>
      <c r="D12" s="131" t="s">
        <v>2552</v>
      </c>
      <c r="E12" s="0" t="n">
        <v>3</v>
      </c>
      <c r="G12" s="136" t="s">
        <v>2553</v>
      </c>
      <c r="H12" s="136" t="n">
        <v>11</v>
      </c>
      <c r="I12" s="136"/>
      <c r="J12" s="136"/>
      <c r="K12" s="136"/>
      <c r="L12" s="136"/>
    </row>
    <row r="13" customFormat="false" ht="16" hidden="false" customHeight="false" outlineLevel="0" collapsed="false">
      <c r="C13" s="0" t="s">
        <v>2554</v>
      </c>
      <c r="D13" s="0" t="s">
        <v>2555</v>
      </c>
      <c r="E13" s="0" t="n">
        <v>3</v>
      </c>
      <c r="G13" s="136" t="s">
        <v>2556</v>
      </c>
      <c r="H13" s="136" t="n">
        <v>11</v>
      </c>
      <c r="I13" s="138" t="s">
        <v>2557</v>
      </c>
      <c r="J13" s="138" t="s">
        <v>2558</v>
      </c>
      <c r="K13" s="138" t="s">
        <v>2559</v>
      </c>
      <c r="L13" s="136"/>
    </row>
    <row r="14" customFormat="false" ht="16" hidden="false" customHeight="false" outlineLevel="0" collapsed="false">
      <c r="C14" s="0" t="s">
        <v>2554</v>
      </c>
      <c r="D14" s="0" t="s">
        <v>2560</v>
      </c>
      <c r="E14" s="0" t="n">
        <v>3</v>
      </c>
      <c r="G14" s="136" t="s">
        <v>2561</v>
      </c>
      <c r="H14" s="136" t="n">
        <v>11</v>
      </c>
      <c r="I14" s="136"/>
      <c r="J14" s="136"/>
      <c r="K14" s="136"/>
      <c r="L14" s="136"/>
    </row>
    <row r="15" customFormat="false" ht="16" hidden="false" customHeight="false" outlineLevel="0" collapsed="false">
      <c r="C15" s="0" t="s">
        <v>2562</v>
      </c>
      <c r="D15" s="139" t="s">
        <v>2563</v>
      </c>
      <c r="E15" s="0" t="n">
        <v>3</v>
      </c>
      <c r="G15" s="136"/>
      <c r="H15" s="136" t="n">
        <f aca="false">SUM(H2:H14)</f>
        <v>149</v>
      </c>
      <c r="I15" s="136" t="n">
        <f aca="false">COUNTA(I3:L6)+1</f>
        <v>7</v>
      </c>
      <c r="J15" s="136" t="s">
        <v>23</v>
      </c>
      <c r="K15" s="136"/>
      <c r="L15" s="136"/>
    </row>
    <row r="16" customFormat="false" ht="16" hidden="false" customHeight="false" outlineLevel="0" collapsed="false">
      <c r="C16" s="0" t="s">
        <v>2562</v>
      </c>
      <c r="D16" s="139" t="s">
        <v>2564</v>
      </c>
      <c r="E16" s="0" t="n">
        <v>3</v>
      </c>
      <c r="G16" s="136"/>
      <c r="H16" s="136"/>
      <c r="I16" s="136" t="n">
        <v>4</v>
      </c>
      <c r="J16" s="136" t="s">
        <v>2565</v>
      </c>
      <c r="K16" s="136"/>
      <c r="L16" s="136"/>
    </row>
    <row r="17" customFormat="false" ht="16" hidden="false" customHeight="false" outlineLevel="0" collapsed="false">
      <c r="C17" s="0" t="s">
        <v>2566</v>
      </c>
      <c r="D17" s="0" t="s">
        <v>2567</v>
      </c>
      <c r="E17" s="0" t="n">
        <v>3</v>
      </c>
      <c r="G17" s="136"/>
      <c r="H17" s="136"/>
      <c r="I17" s="136" t="n">
        <v>1</v>
      </c>
      <c r="J17" s="136" t="s">
        <v>2568</v>
      </c>
      <c r="K17" s="136"/>
      <c r="L17" s="136"/>
    </row>
    <row r="18" customFormat="false" ht="16" hidden="false" customHeight="false" outlineLevel="0" collapsed="false">
      <c r="C18" s="0" t="s">
        <v>2566</v>
      </c>
      <c r="D18" s="0" t="s">
        <v>2569</v>
      </c>
      <c r="E18" s="0" t="n">
        <v>3</v>
      </c>
      <c r="G18" s="136"/>
      <c r="H18" s="136" t="n">
        <f aca="false">H15*4</f>
        <v>596</v>
      </c>
      <c r="I18" s="136"/>
      <c r="J18" s="136"/>
      <c r="K18" s="136"/>
      <c r="L18" s="136"/>
    </row>
    <row r="19" customFormat="false" ht="16" hidden="false" customHeight="false" outlineLevel="0" collapsed="false">
      <c r="C19" s="0" t="s">
        <v>2566</v>
      </c>
      <c r="D19" s="0" t="s">
        <v>2570</v>
      </c>
      <c r="E19" s="0" t="n">
        <v>3</v>
      </c>
    </row>
    <row r="20" customFormat="false" ht="16" hidden="false" customHeight="false" outlineLevel="0" collapsed="false">
      <c r="C20" s="0" t="s">
        <v>2566</v>
      </c>
      <c r="D20" s="0" t="s">
        <v>2571</v>
      </c>
      <c r="E20" s="0" t="n">
        <v>3</v>
      </c>
    </row>
    <row r="21" customFormat="false" ht="16" hidden="false" customHeight="false" outlineLevel="0" collapsed="false">
      <c r="C21" s="0" t="s">
        <v>2566</v>
      </c>
      <c r="D21" s="0" t="s">
        <v>2572</v>
      </c>
      <c r="E21" s="0" t="n">
        <v>3</v>
      </c>
    </row>
    <row r="22" customFormat="false" ht="16" hidden="false" customHeight="false" outlineLevel="0" collapsed="false">
      <c r="C22" s="0" t="s">
        <v>2566</v>
      </c>
      <c r="D22" s="0" t="s">
        <v>2573</v>
      </c>
      <c r="E22" s="0" t="n">
        <v>3</v>
      </c>
    </row>
    <row r="23" customFormat="false" ht="16" hidden="false" customHeight="false" outlineLevel="0" collapsed="false">
      <c r="C23" s="0" t="s">
        <v>2566</v>
      </c>
      <c r="D23" s="0" t="s">
        <v>2574</v>
      </c>
      <c r="E23" s="0" t="n">
        <v>3</v>
      </c>
    </row>
    <row r="24" customFormat="false" ht="16" hidden="false" customHeight="false" outlineLevel="0" collapsed="false">
      <c r="D24" s="0" t="n">
        <f aca="false">COUNTA(D3:D23)</f>
        <v>21</v>
      </c>
      <c r="E24" s="0" t="n">
        <f aca="false">SUM(E3:E23)</f>
        <v>63</v>
      </c>
    </row>
    <row r="27" customFormat="false" ht="16" hidden="false" customHeight="false" outlineLevel="0" collapsed="false">
      <c r="A27" s="0" t="s">
        <v>2575</v>
      </c>
      <c r="B27" s="3" t="s">
        <v>2518</v>
      </c>
      <c r="C27" s="5" t="s">
        <v>2576</v>
      </c>
      <c r="D27" s="0" t="s">
        <v>2</v>
      </c>
      <c r="H27" s="0" t="s">
        <v>188</v>
      </c>
      <c r="I27" s="0" t="s">
        <v>2577</v>
      </c>
      <c r="J27" s="0" t="s">
        <v>2520</v>
      </c>
    </row>
    <row r="28" customFormat="false" ht="16" hidden="false" customHeight="false" outlineLevel="0" collapsed="false">
      <c r="B28" s="7" t="s">
        <v>2523</v>
      </c>
      <c r="C28" s="9" t="n">
        <v>12</v>
      </c>
      <c r="H28" s="0" t="s">
        <v>2523</v>
      </c>
      <c r="I28" s="0" t="n">
        <v>75</v>
      </c>
      <c r="J28" s="0" t="n">
        <f aca="false">I28*4</f>
        <v>300</v>
      </c>
    </row>
    <row r="29" customFormat="false" ht="16" hidden="false" customHeight="false" outlineLevel="0" collapsed="false">
      <c r="B29" s="11" t="s">
        <v>2562</v>
      </c>
      <c r="C29" s="13" t="n">
        <v>6</v>
      </c>
      <c r="H29" s="0" t="s">
        <v>2578</v>
      </c>
      <c r="I29" s="0" t="n">
        <v>8</v>
      </c>
      <c r="J29" s="0" t="n">
        <f aca="false">I29*4</f>
        <v>32</v>
      </c>
    </row>
    <row r="30" customFormat="false" ht="16" hidden="false" customHeight="false" outlineLevel="0" collapsed="false">
      <c r="B30" s="11" t="s">
        <v>2537</v>
      </c>
      <c r="C30" s="13" t="n">
        <v>9</v>
      </c>
      <c r="D30" s="0" t="str">
        <f aca="false">D10&amp;" "&amp;D11&amp;" "&amp;D12</f>
        <v>he40 he41 ho28</v>
      </c>
      <c r="H30" s="0" t="s">
        <v>2579</v>
      </c>
      <c r="I30" s="0" t="n">
        <v>4</v>
      </c>
      <c r="J30" s="0" t="n">
        <f aca="false">I30*4</f>
        <v>16</v>
      </c>
    </row>
    <row r="31" customFormat="false" ht="16" hidden="false" customHeight="false" outlineLevel="0" collapsed="false">
      <c r="B31" s="11" t="s">
        <v>2546</v>
      </c>
      <c r="C31" s="13" t="n">
        <v>9</v>
      </c>
      <c r="H31" s="0" t="s">
        <v>2580</v>
      </c>
      <c r="I31" s="0" t="n">
        <v>6</v>
      </c>
      <c r="J31" s="0" t="n">
        <f aca="false">I31*4</f>
        <v>24</v>
      </c>
    </row>
    <row r="32" customFormat="false" ht="16" hidden="false" customHeight="false" outlineLevel="0" collapsed="false">
      <c r="B32" s="11" t="s">
        <v>2554</v>
      </c>
      <c r="C32" s="13" t="n">
        <v>6</v>
      </c>
      <c r="D32" s="0" t="str">
        <f aca="false">D15&amp;" "&amp;D16</f>
        <v>lll91 lln24</v>
      </c>
      <c r="H32" s="0" t="s">
        <v>2562</v>
      </c>
      <c r="I32" s="0" t="n">
        <v>8</v>
      </c>
      <c r="J32" s="0" t="n">
        <f aca="false">I32*4</f>
        <v>32</v>
      </c>
    </row>
    <row r="33" customFormat="false" ht="16" hidden="false" customHeight="false" outlineLevel="0" collapsed="false">
      <c r="B33" s="11" t="s">
        <v>2566</v>
      </c>
      <c r="C33" s="17" t="n">
        <v>21</v>
      </c>
      <c r="H33" s="0" t="s">
        <v>2581</v>
      </c>
      <c r="I33" s="0" t="n">
        <v>42</v>
      </c>
      <c r="J33" s="0" t="n">
        <f aca="false">I33*4</f>
        <v>168</v>
      </c>
    </row>
    <row r="34" customFormat="false" ht="16" hidden="false" customHeight="false" outlineLevel="0" collapsed="false">
      <c r="B34" s="36" t="s">
        <v>29</v>
      </c>
      <c r="C34" s="20" t="n">
        <v>63</v>
      </c>
      <c r="H34" s="0" t="s">
        <v>180</v>
      </c>
      <c r="I34" s="0" t="n">
        <v>143</v>
      </c>
      <c r="J34" s="0" t="n">
        <f aca="false">I34*4</f>
        <v>572</v>
      </c>
    </row>
    <row r="36" customFormat="false" ht="16" hidden="false" customHeight="false" outlineLevel="0" collapsed="false">
      <c r="H36" s="21"/>
      <c r="I36" s="4" t="s">
        <v>33</v>
      </c>
      <c r="J36" s="22"/>
    </row>
    <row r="37" customFormat="false" ht="16" hidden="false" customHeight="false" outlineLevel="0" collapsed="false">
      <c r="H37" s="24" t="s">
        <v>188</v>
      </c>
      <c r="I37" s="25" t="s">
        <v>2582</v>
      </c>
      <c r="J37" s="26" t="s">
        <v>2583</v>
      </c>
    </row>
    <row r="38" customFormat="false" ht="16" hidden="false" customHeight="false" outlineLevel="0" collapsed="false">
      <c r="H38" s="7" t="s">
        <v>2523</v>
      </c>
      <c r="I38" s="30" t="n">
        <v>300</v>
      </c>
      <c r="J38" s="31" t="n">
        <v>75</v>
      </c>
    </row>
    <row r="39" customFormat="false" ht="16" hidden="false" customHeight="false" outlineLevel="0" collapsed="false">
      <c r="H39" s="11" t="s">
        <v>2578</v>
      </c>
      <c r="I39" s="32" t="n">
        <v>32</v>
      </c>
      <c r="J39" s="33" t="n">
        <v>8</v>
      </c>
    </row>
    <row r="40" customFormat="false" ht="16" hidden="false" customHeight="false" outlineLevel="0" collapsed="false">
      <c r="H40" s="11" t="s">
        <v>2579</v>
      </c>
      <c r="I40" s="32" t="n">
        <v>16</v>
      </c>
      <c r="J40" s="33" t="n">
        <v>4</v>
      </c>
    </row>
    <row r="41" customFormat="false" ht="16" hidden="false" customHeight="false" outlineLevel="0" collapsed="false">
      <c r="H41" s="11" t="s">
        <v>2580</v>
      </c>
      <c r="I41" s="32" t="n">
        <v>24</v>
      </c>
      <c r="J41" s="33" t="n">
        <v>6</v>
      </c>
    </row>
    <row r="42" customFormat="false" ht="16" hidden="false" customHeight="false" outlineLevel="0" collapsed="false">
      <c r="H42" s="11" t="s">
        <v>2562</v>
      </c>
      <c r="I42" s="32" t="n">
        <v>32</v>
      </c>
      <c r="J42" s="33" t="n">
        <v>8</v>
      </c>
    </row>
    <row r="43" customFormat="false" ht="16" hidden="false" customHeight="false" outlineLevel="0" collapsed="false">
      <c r="H43" s="11" t="s">
        <v>2581</v>
      </c>
      <c r="I43" s="34" t="n">
        <v>168</v>
      </c>
      <c r="J43" s="35" t="n">
        <v>42</v>
      </c>
    </row>
    <row r="44" customFormat="false" ht="16" hidden="false" customHeight="false" outlineLevel="0" collapsed="false">
      <c r="H44" s="36" t="s">
        <v>29</v>
      </c>
      <c r="I44" s="37" t="n">
        <v>572</v>
      </c>
      <c r="J44" s="38" t="n">
        <v>143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L2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36.67"/>
  </cols>
  <sheetData>
    <row r="3" customFormat="false" ht="16" hidden="false" customHeight="false" outlineLevel="0" collapsed="false">
      <c r="F3" s="0" t="s">
        <v>20</v>
      </c>
      <c r="G3" s="0" t="s">
        <v>24</v>
      </c>
    </row>
    <row r="4" customFormat="false" ht="16" hidden="false" customHeight="false" outlineLevel="0" collapsed="false">
      <c r="A4" s="0" t="s">
        <v>65</v>
      </c>
      <c r="D4" s="0" t="s">
        <v>2584</v>
      </c>
      <c r="E4" s="0" t="n">
        <v>30</v>
      </c>
      <c r="F4" s="0" t="n">
        <v>17</v>
      </c>
      <c r="G4" s="0" t="n">
        <v>22</v>
      </c>
      <c r="I4" s="0" t="s">
        <v>2585</v>
      </c>
      <c r="J4" s="0" t="s">
        <v>2586</v>
      </c>
      <c r="K4" s="0" t="n">
        <v>8</v>
      </c>
      <c r="L4" s="0" t="s">
        <v>31</v>
      </c>
    </row>
    <row r="5" customFormat="false" ht="16" hidden="false" customHeight="false" outlineLevel="0" collapsed="false">
      <c r="A5" s="0" t="s">
        <v>66</v>
      </c>
      <c r="E5" s="0" t="n">
        <v>40</v>
      </c>
      <c r="F5" s="0" t="n">
        <v>11</v>
      </c>
      <c r="G5" s="0" t="n">
        <v>28</v>
      </c>
      <c r="J5" s="0" t="s">
        <v>2587</v>
      </c>
      <c r="K5" s="0" t="n">
        <v>7</v>
      </c>
    </row>
    <row r="6" customFormat="false" ht="16" hidden="false" customHeight="false" outlineLevel="0" collapsed="false">
      <c r="A6" s="0" t="s">
        <v>67</v>
      </c>
      <c r="E6" s="0" t="n">
        <v>55</v>
      </c>
      <c r="F6" s="0" t="n">
        <v>20</v>
      </c>
      <c r="G6" s="0" t="n">
        <v>11</v>
      </c>
      <c r="J6" s="0" t="s">
        <v>2588</v>
      </c>
      <c r="K6" s="0" t="n">
        <v>4</v>
      </c>
    </row>
    <row r="7" customFormat="false" ht="16" hidden="false" customHeight="false" outlineLevel="0" collapsed="false">
      <c r="A7" s="14" t="s">
        <v>68</v>
      </c>
      <c r="E7" s="0" t="n">
        <v>70</v>
      </c>
      <c r="F7" s="0" t="n">
        <v>12</v>
      </c>
      <c r="G7" s="0" t="n">
        <v>20</v>
      </c>
      <c r="J7" s="0" t="s">
        <v>2589</v>
      </c>
      <c r="K7" s="0" t="n">
        <v>8</v>
      </c>
    </row>
    <row r="8" customFormat="false" ht="16" hidden="false" customHeight="false" outlineLevel="0" collapsed="false">
      <c r="A8" s="0" t="s">
        <v>69</v>
      </c>
      <c r="E8" s="0" t="n">
        <v>90</v>
      </c>
      <c r="F8" s="0" t="n">
        <v>6</v>
      </c>
      <c r="G8" s="0" t="n">
        <v>18</v>
      </c>
      <c r="J8" s="0" t="s">
        <v>2590</v>
      </c>
      <c r="K8" s="0" t="n">
        <v>7</v>
      </c>
    </row>
    <row r="9" customFormat="false" ht="16" hidden="false" customHeight="false" outlineLevel="0" collapsed="false">
      <c r="A9" s="0" t="s">
        <v>70</v>
      </c>
      <c r="E9" s="0" t="n">
        <v>120</v>
      </c>
      <c r="F9" s="0" t="n">
        <v>7</v>
      </c>
      <c r="G9" s="0" t="n">
        <v>12</v>
      </c>
      <c r="J9" s="0" t="s">
        <v>2591</v>
      </c>
      <c r="K9" s="0" t="n">
        <v>8</v>
      </c>
    </row>
    <row r="10" customFormat="false" ht="16" hidden="false" customHeight="false" outlineLevel="0" collapsed="false">
      <c r="A10" s="0" t="s">
        <v>71</v>
      </c>
      <c r="E10" s="0" t="n">
        <v>160</v>
      </c>
      <c r="F10" s="0" t="n">
        <v>6</v>
      </c>
      <c r="G10" s="0" t="n">
        <v>16</v>
      </c>
      <c r="J10" s="0" t="s">
        <v>2592</v>
      </c>
      <c r="K10" s="0" t="n">
        <v>7</v>
      </c>
    </row>
    <row r="11" customFormat="false" ht="16" hidden="false" customHeight="false" outlineLevel="0" collapsed="false">
      <c r="A11" s="14" t="s">
        <v>72</v>
      </c>
      <c r="E11" s="0" t="n">
        <v>210</v>
      </c>
      <c r="F11" s="0" t="n">
        <v>0</v>
      </c>
      <c r="J11" s="0" t="s">
        <v>2593</v>
      </c>
      <c r="K11" s="0" t="n">
        <v>10</v>
      </c>
    </row>
    <row r="12" customFormat="false" ht="16" hidden="false" customHeight="false" outlineLevel="0" collapsed="false">
      <c r="A12" s="0" t="s">
        <v>73</v>
      </c>
      <c r="J12" s="0" t="s">
        <v>2594</v>
      </c>
      <c r="K12" s="0" t="n">
        <v>10</v>
      </c>
    </row>
    <row r="13" customFormat="false" ht="16" hidden="false" customHeight="false" outlineLevel="0" collapsed="false">
      <c r="D13" s="0" t="s">
        <v>2595</v>
      </c>
      <c r="E13" s="0" t="n">
        <v>60</v>
      </c>
      <c r="F13" s="0" t="n">
        <v>9</v>
      </c>
      <c r="G13" s="0" t="n">
        <v>22</v>
      </c>
      <c r="J13" s="0" t="s">
        <v>2596</v>
      </c>
      <c r="K13" s="0" t="n">
        <v>11</v>
      </c>
    </row>
    <row r="14" customFormat="false" ht="16" hidden="false" customHeight="false" outlineLevel="0" collapsed="false">
      <c r="A14" s="0" t="s">
        <v>64</v>
      </c>
      <c r="E14" s="0" t="n">
        <v>90</v>
      </c>
      <c r="F14" s="0" t="n">
        <v>10</v>
      </c>
      <c r="G14" s="0" t="n">
        <v>8</v>
      </c>
      <c r="K14" s="0" t="n">
        <f aca="false">SUM(K4:K13)</f>
        <v>80</v>
      </c>
    </row>
    <row r="15" customFormat="false" ht="16" hidden="false" customHeight="false" outlineLevel="0" collapsed="false">
      <c r="A15" s="0" t="s">
        <v>74</v>
      </c>
      <c r="E15" s="0" t="n">
        <v>120</v>
      </c>
      <c r="F15" s="0" t="n">
        <v>6</v>
      </c>
    </row>
    <row r="16" customFormat="false" ht="16" hidden="false" customHeight="false" outlineLevel="0" collapsed="false">
      <c r="A16" s="0" t="s">
        <v>75</v>
      </c>
    </row>
    <row r="17" customFormat="false" ht="16" hidden="false" customHeight="false" outlineLevel="0" collapsed="false">
      <c r="A17" s="0" t="s">
        <v>76</v>
      </c>
      <c r="D17" s="0" t="s">
        <v>2597</v>
      </c>
      <c r="E17" s="0" t="n">
        <v>20</v>
      </c>
    </row>
    <row r="18" customFormat="false" ht="16" hidden="false" customHeight="false" outlineLevel="0" collapsed="false">
      <c r="A18" s="0" t="s">
        <v>77</v>
      </c>
      <c r="E18" s="0" t="n">
        <v>30</v>
      </c>
    </row>
    <row r="19" customFormat="false" ht="16" hidden="false" customHeight="false" outlineLevel="0" collapsed="false">
      <c r="A19" s="0" t="s">
        <v>78</v>
      </c>
      <c r="E19" s="0" t="n">
        <v>40</v>
      </c>
    </row>
    <row r="20" customFormat="false" ht="16" hidden="false" customHeight="false" outlineLevel="0" collapsed="false">
      <c r="A20" s="0" t="s">
        <v>79</v>
      </c>
      <c r="E20" s="0" t="n">
        <v>55</v>
      </c>
    </row>
    <row r="21" customFormat="false" ht="16" hidden="false" customHeight="false" outlineLevel="0" collapsed="false">
      <c r="E21" s="0" t="n">
        <v>80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901"/>
  <sheetViews>
    <sheetView showFormulas="false" showGridLines="true" showRowColHeaders="true" showZeros="true" rightToLeft="false" tabSelected="false" showOutlineSymbols="true" defaultGridColor="true" view="normal" topLeftCell="E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5" min="5" style="0" width="30.83"/>
    <col collapsed="false" customWidth="true" hidden="false" outlineLevel="0" max="6" min="6" style="0" width="28.67"/>
    <col collapsed="false" customWidth="true" hidden="false" outlineLevel="0" max="17" min="17" style="0" width="35.33"/>
    <col collapsed="false" customWidth="true" hidden="false" outlineLevel="0" max="18" min="18" style="0" width="14.16"/>
    <col collapsed="false" customWidth="true" hidden="false" outlineLevel="0" max="22" min="22" style="0" width="14"/>
  </cols>
  <sheetData>
    <row r="1" customFormat="false" ht="16" hidden="false" customHeight="false" outlineLevel="0" collapsed="false">
      <c r="A1" s="0" t="s">
        <v>2598</v>
      </c>
      <c r="B1" s="0" t="s">
        <v>2599</v>
      </c>
      <c r="C1" s="0" t="s">
        <v>4</v>
      </c>
      <c r="D1" s="0" t="s">
        <v>2600</v>
      </c>
      <c r="E1" s="0" t="s">
        <v>265</v>
      </c>
      <c r="F1" s="0" t="s">
        <v>2601</v>
      </c>
      <c r="G1" s="0" t="s">
        <v>11</v>
      </c>
      <c r="J1" s="0" t="s">
        <v>6</v>
      </c>
      <c r="K1" s="0" t="s">
        <v>82</v>
      </c>
      <c r="L1" s="0" t="s">
        <v>4</v>
      </c>
      <c r="M1" s="0" t="s">
        <v>2602</v>
      </c>
    </row>
    <row r="2" customFormat="false" ht="16" hidden="false" customHeight="false" outlineLevel="0" collapsed="false">
      <c r="A2" s="0" t="n">
        <v>6678</v>
      </c>
      <c r="B2" s="0" t="s">
        <v>1303</v>
      </c>
      <c r="C2" s="0" t="s">
        <v>86</v>
      </c>
      <c r="D2" s="0" t="s">
        <v>2603</v>
      </c>
      <c r="E2" s="0" t="s">
        <v>95</v>
      </c>
      <c r="F2" s="0" t="s">
        <v>2604</v>
      </c>
      <c r="G2" s="0" t="n">
        <v>1</v>
      </c>
      <c r="J2" s="0" t="str">
        <f aca="false">IF(G2=1,B2,"")</f>
        <v>VB 02</v>
      </c>
      <c r="K2" s="0" t="s">
        <v>95</v>
      </c>
      <c r="L2" s="0" t="s">
        <v>86</v>
      </c>
      <c r="M2" s="0" t="str">
        <f aca="false">IF(G2=1,F2,"")</f>
        <v>DE CORTE Jan</v>
      </c>
      <c r="Q2" s="3" t="s">
        <v>4</v>
      </c>
      <c r="R2" s="4" t="s">
        <v>82</v>
      </c>
      <c r="S2" s="5" t="s">
        <v>81</v>
      </c>
      <c r="U2" s="2" t="s">
        <v>4</v>
      </c>
      <c r="V2" s="39" t="s">
        <v>2</v>
      </c>
      <c r="W2" s="2" t="s">
        <v>81</v>
      </c>
    </row>
    <row r="3" customFormat="false" ht="16" hidden="false" customHeight="false" outlineLevel="0" collapsed="false">
      <c r="A3" s="0" t="n">
        <v>7678</v>
      </c>
      <c r="B3" s="0" t="s">
        <v>1303</v>
      </c>
      <c r="C3" s="0" t="s">
        <v>86</v>
      </c>
      <c r="D3" s="0" t="s">
        <v>2603</v>
      </c>
      <c r="E3" s="0" t="s">
        <v>95</v>
      </c>
      <c r="F3" s="0" t="s">
        <v>2605</v>
      </c>
      <c r="G3" s="0" t="n">
        <v>1</v>
      </c>
      <c r="J3" s="0" t="str">
        <f aca="false">IF(G3=1,B3,"")</f>
        <v>VB 02</v>
      </c>
      <c r="K3" s="0" t="s">
        <v>95</v>
      </c>
      <c r="L3" s="0" t="s">
        <v>86</v>
      </c>
      <c r="M3" s="0" t="str">
        <f aca="false">IF(G3=1,F3,"")</f>
        <v>DE VREEZE Patrick</v>
      </c>
      <c r="Q3" s="7" t="s">
        <v>85</v>
      </c>
      <c r="R3" s="8"/>
      <c r="S3" s="9" t="n">
        <v>4</v>
      </c>
      <c r="U3" s="0" t="s">
        <v>84</v>
      </c>
      <c r="W3" s="0" t="n">
        <v>4</v>
      </c>
    </row>
    <row r="4" customFormat="false" ht="16" hidden="false" customHeight="false" outlineLevel="0" collapsed="false">
      <c r="A4" s="0" t="n">
        <v>6399</v>
      </c>
      <c r="B4" s="0" t="s">
        <v>1303</v>
      </c>
      <c r="C4" s="0" t="s">
        <v>86</v>
      </c>
      <c r="D4" s="0" t="s">
        <v>2603</v>
      </c>
      <c r="E4" s="0" t="s">
        <v>95</v>
      </c>
      <c r="F4" s="0" t="s">
        <v>2606</v>
      </c>
      <c r="G4" s="0" t="n">
        <v>1</v>
      </c>
      <c r="J4" s="0" t="str">
        <f aca="false">IF(G4=1,B4,"")</f>
        <v>VB 02</v>
      </c>
      <c r="K4" s="0" t="s">
        <v>95</v>
      </c>
      <c r="L4" s="0" t="s">
        <v>86</v>
      </c>
      <c r="M4" s="0" t="str">
        <f aca="false">IF(G4=1,F4,"")</f>
        <v>DELAERE Marc</v>
      </c>
      <c r="Q4" s="15"/>
      <c r="R4" s="16" t="n">
        <v>0</v>
      </c>
      <c r="S4" s="17" t="n">
        <v>4</v>
      </c>
      <c r="U4" s="0" t="s">
        <v>86</v>
      </c>
      <c r="V4" s="0" t="n">
        <v>6</v>
      </c>
      <c r="W4" s="0" t="n">
        <v>94</v>
      </c>
    </row>
    <row r="5" customFormat="false" ht="16" hidden="false" customHeight="false" outlineLevel="0" collapsed="false">
      <c r="A5" s="0" t="n">
        <v>4522</v>
      </c>
      <c r="B5" s="0" t="s">
        <v>1303</v>
      </c>
      <c r="C5" s="0" t="s">
        <v>86</v>
      </c>
      <c r="D5" s="0" t="s">
        <v>2603</v>
      </c>
      <c r="E5" s="0" t="s">
        <v>95</v>
      </c>
      <c r="F5" s="0" t="s">
        <v>2607</v>
      </c>
      <c r="G5" s="0" t="n">
        <v>1</v>
      </c>
      <c r="J5" s="0" t="str">
        <f aca="false">IF(G5=1,B5,"")</f>
        <v>VB 02</v>
      </c>
      <c r="K5" s="0" t="s">
        <v>95</v>
      </c>
      <c r="L5" s="0" t="s">
        <v>86</v>
      </c>
      <c r="M5" s="0" t="str">
        <f aca="false">IF(G5=1,F5,"")</f>
        <v>METTEPENNINGEN Julien</v>
      </c>
      <c r="Q5" s="7" t="s">
        <v>86</v>
      </c>
      <c r="R5" s="8"/>
      <c r="S5" s="9" t="n">
        <v>94</v>
      </c>
      <c r="U5" s="0" t="s">
        <v>87</v>
      </c>
      <c r="V5" s="0" t="n">
        <v>3</v>
      </c>
      <c r="W5" s="0" t="n">
        <v>32</v>
      </c>
    </row>
    <row r="6" customFormat="false" ht="16" hidden="false" customHeight="false" outlineLevel="0" collapsed="false">
      <c r="A6" s="0" t="n">
        <v>6828</v>
      </c>
      <c r="B6" s="0" t="s">
        <v>1303</v>
      </c>
      <c r="C6" s="0" t="s">
        <v>86</v>
      </c>
      <c r="D6" s="0" t="s">
        <v>2603</v>
      </c>
      <c r="E6" s="0" t="s">
        <v>95</v>
      </c>
      <c r="F6" s="0" t="s">
        <v>2608</v>
      </c>
      <c r="G6" s="0" t="n">
        <v>1</v>
      </c>
      <c r="J6" s="0" t="str">
        <f aca="false">IF(G6=1,B6,"")</f>
        <v>VB 02</v>
      </c>
      <c r="K6" s="0" t="s">
        <v>95</v>
      </c>
      <c r="L6" s="0" t="s">
        <v>86</v>
      </c>
      <c r="M6" s="0" t="str">
        <f aca="false">IF(G6=1,F6,"")</f>
        <v>VAN BREDA Michael</v>
      </c>
      <c r="Q6" s="11"/>
      <c r="R6" s="12" t="s">
        <v>89</v>
      </c>
      <c r="S6" s="13" t="n">
        <v>11</v>
      </c>
      <c r="U6" s="0" t="s">
        <v>88</v>
      </c>
      <c r="V6" s="0" t="n">
        <v>11</v>
      </c>
      <c r="W6" s="0" t="n">
        <v>153</v>
      </c>
    </row>
    <row r="7" customFormat="false" ht="16" hidden="false" customHeight="false" outlineLevel="0" collapsed="false">
      <c r="A7" s="0" t="n">
        <v>4114</v>
      </c>
      <c r="B7" s="0" t="s">
        <v>1303</v>
      </c>
      <c r="C7" s="0" t="s">
        <v>86</v>
      </c>
      <c r="D7" s="0" t="s">
        <v>2603</v>
      </c>
      <c r="E7" s="0" t="s">
        <v>95</v>
      </c>
      <c r="F7" s="0" t="s">
        <v>2609</v>
      </c>
      <c r="G7" s="0" t="n">
        <v>1</v>
      </c>
      <c r="J7" s="0" t="str">
        <f aca="false">IF(G7=1,B7,"")</f>
        <v>VB 02</v>
      </c>
      <c r="K7" s="0" t="s">
        <v>95</v>
      </c>
      <c r="L7" s="0" t="s">
        <v>86</v>
      </c>
      <c r="M7" s="0" t="str">
        <f aca="false">IF(G7=1,F7,"")</f>
        <v>VAN KREIJ Jo</v>
      </c>
      <c r="Q7" s="11"/>
      <c r="R7" s="12" t="s">
        <v>91</v>
      </c>
      <c r="S7" s="13" t="n">
        <v>1</v>
      </c>
      <c r="U7" s="0" t="s">
        <v>90</v>
      </c>
      <c r="V7" s="0" t="n">
        <v>8</v>
      </c>
      <c r="W7" s="0" t="n">
        <v>101</v>
      </c>
    </row>
    <row r="8" customFormat="false" ht="17" hidden="false" customHeight="false" outlineLevel="0" collapsed="false">
      <c r="A8" s="0" t="n">
        <v>4100</v>
      </c>
      <c r="B8" s="0" t="s">
        <v>1303</v>
      </c>
      <c r="C8" s="0" t="s">
        <v>86</v>
      </c>
      <c r="D8" s="0" t="s">
        <v>2603</v>
      </c>
      <c r="E8" s="0" t="s">
        <v>95</v>
      </c>
      <c r="F8" s="0" t="s">
        <v>2610</v>
      </c>
      <c r="J8" s="0" t="str">
        <f aca="false">IF(G8=1,B8,"")</f>
        <v/>
      </c>
      <c r="M8" s="0" t="str">
        <f aca="false">IF(G8=1,F8,"")</f>
        <v/>
      </c>
      <c r="Q8" s="11"/>
      <c r="R8" s="12" t="s">
        <v>93</v>
      </c>
      <c r="S8" s="13" t="n">
        <v>4</v>
      </c>
      <c r="U8" s="0" t="s">
        <v>92</v>
      </c>
      <c r="V8" s="0" t="n">
        <v>5</v>
      </c>
      <c r="W8" s="0" t="n">
        <v>90</v>
      </c>
    </row>
    <row r="9" customFormat="false" ht="17" hidden="false" customHeight="false" outlineLevel="0" collapsed="false">
      <c r="A9" s="0" t="n">
        <v>7863</v>
      </c>
      <c r="B9" s="0" t="s">
        <v>1303</v>
      </c>
      <c r="C9" s="0" t="s">
        <v>86</v>
      </c>
      <c r="D9" s="0" t="s">
        <v>2603</v>
      </c>
      <c r="E9" s="0" t="s">
        <v>2611</v>
      </c>
      <c r="F9" s="0" t="s">
        <v>2612</v>
      </c>
      <c r="J9" s="0" t="str">
        <f aca="false">IF(G9=1,B9,"")</f>
        <v/>
      </c>
      <c r="M9" s="0" t="str">
        <f aca="false">IF(G9=1,F9,"")</f>
        <v/>
      </c>
      <c r="Q9" s="11"/>
      <c r="R9" s="12" t="s">
        <v>94</v>
      </c>
      <c r="S9" s="13" t="n">
        <v>39</v>
      </c>
      <c r="V9" s="40" t="n">
        <f aca="false">SUM(V4:V8)</f>
        <v>33</v>
      </c>
      <c r="W9" s="0" t="n">
        <f aca="false">SUBTOTAL(109,W3:W8)</f>
        <v>474</v>
      </c>
    </row>
    <row r="10" customFormat="false" ht="16" hidden="false" customHeight="false" outlineLevel="0" collapsed="false">
      <c r="A10" s="0" t="n">
        <v>5178</v>
      </c>
      <c r="B10" s="0" t="s">
        <v>1303</v>
      </c>
      <c r="C10" s="0" t="s">
        <v>86</v>
      </c>
      <c r="D10" s="0" t="s">
        <v>2603</v>
      </c>
      <c r="E10" s="0" t="s">
        <v>95</v>
      </c>
      <c r="F10" s="0" t="s">
        <v>2613</v>
      </c>
      <c r="J10" s="0" t="str">
        <f aca="false">IF(G10=1,B10,"")</f>
        <v/>
      </c>
      <c r="M10" s="0" t="str">
        <f aca="false">IF(G10=1,F10,"")</f>
        <v/>
      </c>
      <c r="Q10" s="11"/>
      <c r="R10" s="12" t="s">
        <v>95</v>
      </c>
      <c r="S10" s="13" t="n">
        <v>6</v>
      </c>
    </row>
    <row r="11" customFormat="false" ht="16" hidden="false" customHeight="false" outlineLevel="0" collapsed="false">
      <c r="A11" s="0" t="n">
        <v>7284</v>
      </c>
      <c r="B11" s="0" t="s">
        <v>1303</v>
      </c>
      <c r="C11" s="0" t="s">
        <v>86</v>
      </c>
      <c r="D11" s="0" t="s">
        <v>2603</v>
      </c>
      <c r="E11" s="0" t="s">
        <v>95</v>
      </c>
      <c r="F11" s="0" t="s">
        <v>2614</v>
      </c>
      <c r="J11" s="0" t="str">
        <f aca="false">IF(G11=1,B11,"")</f>
        <v/>
      </c>
      <c r="M11" s="0" t="str">
        <f aca="false">IF(G11=1,F11,"")</f>
        <v/>
      </c>
      <c r="Q11" s="15"/>
      <c r="R11" s="16" t="s">
        <v>96</v>
      </c>
      <c r="S11" s="17" t="n">
        <v>33</v>
      </c>
    </row>
    <row r="12" customFormat="false" ht="16" hidden="false" customHeight="false" outlineLevel="0" collapsed="false">
      <c r="A12" s="0" t="n">
        <v>7121</v>
      </c>
      <c r="B12" s="0" t="s">
        <v>1303</v>
      </c>
      <c r="C12" s="0" t="s">
        <v>86</v>
      </c>
      <c r="D12" s="0" t="s">
        <v>2603</v>
      </c>
      <c r="E12" s="0" t="s">
        <v>95</v>
      </c>
      <c r="F12" s="0" t="s">
        <v>2615</v>
      </c>
      <c r="J12" s="0" t="str">
        <f aca="false">IF(G12=1,B12,"")</f>
        <v/>
      </c>
      <c r="M12" s="0" t="str">
        <f aca="false">IF(G12=1,F12,"")</f>
        <v/>
      </c>
      <c r="Q12" s="7" t="s">
        <v>87</v>
      </c>
      <c r="R12" s="8"/>
      <c r="S12" s="9" t="n">
        <v>32</v>
      </c>
    </row>
    <row r="13" customFormat="false" ht="16" hidden="false" customHeight="false" outlineLevel="0" collapsed="false">
      <c r="A13" s="0" t="n">
        <v>4192</v>
      </c>
      <c r="B13" s="0" t="s">
        <v>1747</v>
      </c>
      <c r="C13" s="0" t="s">
        <v>86</v>
      </c>
      <c r="D13" s="0" t="s">
        <v>2616</v>
      </c>
      <c r="E13" s="0" t="s">
        <v>1748</v>
      </c>
      <c r="F13" s="0" t="s">
        <v>2617</v>
      </c>
      <c r="J13" s="0" t="str">
        <f aca="false">IF(G13=1,B13,"")</f>
        <v/>
      </c>
      <c r="M13" s="0" t="str">
        <f aca="false">IF(G13=1,F13,"")</f>
        <v/>
      </c>
      <c r="Q13" s="11"/>
      <c r="R13" s="12" t="s">
        <v>97</v>
      </c>
      <c r="S13" s="13" t="n">
        <v>2</v>
      </c>
    </row>
    <row r="14" customFormat="false" ht="16" hidden="false" customHeight="false" outlineLevel="0" collapsed="false">
      <c r="A14" s="0" t="n">
        <v>1102</v>
      </c>
      <c r="B14" s="0" t="s">
        <v>1312</v>
      </c>
      <c r="C14" s="0" t="s">
        <v>86</v>
      </c>
      <c r="D14" s="0" t="s">
        <v>2618</v>
      </c>
      <c r="E14" s="0" t="s">
        <v>89</v>
      </c>
      <c r="F14" s="0" t="s">
        <v>2619</v>
      </c>
      <c r="G14" s="0" t="n">
        <v>1</v>
      </c>
      <c r="J14" s="0" t="str">
        <f aca="false">IF(G14=1,B14,"")</f>
        <v>VB 08</v>
      </c>
      <c r="K14" s="0" t="s">
        <v>89</v>
      </c>
      <c r="L14" s="0" t="s">
        <v>86</v>
      </c>
      <c r="M14" s="0" t="str">
        <f aca="false">IF(G14=1,F14,"")</f>
        <v>CALLIAUW Ludovicus</v>
      </c>
      <c r="Q14" s="11"/>
      <c r="R14" s="12" t="s">
        <v>98</v>
      </c>
      <c r="S14" s="13" t="n">
        <v>19</v>
      </c>
    </row>
    <row r="15" customFormat="false" ht="16" hidden="false" customHeight="false" outlineLevel="0" collapsed="false">
      <c r="A15" s="0" t="n">
        <v>9784</v>
      </c>
      <c r="B15" s="0" t="s">
        <v>1312</v>
      </c>
      <c r="C15" s="0" t="s">
        <v>86</v>
      </c>
      <c r="D15" s="0" t="s">
        <v>2618</v>
      </c>
      <c r="E15" s="0" t="s">
        <v>89</v>
      </c>
      <c r="F15" s="0" t="s">
        <v>2620</v>
      </c>
      <c r="G15" s="0" t="n">
        <v>1</v>
      </c>
      <c r="J15" s="0" t="str">
        <f aca="false">IF(G15=1,B15,"")</f>
        <v>VB 08</v>
      </c>
      <c r="K15" s="0" t="s">
        <v>89</v>
      </c>
      <c r="L15" s="0" t="s">
        <v>86</v>
      </c>
      <c r="M15" s="0" t="str">
        <f aca="false">IF(G15=1,F15,"")</f>
        <v>DENYS Jerry</v>
      </c>
      <c r="Q15" s="15"/>
      <c r="R15" s="16" t="s">
        <v>99</v>
      </c>
      <c r="S15" s="17" t="n">
        <v>11</v>
      </c>
    </row>
    <row r="16" customFormat="false" ht="16" hidden="false" customHeight="false" outlineLevel="0" collapsed="false">
      <c r="A16" s="0" t="n">
        <v>4122</v>
      </c>
      <c r="B16" s="0" t="s">
        <v>1312</v>
      </c>
      <c r="C16" s="0" t="s">
        <v>86</v>
      </c>
      <c r="D16" s="0" t="s">
        <v>2618</v>
      </c>
      <c r="E16" s="0" t="s">
        <v>89</v>
      </c>
      <c r="F16" s="0" t="s">
        <v>2621</v>
      </c>
      <c r="G16" s="0" t="n">
        <v>1</v>
      </c>
      <c r="J16" s="0" t="str">
        <f aca="false">IF(G16=1,B16,"")</f>
        <v>VB 08</v>
      </c>
      <c r="K16" s="0" t="s">
        <v>89</v>
      </c>
      <c r="L16" s="0" t="s">
        <v>86</v>
      </c>
      <c r="M16" s="0" t="str">
        <f aca="false">IF(G16=1,F16,"")</f>
        <v>HAEGHEBAERT Eric</v>
      </c>
      <c r="Q16" s="7" t="s">
        <v>88</v>
      </c>
      <c r="R16" s="8"/>
      <c r="S16" s="9" t="n">
        <v>153</v>
      </c>
    </row>
    <row r="17" customFormat="false" ht="16" hidden="false" customHeight="false" outlineLevel="0" collapsed="false">
      <c r="A17" s="0" t="n">
        <v>8002</v>
      </c>
      <c r="B17" s="0" t="s">
        <v>1312</v>
      </c>
      <c r="C17" s="0" t="s">
        <v>86</v>
      </c>
      <c r="D17" s="0" t="s">
        <v>2618</v>
      </c>
      <c r="E17" s="0" t="s">
        <v>2622</v>
      </c>
      <c r="F17" s="0" t="s">
        <v>2623</v>
      </c>
      <c r="G17" s="0" t="n">
        <v>1</v>
      </c>
      <c r="J17" s="0" t="str">
        <f aca="false">IF(G17=1,B17,"")</f>
        <v>VB 08</v>
      </c>
      <c r="K17" s="0" t="s">
        <v>89</v>
      </c>
      <c r="L17" s="0" t="s">
        <v>86</v>
      </c>
      <c r="M17" s="0" t="str">
        <f aca="false">IF(G17=1,F17,"")</f>
        <v>MAES Pascal</v>
      </c>
      <c r="Q17" s="11"/>
      <c r="R17" s="12" t="s">
        <v>100</v>
      </c>
      <c r="S17" s="13" t="n">
        <v>14</v>
      </c>
    </row>
    <row r="18" customFormat="false" ht="16" hidden="false" customHeight="false" outlineLevel="0" collapsed="false">
      <c r="A18" s="0" t="n">
        <v>4693</v>
      </c>
      <c r="B18" s="0" t="s">
        <v>1312</v>
      </c>
      <c r="C18" s="0" t="s">
        <v>86</v>
      </c>
      <c r="D18" s="0" t="s">
        <v>2618</v>
      </c>
      <c r="E18" s="0" t="s">
        <v>2622</v>
      </c>
      <c r="F18" s="0" t="s">
        <v>2624</v>
      </c>
      <c r="G18" s="0" t="n">
        <v>1</v>
      </c>
      <c r="J18" s="0" t="str">
        <f aca="false">IF(G18=1,B18,"")</f>
        <v>VB 08</v>
      </c>
      <c r="K18" s="0" t="s">
        <v>89</v>
      </c>
      <c r="L18" s="0" t="s">
        <v>86</v>
      </c>
      <c r="M18" s="0" t="str">
        <f aca="false">IF(G18=1,F18,"")</f>
        <v>MOSTREY Peter</v>
      </c>
      <c r="Q18" s="11"/>
      <c r="R18" s="12" t="s">
        <v>101</v>
      </c>
      <c r="S18" s="13" t="n">
        <v>15</v>
      </c>
    </row>
    <row r="19" customFormat="false" ht="16" hidden="false" customHeight="false" outlineLevel="0" collapsed="false">
      <c r="A19" s="0" t="n">
        <v>7287</v>
      </c>
      <c r="B19" s="0" t="s">
        <v>1312</v>
      </c>
      <c r="C19" s="0" t="s">
        <v>86</v>
      </c>
      <c r="D19" s="0" t="s">
        <v>2618</v>
      </c>
      <c r="E19" s="0" t="s">
        <v>89</v>
      </c>
      <c r="F19" s="0" t="s">
        <v>2625</v>
      </c>
      <c r="G19" s="0" t="n">
        <v>1</v>
      </c>
      <c r="J19" s="0" t="str">
        <f aca="false">IF(G19=1,B19,"")</f>
        <v>VB 08</v>
      </c>
      <c r="K19" s="0" t="s">
        <v>89</v>
      </c>
      <c r="L19" s="0" t="s">
        <v>86</v>
      </c>
      <c r="M19" s="0" t="str">
        <f aca="false">IF(G19=1,F19,"")</f>
        <v>SOENENS Joël</v>
      </c>
      <c r="Q19" s="11"/>
      <c r="R19" s="12" t="s">
        <v>102</v>
      </c>
      <c r="S19" s="13" t="n">
        <v>13</v>
      </c>
    </row>
    <row r="20" customFormat="false" ht="16" hidden="false" customHeight="false" outlineLevel="0" collapsed="false">
      <c r="A20" s="0" t="n">
        <v>8668</v>
      </c>
      <c r="B20" s="0" t="s">
        <v>1312</v>
      </c>
      <c r="C20" s="0" t="s">
        <v>86</v>
      </c>
      <c r="D20" s="0" t="s">
        <v>2618</v>
      </c>
      <c r="E20" s="0" t="s">
        <v>89</v>
      </c>
      <c r="F20" s="0" t="s">
        <v>2626</v>
      </c>
      <c r="G20" s="0" t="n">
        <v>1</v>
      </c>
      <c r="J20" s="0" t="str">
        <f aca="false">IF(G20=1,B20,"")</f>
        <v>VB 08</v>
      </c>
      <c r="K20" s="0" t="s">
        <v>89</v>
      </c>
      <c r="L20" s="0" t="s">
        <v>86</v>
      </c>
      <c r="M20" s="0" t="str">
        <f aca="false">IF(G20=1,F20,"")</f>
        <v>VANDEKEERE Bert</v>
      </c>
      <c r="Q20" s="11"/>
      <c r="R20" s="12" t="s">
        <v>103</v>
      </c>
      <c r="S20" s="13" t="n">
        <v>11</v>
      </c>
    </row>
    <row r="21" customFormat="false" ht="16" hidden="false" customHeight="false" outlineLevel="0" collapsed="false">
      <c r="A21" s="0" t="n">
        <v>8883</v>
      </c>
      <c r="B21" s="0" t="s">
        <v>1312</v>
      </c>
      <c r="C21" s="0" t="s">
        <v>86</v>
      </c>
      <c r="D21" s="0" t="s">
        <v>2618</v>
      </c>
      <c r="E21" s="0" t="s">
        <v>89</v>
      </c>
      <c r="F21" s="0" t="s">
        <v>2627</v>
      </c>
      <c r="G21" s="0" t="n">
        <v>1</v>
      </c>
      <c r="J21" s="0" t="str">
        <f aca="false">IF(G21=1,B21,"")</f>
        <v>VB 08</v>
      </c>
      <c r="K21" s="0" t="s">
        <v>89</v>
      </c>
      <c r="L21" s="0" t="s">
        <v>86</v>
      </c>
      <c r="M21" s="0" t="str">
        <f aca="false">IF(G21=1,F21,"")</f>
        <v>VANPRAET Bart</v>
      </c>
      <c r="Q21" s="11"/>
      <c r="R21" s="12" t="s">
        <v>104</v>
      </c>
      <c r="S21" s="13" t="n">
        <v>1</v>
      </c>
    </row>
    <row r="22" customFormat="false" ht="16" hidden="false" customHeight="false" outlineLevel="0" collapsed="false">
      <c r="A22" s="0" t="n">
        <v>9768</v>
      </c>
      <c r="B22" s="0" t="s">
        <v>1312</v>
      </c>
      <c r="C22" s="0" t="s">
        <v>86</v>
      </c>
      <c r="D22" s="0" t="s">
        <v>2618</v>
      </c>
      <c r="E22" s="0" t="s">
        <v>89</v>
      </c>
      <c r="F22" s="0" t="s">
        <v>2628</v>
      </c>
      <c r="G22" s="0" t="n">
        <v>1</v>
      </c>
      <c r="J22" s="0" t="str">
        <f aca="false">IF(G22=1,B22,"")</f>
        <v>VB 08</v>
      </c>
      <c r="K22" s="0" t="s">
        <v>89</v>
      </c>
      <c r="L22" s="0" t="s">
        <v>86</v>
      </c>
      <c r="M22" s="0" t="str">
        <f aca="false">IF(G22=1,F22,"")</f>
        <v>VANROOSE Nico</v>
      </c>
      <c r="Q22" s="11"/>
      <c r="R22" s="12" t="s">
        <v>105</v>
      </c>
      <c r="S22" s="13" t="n">
        <v>11</v>
      </c>
    </row>
    <row r="23" customFormat="false" ht="16" hidden="false" customHeight="false" outlineLevel="0" collapsed="false">
      <c r="A23" s="0" t="n">
        <v>7010</v>
      </c>
      <c r="B23" s="0" t="s">
        <v>1312</v>
      </c>
      <c r="C23" s="0" t="s">
        <v>86</v>
      </c>
      <c r="D23" s="0" t="s">
        <v>2618</v>
      </c>
      <c r="E23" s="0" t="s">
        <v>89</v>
      </c>
      <c r="F23" s="0" t="s">
        <v>2629</v>
      </c>
      <c r="G23" s="0" t="n">
        <v>1</v>
      </c>
      <c r="J23" s="0" t="str">
        <f aca="false">IF(G23=1,B23,"")</f>
        <v>VB 08</v>
      </c>
      <c r="K23" s="0" t="s">
        <v>89</v>
      </c>
      <c r="L23" s="0" t="s">
        <v>86</v>
      </c>
      <c r="M23" s="0" t="str">
        <f aca="false">IF(G23=1,F23,"")</f>
        <v>VERMEULEN Johan</v>
      </c>
      <c r="Q23" s="11"/>
      <c r="R23" s="12" t="s">
        <v>106</v>
      </c>
      <c r="S23" s="13" t="n">
        <v>21</v>
      </c>
    </row>
    <row r="24" customFormat="false" ht="16" hidden="false" customHeight="false" outlineLevel="0" collapsed="false">
      <c r="A24" s="0" t="n">
        <v>4133</v>
      </c>
      <c r="B24" s="0" t="s">
        <v>1312</v>
      </c>
      <c r="C24" s="0" t="s">
        <v>86</v>
      </c>
      <c r="D24" s="0" t="s">
        <v>2618</v>
      </c>
      <c r="E24" s="0" t="s">
        <v>89</v>
      </c>
      <c r="F24" s="0" t="s">
        <v>2630</v>
      </c>
      <c r="G24" s="0" t="n">
        <v>1</v>
      </c>
      <c r="J24" s="0" t="str">
        <f aca="false">IF(G24=1,B24,"")</f>
        <v>VB 08</v>
      </c>
      <c r="K24" s="0" t="s">
        <v>89</v>
      </c>
      <c r="L24" s="0" t="s">
        <v>86</v>
      </c>
      <c r="M24" s="0" t="str">
        <f aca="false">IF(G24=1,F24,"")</f>
        <v>WERBROUCK Luc</v>
      </c>
      <c r="Q24" s="11"/>
      <c r="R24" s="12" t="s">
        <v>107</v>
      </c>
      <c r="S24" s="13" t="n">
        <v>13</v>
      </c>
    </row>
    <row r="25" customFormat="false" ht="16" hidden="false" customHeight="false" outlineLevel="0" collapsed="false">
      <c r="A25" s="0" t="n">
        <v>8046</v>
      </c>
      <c r="B25" s="0" t="s">
        <v>1312</v>
      </c>
      <c r="C25" s="0" t="s">
        <v>86</v>
      </c>
      <c r="D25" s="0" t="s">
        <v>2618</v>
      </c>
      <c r="E25" s="0" t="s">
        <v>89</v>
      </c>
      <c r="F25" s="0" t="s">
        <v>2631</v>
      </c>
      <c r="J25" s="0" t="str">
        <f aca="false">IF(G25=1,B25,"")</f>
        <v/>
      </c>
      <c r="M25" s="0" t="str">
        <f aca="false">IF(G25=1,F25,"")</f>
        <v/>
      </c>
      <c r="Q25" s="11"/>
      <c r="R25" s="12" t="s">
        <v>108</v>
      </c>
      <c r="S25" s="13" t="n">
        <v>6</v>
      </c>
    </row>
    <row r="26" customFormat="false" ht="16" hidden="false" customHeight="false" outlineLevel="0" collapsed="false">
      <c r="A26" s="0" t="n">
        <v>6074</v>
      </c>
      <c r="B26" s="0" t="s">
        <v>1312</v>
      </c>
      <c r="C26" s="0" t="s">
        <v>86</v>
      </c>
      <c r="D26" s="0" t="s">
        <v>2618</v>
      </c>
      <c r="E26" s="0" t="s">
        <v>89</v>
      </c>
      <c r="F26" s="0" t="s">
        <v>2632</v>
      </c>
      <c r="J26" s="0" t="str">
        <f aca="false">IF(G26=1,B26,"")</f>
        <v/>
      </c>
      <c r="M26" s="0" t="str">
        <f aca="false">IF(G26=1,F26,"")</f>
        <v/>
      </c>
      <c r="Q26" s="11"/>
      <c r="R26" s="12" t="s">
        <v>109</v>
      </c>
      <c r="S26" s="13" t="n">
        <v>22</v>
      </c>
    </row>
    <row r="27" customFormat="false" ht="16" hidden="false" customHeight="false" outlineLevel="0" collapsed="false">
      <c r="A27" s="0" t="n">
        <v>4158</v>
      </c>
      <c r="B27" s="0" t="s">
        <v>1321</v>
      </c>
      <c r="C27" s="0" t="s">
        <v>86</v>
      </c>
      <c r="D27" s="0" t="s">
        <v>2633</v>
      </c>
      <c r="E27" s="0" t="s">
        <v>93</v>
      </c>
      <c r="F27" s="0" t="s">
        <v>2634</v>
      </c>
      <c r="G27" s="0" t="n">
        <v>1</v>
      </c>
      <c r="J27" s="0" t="str">
        <f aca="false">IF(G27=1,B27,"")</f>
        <v>VB 09</v>
      </c>
      <c r="K27" s="0" t="s">
        <v>93</v>
      </c>
      <c r="L27" s="0" t="s">
        <v>86</v>
      </c>
      <c r="M27" s="0" t="str">
        <f aca="false">IF(G27=1,F27,"")</f>
        <v>BAUWENS Freddy</v>
      </c>
      <c r="Q27" s="15"/>
      <c r="R27" s="16" t="s">
        <v>110</v>
      </c>
      <c r="S27" s="17" t="n">
        <v>26</v>
      </c>
    </row>
    <row r="28" customFormat="false" ht="16" hidden="false" customHeight="false" outlineLevel="0" collapsed="false">
      <c r="A28" s="0" t="n">
        <v>4162</v>
      </c>
      <c r="B28" s="0" t="s">
        <v>1321</v>
      </c>
      <c r="C28" s="0" t="s">
        <v>86</v>
      </c>
      <c r="D28" s="0" t="s">
        <v>2633</v>
      </c>
      <c r="E28" s="0" t="s">
        <v>93</v>
      </c>
      <c r="F28" s="0" t="s">
        <v>2635</v>
      </c>
      <c r="G28" s="0" t="n">
        <v>1</v>
      </c>
      <c r="J28" s="0" t="str">
        <f aca="false">IF(G28=1,B28,"")</f>
        <v>VB 09</v>
      </c>
      <c r="K28" s="0" t="s">
        <v>93</v>
      </c>
      <c r="L28" s="0" t="s">
        <v>86</v>
      </c>
      <c r="M28" s="0" t="str">
        <f aca="false">IF(G28=1,F28,"")</f>
        <v>CAPPELLE Eddy</v>
      </c>
      <c r="Q28" s="7" t="s">
        <v>90</v>
      </c>
      <c r="R28" s="8"/>
      <c r="S28" s="9" t="n">
        <v>101</v>
      </c>
    </row>
    <row r="29" customFormat="false" ht="16" hidden="false" customHeight="false" outlineLevel="0" collapsed="false">
      <c r="A29" s="0" t="n">
        <v>4167</v>
      </c>
      <c r="B29" s="0" t="s">
        <v>1321</v>
      </c>
      <c r="C29" s="0" t="s">
        <v>86</v>
      </c>
      <c r="D29" s="0" t="s">
        <v>2633</v>
      </c>
      <c r="E29" s="0" t="s">
        <v>93</v>
      </c>
      <c r="F29" s="0" t="s">
        <v>2636</v>
      </c>
      <c r="G29" s="0" t="n">
        <v>1</v>
      </c>
      <c r="J29" s="0" t="str">
        <f aca="false">IF(G29=1,B29,"")</f>
        <v>VB 09</v>
      </c>
      <c r="K29" s="0" t="s">
        <v>93</v>
      </c>
      <c r="L29" s="0" t="s">
        <v>86</v>
      </c>
      <c r="M29" s="0" t="str">
        <f aca="false">IF(G29=1,F29,"")</f>
        <v>DECLERCK Gilbert</v>
      </c>
      <c r="Q29" s="11"/>
      <c r="R29" s="12" t="s">
        <v>111</v>
      </c>
      <c r="S29" s="13" t="n">
        <v>2</v>
      </c>
    </row>
    <row r="30" customFormat="false" ht="16" hidden="false" customHeight="false" outlineLevel="0" collapsed="false">
      <c r="A30" s="0" t="n">
        <v>9961</v>
      </c>
      <c r="B30" s="0" t="s">
        <v>1321</v>
      </c>
      <c r="C30" s="0" t="s">
        <v>86</v>
      </c>
      <c r="D30" s="0" t="s">
        <v>2633</v>
      </c>
      <c r="E30" s="0" t="s">
        <v>93</v>
      </c>
      <c r="F30" s="0" t="s">
        <v>2637</v>
      </c>
      <c r="G30" s="0" t="n">
        <v>1</v>
      </c>
      <c r="J30" s="0" t="str">
        <f aca="false">IF(G30=1,B30,"")</f>
        <v>VB 09</v>
      </c>
      <c r="K30" s="0" t="s">
        <v>93</v>
      </c>
      <c r="L30" s="0" t="s">
        <v>86</v>
      </c>
      <c r="M30" s="0" t="str">
        <f aca="false">IF(G30=1,F30,"")</f>
        <v>VANDENBROELE Kurt</v>
      </c>
      <c r="Q30" s="11"/>
      <c r="R30" s="12" t="s">
        <v>112</v>
      </c>
      <c r="S30" s="13" t="n">
        <v>6</v>
      </c>
    </row>
    <row r="31" customFormat="false" ht="16" hidden="false" customHeight="false" outlineLevel="0" collapsed="false">
      <c r="A31" s="0" t="n">
        <v>4232</v>
      </c>
      <c r="B31" s="0" t="s">
        <v>1321</v>
      </c>
      <c r="C31" s="0" t="s">
        <v>86</v>
      </c>
      <c r="D31" s="0" t="s">
        <v>2633</v>
      </c>
      <c r="E31" s="0" t="s">
        <v>93</v>
      </c>
      <c r="F31" s="0" t="s">
        <v>2638</v>
      </c>
      <c r="J31" s="0" t="str">
        <f aca="false">IF(G31=1,B31,"")</f>
        <v/>
      </c>
      <c r="M31" s="0" t="str">
        <f aca="false">IF(G31=1,F31,"")</f>
        <v/>
      </c>
      <c r="Q31" s="11"/>
      <c r="R31" s="12" t="s">
        <v>113</v>
      </c>
      <c r="S31" s="13" t="n">
        <v>1</v>
      </c>
    </row>
    <row r="32" customFormat="false" ht="16" hidden="false" customHeight="false" outlineLevel="0" collapsed="false">
      <c r="A32" s="0" t="n">
        <v>9254</v>
      </c>
      <c r="B32" s="0" t="s">
        <v>1321</v>
      </c>
      <c r="C32" s="0" t="s">
        <v>86</v>
      </c>
      <c r="D32" s="0" t="s">
        <v>2633</v>
      </c>
      <c r="E32" s="0" t="s">
        <v>93</v>
      </c>
      <c r="F32" s="0" t="s">
        <v>2639</v>
      </c>
      <c r="J32" s="0" t="str">
        <f aca="false">IF(G32=1,B32,"")</f>
        <v/>
      </c>
      <c r="M32" s="0" t="str">
        <f aca="false">IF(G32=1,F32,"")</f>
        <v/>
      </c>
      <c r="Q32" s="11"/>
      <c r="R32" s="12" t="s">
        <v>114</v>
      </c>
      <c r="S32" s="13" t="n">
        <v>5</v>
      </c>
    </row>
    <row r="33" customFormat="false" ht="16" hidden="false" customHeight="false" outlineLevel="0" collapsed="false">
      <c r="A33" s="0" t="n">
        <v>4171</v>
      </c>
      <c r="B33" s="0" t="s">
        <v>1321</v>
      </c>
      <c r="C33" s="0" t="s">
        <v>86</v>
      </c>
      <c r="D33" s="0" t="s">
        <v>2633</v>
      </c>
      <c r="E33" s="0" t="s">
        <v>93</v>
      </c>
      <c r="F33" s="0" t="s">
        <v>2640</v>
      </c>
      <c r="J33" s="0" t="str">
        <f aca="false">IF(G33=1,B33,"")</f>
        <v/>
      </c>
      <c r="M33" s="0" t="str">
        <f aca="false">IF(G33=1,F33,"")</f>
        <v/>
      </c>
      <c r="Q33" s="11"/>
      <c r="R33" s="12" t="s">
        <v>115</v>
      </c>
      <c r="S33" s="13" t="n">
        <v>14</v>
      </c>
    </row>
    <row r="34" customFormat="false" ht="16" hidden="false" customHeight="false" outlineLevel="0" collapsed="false">
      <c r="A34" s="0" t="n">
        <v>6078</v>
      </c>
      <c r="B34" s="0" t="s">
        <v>1321</v>
      </c>
      <c r="C34" s="0" t="s">
        <v>86</v>
      </c>
      <c r="D34" s="0" t="s">
        <v>2633</v>
      </c>
      <c r="E34" s="0" t="s">
        <v>93</v>
      </c>
      <c r="F34" s="0" t="s">
        <v>2641</v>
      </c>
      <c r="J34" s="0" t="str">
        <f aca="false">IF(G34=1,B34,"")</f>
        <v/>
      </c>
      <c r="M34" s="0" t="str">
        <f aca="false">IF(G34=1,F34,"")</f>
        <v/>
      </c>
      <c r="Q34" s="11"/>
      <c r="R34" s="12" t="s">
        <v>116</v>
      </c>
      <c r="S34" s="13" t="n">
        <v>36</v>
      </c>
    </row>
    <row r="35" customFormat="false" ht="16" hidden="false" customHeight="false" outlineLevel="0" collapsed="false">
      <c r="A35" s="0" t="n">
        <v>9255</v>
      </c>
      <c r="B35" s="0" t="s">
        <v>1321</v>
      </c>
      <c r="C35" s="0" t="s">
        <v>86</v>
      </c>
      <c r="D35" s="0" t="s">
        <v>2633</v>
      </c>
      <c r="E35" s="0" t="s">
        <v>93</v>
      </c>
      <c r="F35" s="0" t="s">
        <v>2642</v>
      </c>
      <c r="J35" s="0" t="str">
        <f aca="false">IF(G35=1,B35,"")</f>
        <v/>
      </c>
      <c r="M35" s="0" t="str">
        <f aca="false">IF(G35=1,F35,"")</f>
        <v/>
      </c>
      <c r="Q35" s="11"/>
      <c r="R35" s="12" t="s">
        <v>117</v>
      </c>
      <c r="S35" s="13" t="n">
        <v>6</v>
      </c>
    </row>
    <row r="36" customFormat="false" ht="16" hidden="false" customHeight="false" outlineLevel="0" collapsed="false">
      <c r="A36" s="0" t="n">
        <v>8047</v>
      </c>
      <c r="B36" s="0" t="s">
        <v>1587</v>
      </c>
      <c r="C36" s="0" t="s">
        <v>86</v>
      </c>
      <c r="D36" s="0" t="s">
        <v>2643</v>
      </c>
      <c r="E36" s="0" t="s">
        <v>91</v>
      </c>
      <c r="F36" s="0" t="s">
        <v>2644</v>
      </c>
      <c r="G36" s="0" t="n">
        <v>1</v>
      </c>
      <c r="J36" s="0" t="str">
        <f aca="false">IF(G36=1,B36,"")</f>
        <v>VB 10</v>
      </c>
      <c r="K36" s="0" t="s">
        <v>91</v>
      </c>
      <c r="L36" s="0" t="s">
        <v>86</v>
      </c>
      <c r="M36" s="0" t="str">
        <f aca="false">IF(G36=1,F36,"")</f>
        <v>DEVRIENDT Bart</v>
      </c>
      <c r="Q36" s="15"/>
      <c r="R36" s="16" t="s">
        <v>118</v>
      </c>
      <c r="S36" s="17" t="n">
        <v>31</v>
      </c>
    </row>
    <row r="37" customFormat="false" ht="16" hidden="false" customHeight="false" outlineLevel="0" collapsed="false">
      <c r="A37" s="0" t="n">
        <v>4180</v>
      </c>
      <c r="B37" s="0" t="s">
        <v>1587</v>
      </c>
      <c r="C37" s="0" t="s">
        <v>86</v>
      </c>
      <c r="D37" s="0" t="s">
        <v>2643</v>
      </c>
      <c r="E37" s="0" t="s">
        <v>91</v>
      </c>
      <c r="F37" s="0" t="s">
        <v>2645</v>
      </c>
      <c r="J37" s="0" t="str">
        <f aca="false">IF(G37=1,B37,"")</f>
        <v/>
      </c>
      <c r="M37" s="0" t="str">
        <f aca="false">IF(G37=1,F37,"")</f>
        <v/>
      </c>
      <c r="Q37" s="7" t="s">
        <v>92</v>
      </c>
      <c r="R37" s="8"/>
      <c r="S37" s="9" t="n">
        <v>90</v>
      </c>
    </row>
    <row r="38" customFormat="false" ht="16" hidden="false" customHeight="false" outlineLevel="0" collapsed="false">
      <c r="A38" s="0" t="n">
        <v>9413</v>
      </c>
      <c r="B38" s="0" t="s">
        <v>1587</v>
      </c>
      <c r="C38" s="0" t="s">
        <v>86</v>
      </c>
      <c r="D38" s="0" t="s">
        <v>2643</v>
      </c>
      <c r="E38" s="0" t="s">
        <v>91</v>
      </c>
      <c r="F38" s="0" t="s">
        <v>2646</v>
      </c>
      <c r="J38" s="0" t="str">
        <f aca="false">IF(G38=1,B38,"")</f>
        <v/>
      </c>
      <c r="M38" s="0" t="str">
        <f aca="false">IF(G38=1,F38,"")</f>
        <v/>
      </c>
      <c r="Q38" s="11"/>
      <c r="R38" s="12" t="s">
        <v>119</v>
      </c>
      <c r="S38" s="13" t="n">
        <v>15</v>
      </c>
    </row>
    <row r="39" customFormat="false" ht="16" hidden="false" customHeight="false" outlineLevel="0" collapsed="false">
      <c r="A39" s="0" t="n">
        <v>5682</v>
      </c>
      <c r="B39" s="0" t="s">
        <v>1587</v>
      </c>
      <c r="C39" s="0" t="s">
        <v>86</v>
      </c>
      <c r="D39" s="0" t="s">
        <v>2643</v>
      </c>
      <c r="E39" s="0" t="s">
        <v>91</v>
      </c>
      <c r="F39" s="0" t="s">
        <v>2647</v>
      </c>
      <c r="J39" s="0" t="str">
        <f aca="false">IF(G39=1,B39,"")</f>
        <v/>
      </c>
      <c r="M39" s="0" t="str">
        <f aca="false">IF(G39=1,F39,"")</f>
        <v/>
      </c>
      <c r="Q39" s="11"/>
      <c r="R39" s="12" t="s">
        <v>120</v>
      </c>
      <c r="S39" s="13" t="n">
        <v>12</v>
      </c>
    </row>
    <row r="40" customFormat="false" ht="16" hidden="false" customHeight="false" outlineLevel="0" collapsed="false">
      <c r="A40" s="0" t="n">
        <v>4188</v>
      </c>
      <c r="B40" s="0" t="s">
        <v>1587</v>
      </c>
      <c r="C40" s="0" t="s">
        <v>86</v>
      </c>
      <c r="D40" s="0" t="s">
        <v>2643</v>
      </c>
      <c r="E40" s="0" t="s">
        <v>91</v>
      </c>
      <c r="F40" s="0" t="s">
        <v>2648</v>
      </c>
      <c r="J40" s="0" t="str">
        <f aca="false">IF(G40=1,B40,"")</f>
        <v/>
      </c>
      <c r="M40" s="0" t="str">
        <f aca="false">IF(G40=1,F40,"")</f>
        <v/>
      </c>
      <c r="Q40" s="11"/>
      <c r="R40" s="12" t="s">
        <v>121</v>
      </c>
      <c r="S40" s="13" t="n">
        <v>27</v>
      </c>
    </row>
    <row r="41" customFormat="false" ht="16" hidden="false" customHeight="false" outlineLevel="0" collapsed="false">
      <c r="A41" s="0" t="n">
        <v>7797</v>
      </c>
      <c r="B41" s="0" t="s">
        <v>1331</v>
      </c>
      <c r="C41" s="0" t="s">
        <v>86</v>
      </c>
      <c r="D41" s="0" t="s">
        <v>2649</v>
      </c>
      <c r="E41" s="0" t="s">
        <v>94</v>
      </c>
      <c r="F41" s="0" t="s">
        <v>2650</v>
      </c>
      <c r="G41" s="0" t="n">
        <v>1</v>
      </c>
      <c r="J41" s="0" t="str">
        <f aca="false">IF(G41=1,B41,"")</f>
        <v>VB 12</v>
      </c>
      <c r="K41" s="0" t="s">
        <v>94</v>
      </c>
      <c r="L41" s="0" t="s">
        <v>86</v>
      </c>
      <c r="M41" s="0" t="str">
        <f aca="false">IF(G41=1,F41,"")</f>
        <v>BEIRENS Marc</v>
      </c>
      <c r="Q41" s="11"/>
      <c r="R41" s="12" t="s">
        <v>122</v>
      </c>
      <c r="S41" s="13" t="n">
        <v>14</v>
      </c>
    </row>
    <row r="42" customFormat="false" ht="16" hidden="false" customHeight="false" outlineLevel="0" collapsed="false">
      <c r="A42" s="0" t="n">
        <v>4722</v>
      </c>
      <c r="B42" s="0" t="s">
        <v>1331</v>
      </c>
      <c r="C42" s="0" t="s">
        <v>86</v>
      </c>
      <c r="D42" s="0" t="s">
        <v>2649</v>
      </c>
      <c r="E42" s="0" t="s">
        <v>2651</v>
      </c>
      <c r="F42" s="0" t="s">
        <v>2652</v>
      </c>
      <c r="G42" s="0" t="n">
        <v>1</v>
      </c>
      <c r="J42" s="0" t="str">
        <f aca="false">IF(G42=1,B42,"")</f>
        <v>VB 12</v>
      </c>
      <c r="K42" s="0" t="s">
        <v>94</v>
      </c>
      <c r="L42" s="0" t="s">
        <v>86</v>
      </c>
      <c r="M42" s="0" t="str">
        <f aca="false">IF(G42=1,F42,"")</f>
        <v>BLAUWBLOMME Henk</v>
      </c>
      <c r="Q42" s="15"/>
      <c r="R42" s="16" t="s">
        <v>123</v>
      </c>
      <c r="S42" s="17" t="n">
        <v>22</v>
      </c>
    </row>
    <row r="43" customFormat="false" ht="16" hidden="false" customHeight="false" outlineLevel="0" collapsed="false">
      <c r="A43" s="0" t="n">
        <v>5685</v>
      </c>
      <c r="B43" s="0" t="s">
        <v>1331</v>
      </c>
      <c r="C43" s="0" t="s">
        <v>86</v>
      </c>
      <c r="D43" s="0" t="s">
        <v>2649</v>
      </c>
      <c r="E43" s="0" t="s">
        <v>94</v>
      </c>
      <c r="F43" s="0" t="s">
        <v>2653</v>
      </c>
      <c r="G43" s="0" t="n">
        <v>1</v>
      </c>
      <c r="J43" s="0" t="str">
        <f aca="false">IF(G43=1,B43,"")</f>
        <v>VB 12</v>
      </c>
      <c r="K43" s="0" t="s">
        <v>94</v>
      </c>
      <c r="L43" s="0" t="s">
        <v>86</v>
      </c>
      <c r="M43" s="0" t="str">
        <f aca="false">IF(G43=1,F43,"")</f>
        <v>BOECKAERT Eric</v>
      </c>
      <c r="Q43" s="18" t="s">
        <v>29</v>
      </c>
      <c r="R43" s="19"/>
      <c r="S43" s="20" t="n">
        <v>474</v>
      </c>
    </row>
    <row r="44" customFormat="false" ht="16" hidden="false" customHeight="false" outlineLevel="0" collapsed="false">
      <c r="A44" s="0" t="n">
        <v>8921</v>
      </c>
      <c r="B44" s="0" t="s">
        <v>1331</v>
      </c>
      <c r="C44" s="0" t="s">
        <v>86</v>
      </c>
      <c r="D44" s="0" t="s">
        <v>2649</v>
      </c>
      <c r="E44" s="0" t="s">
        <v>94</v>
      </c>
      <c r="F44" s="0" t="s">
        <v>2654</v>
      </c>
      <c r="G44" s="0" t="n">
        <v>1</v>
      </c>
      <c r="J44" s="0" t="str">
        <f aca="false">IF(G44=1,B44,"")</f>
        <v>VB 12</v>
      </c>
      <c r="K44" s="0" t="s">
        <v>94</v>
      </c>
      <c r="L44" s="0" t="s">
        <v>86</v>
      </c>
      <c r="M44" s="0" t="str">
        <f aca="false">IF(G44=1,F44,"")</f>
        <v>CHRISTIAENS Danny</v>
      </c>
    </row>
    <row r="45" customFormat="false" ht="16" hidden="false" customHeight="false" outlineLevel="0" collapsed="false">
      <c r="A45" s="0" t="n">
        <v>7462</v>
      </c>
      <c r="B45" s="0" t="s">
        <v>1331</v>
      </c>
      <c r="C45" s="0" t="s">
        <v>86</v>
      </c>
      <c r="D45" s="0" t="s">
        <v>2649</v>
      </c>
      <c r="E45" s="0" t="s">
        <v>94</v>
      </c>
      <c r="F45" s="0" t="s">
        <v>2655</v>
      </c>
      <c r="G45" s="0" t="n">
        <v>1</v>
      </c>
      <c r="J45" s="0" t="str">
        <f aca="false">IF(G45=1,B45,"")</f>
        <v>VB 12</v>
      </c>
      <c r="K45" s="0" t="s">
        <v>94</v>
      </c>
      <c r="L45" s="0" t="s">
        <v>86</v>
      </c>
      <c r="M45" s="0" t="str">
        <f aca="false">IF(G45=1,F45,"")</f>
        <v>CREYF Fernand</v>
      </c>
    </row>
    <row r="46" customFormat="false" ht="16" hidden="false" customHeight="false" outlineLevel="0" collapsed="false">
      <c r="A46" s="0" t="n">
        <v>9256</v>
      </c>
      <c r="B46" s="0" t="s">
        <v>1331</v>
      </c>
      <c r="C46" s="0" t="s">
        <v>86</v>
      </c>
      <c r="D46" s="0" t="s">
        <v>2649</v>
      </c>
      <c r="E46" s="0" t="s">
        <v>94</v>
      </c>
      <c r="F46" s="0" t="s">
        <v>2656</v>
      </c>
      <c r="G46" s="0" t="n">
        <v>1</v>
      </c>
      <c r="J46" s="0" t="str">
        <f aca="false">IF(G46=1,B46,"")</f>
        <v>VB 12</v>
      </c>
      <c r="K46" s="0" t="s">
        <v>94</v>
      </c>
      <c r="L46" s="0" t="s">
        <v>86</v>
      </c>
      <c r="M46" s="0" t="str">
        <f aca="false">IF(G46=1,F46,"")</f>
        <v>DALLINGA Louis</v>
      </c>
    </row>
    <row r="47" customFormat="false" ht="16" hidden="false" customHeight="false" outlineLevel="0" collapsed="false">
      <c r="A47" s="0" t="n">
        <v>9279</v>
      </c>
      <c r="B47" s="0" t="s">
        <v>1331</v>
      </c>
      <c r="C47" s="0" t="s">
        <v>86</v>
      </c>
      <c r="D47" s="0" t="s">
        <v>2649</v>
      </c>
      <c r="E47" s="0" t="s">
        <v>2651</v>
      </c>
      <c r="F47" s="0" t="s">
        <v>2657</v>
      </c>
      <c r="G47" s="0" t="n">
        <v>1</v>
      </c>
      <c r="J47" s="0" t="str">
        <f aca="false">IF(G47=1,B47,"")</f>
        <v>VB 12</v>
      </c>
      <c r="K47" s="0" t="s">
        <v>94</v>
      </c>
      <c r="L47" s="0" t="s">
        <v>86</v>
      </c>
      <c r="M47" s="0" t="str">
        <f aca="false">IF(G47=1,F47,"")</f>
        <v>DALLINGA Meerten</v>
      </c>
    </row>
    <row r="48" customFormat="false" ht="16" hidden="false" customHeight="false" outlineLevel="0" collapsed="false">
      <c r="A48" s="0" t="n">
        <v>4070</v>
      </c>
      <c r="B48" s="0" t="s">
        <v>1331</v>
      </c>
      <c r="C48" s="0" t="s">
        <v>86</v>
      </c>
      <c r="D48" s="0" t="s">
        <v>2649</v>
      </c>
      <c r="E48" s="0" t="s">
        <v>2651</v>
      </c>
      <c r="F48" s="0" t="s">
        <v>2658</v>
      </c>
      <c r="G48" s="0" t="n">
        <v>1</v>
      </c>
      <c r="J48" s="0" t="str">
        <f aca="false">IF(G48=1,B48,"")</f>
        <v>VB 12</v>
      </c>
      <c r="K48" s="0" t="s">
        <v>94</v>
      </c>
      <c r="L48" s="0" t="s">
        <v>86</v>
      </c>
      <c r="M48" s="0" t="str">
        <f aca="false">IF(G48=1,F48,"")</f>
        <v>DE BAERE Cindy </v>
      </c>
    </row>
    <row r="49" customFormat="false" ht="16" hidden="false" customHeight="false" outlineLevel="0" collapsed="false">
      <c r="A49" s="0" t="n">
        <v>4071</v>
      </c>
      <c r="B49" s="0" t="s">
        <v>1331</v>
      </c>
      <c r="C49" s="0" t="s">
        <v>86</v>
      </c>
      <c r="D49" s="0" t="s">
        <v>2649</v>
      </c>
      <c r="E49" s="0" t="s">
        <v>2651</v>
      </c>
      <c r="F49" s="0" t="s">
        <v>2659</v>
      </c>
      <c r="G49" s="0" t="n">
        <v>1</v>
      </c>
      <c r="J49" s="0" t="str">
        <f aca="false">IF(G49=1,B49,"")</f>
        <v>VB 12</v>
      </c>
      <c r="K49" s="0" t="s">
        <v>94</v>
      </c>
      <c r="L49" s="0" t="s">
        <v>86</v>
      </c>
      <c r="M49" s="0" t="str">
        <f aca="false">IF(G49=1,F49,"")</f>
        <v>DE BAERE Eddy</v>
      </c>
    </row>
    <row r="50" customFormat="false" ht="16" hidden="false" customHeight="false" outlineLevel="0" collapsed="false">
      <c r="A50" s="0" t="n">
        <v>9062</v>
      </c>
      <c r="B50" s="0" t="s">
        <v>1331</v>
      </c>
      <c r="C50" s="0" t="s">
        <v>86</v>
      </c>
      <c r="D50" s="0" t="s">
        <v>2649</v>
      </c>
      <c r="E50" s="0" t="s">
        <v>94</v>
      </c>
      <c r="F50" s="0" t="s">
        <v>2660</v>
      </c>
      <c r="G50" s="0" t="n">
        <v>1</v>
      </c>
      <c r="J50" s="0" t="str">
        <f aca="false">IF(G50=1,B50,"")</f>
        <v>VB 12</v>
      </c>
      <c r="K50" s="0" t="s">
        <v>94</v>
      </c>
      <c r="L50" s="0" t="s">
        <v>86</v>
      </c>
      <c r="M50" s="0" t="str">
        <f aca="false">IF(G50=1,F50,"")</f>
        <v>DE BUSSCHER Walter</v>
      </c>
    </row>
    <row r="51" customFormat="false" ht="16" hidden="false" customHeight="false" outlineLevel="0" collapsed="false">
      <c r="A51" s="0" t="n">
        <v>8669</v>
      </c>
      <c r="B51" s="0" t="s">
        <v>1331</v>
      </c>
      <c r="C51" s="0" t="s">
        <v>86</v>
      </c>
      <c r="D51" s="0" t="s">
        <v>2649</v>
      </c>
      <c r="E51" s="0" t="s">
        <v>94</v>
      </c>
      <c r="F51" s="0" t="s">
        <v>2661</v>
      </c>
      <c r="G51" s="0" t="n">
        <v>1</v>
      </c>
      <c r="J51" s="0" t="str">
        <f aca="false">IF(G51=1,B51,"")</f>
        <v>VB 12</v>
      </c>
      <c r="K51" s="0" t="s">
        <v>94</v>
      </c>
      <c r="L51" s="0" t="s">
        <v>86</v>
      </c>
      <c r="M51" s="0" t="str">
        <f aca="false">IF(G51=1,F51,"")</f>
        <v>DE CLERCK Jean</v>
      </c>
    </row>
    <row r="52" customFormat="false" ht="16" hidden="false" customHeight="false" outlineLevel="0" collapsed="false">
      <c r="A52" s="0" t="n">
        <v>4148</v>
      </c>
      <c r="B52" s="0" t="s">
        <v>1331</v>
      </c>
      <c r="C52" s="0" t="s">
        <v>86</v>
      </c>
      <c r="D52" s="0" t="s">
        <v>2649</v>
      </c>
      <c r="E52" s="0" t="s">
        <v>2651</v>
      </c>
      <c r="F52" s="0" t="s">
        <v>2662</v>
      </c>
      <c r="G52" s="0" t="n">
        <v>1</v>
      </c>
      <c r="J52" s="0" t="str">
        <f aca="false">IF(G52=1,B52,"")</f>
        <v>VB 12</v>
      </c>
      <c r="K52" s="0" t="s">
        <v>94</v>
      </c>
      <c r="L52" s="0" t="s">
        <v>86</v>
      </c>
      <c r="M52" s="0" t="str">
        <f aca="false">IF(G52=1,F52,"")</f>
        <v>DE CUYPER René</v>
      </c>
    </row>
    <row r="53" customFormat="false" ht="16" hidden="false" customHeight="false" outlineLevel="0" collapsed="false">
      <c r="A53" s="0" t="n">
        <v>8362</v>
      </c>
      <c r="B53" s="0" t="s">
        <v>1331</v>
      </c>
      <c r="C53" s="0" t="s">
        <v>86</v>
      </c>
      <c r="D53" s="0" t="s">
        <v>2649</v>
      </c>
      <c r="E53" s="0" t="s">
        <v>94</v>
      </c>
      <c r="F53" s="0" t="s">
        <v>2663</v>
      </c>
      <c r="G53" s="0" t="n">
        <v>1</v>
      </c>
      <c r="J53" s="0" t="str">
        <f aca="false">IF(G53=1,B53,"")</f>
        <v>VB 12</v>
      </c>
      <c r="K53" s="0" t="s">
        <v>94</v>
      </c>
      <c r="L53" s="0" t="s">
        <v>86</v>
      </c>
      <c r="M53" s="0" t="str">
        <f aca="false">IF(G53=1,F53,"")</f>
        <v>DE KRAKER Jean Paul</v>
      </c>
    </row>
    <row r="54" customFormat="false" ht="16" hidden="false" customHeight="false" outlineLevel="0" collapsed="false">
      <c r="A54" s="0" t="n">
        <v>4222</v>
      </c>
      <c r="B54" s="0" t="s">
        <v>1331</v>
      </c>
      <c r="C54" s="0" t="s">
        <v>86</v>
      </c>
      <c r="D54" s="0" t="s">
        <v>2649</v>
      </c>
      <c r="E54" s="0" t="s">
        <v>2651</v>
      </c>
      <c r="F54" s="0" t="s">
        <v>2664</v>
      </c>
      <c r="G54" s="0" t="n">
        <v>1</v>
      </c>
      <c r="J54" s="0" t="str">
        <f aca="false">IF(G54=1,B54,"")</f>
        <v>VB 12</v>
      </c>
      <c r="K54" s="0" t="s">
        <v>94</v>
      </c>
      <c r="L54" s="0" t="s">
        <v>86</v>
      </c>
      <c r="M54" s="0" t="str">
        <f aca="false">IF(G54=1,F54,"")</f>
        <v>DEQUEKER Guido</v>
      </c>
    </row>
    <row r="55" customFormat="false" ht="16" hidden="false" customHeight="false" outlineLevel="0" collapsed="false">
      <c r="A55" s="0" t="n">
        <v>4644</v>
      </c>
      <c r="B55" s="0" t="s">
        <v>1331</v>
      </c>
      <c r="C55" s="0" t="s">
        <v>86</v>
      </c>
      <c r="D55" s="0" t="s">
        <v>2649</v>
      </c>
      <c r="E55" s="0" t="s">
        <v>2651</v>
      </c>
      <c r="F55" s="0" t="s">
        <v>2665</v>
      </c>
      <c r="G55" s="0" t="n">
        <v>1</v>
      </c>
      <c r="J55" s="0" t="str">
        <f aca="false">IF(G55=1,B55,"")</f>
        <v>VB 12</v>
      </c>
      <c r="K55" s="0" t="s">
        <v>94</v>
      </c>
      <c r="L55" s="0" t="s">
        <v>86</v>
      </c>
      <c r="M55" s="0" t="str">
        <f aca="false">IF(G55=1,F55,"")</f>
        <v>DUMON Dirk</v>
      </c>
    </row>
    <row r="56" customFormat="false" ht="16" hidden="false" customHeight="false" outlineLevel="0" collapsed="false">
      <c r="A56" s="0" t="n">
        <v>6680</v>
      </c>
      <c r="B56" s="0" t="s">
        <v>1331</v>
      </c>
      <c r="C56" s="0" t="s">
        <v>86</v>
      </c>
      <c r="D56" s="0" t="s">
        <v>2649</v>
      </c>
      <c r="E56" s="0" t="s">
        <v>94</v>
      </c>
      <c r="F56" s="0" t="s">
        <v>2666</v>
      </c>
      <c r="G56" s="0" t="n">
        <v>1</v>
      </c>
      <c r="J56" s="0" t="str">
        <f aca="false">IF(G56=1,B56,"")</f>
        <v>VB 12</v>
      </c>
      <c r="K56" s="0" t="s">
        <v>94</v>
      </c>
      <c r="L56" s="0" t="s">
        <v>86</v>
      </c>
      <c r="M56" s="0" t="str">
        <f aca="false">IF(G56=1,F56,"")</f>
        <v>FLAMEE Kurt</v>
      </c>
    </row>
    <row r="57" customFormat="false" ht="16" hidden="false" customHeight="false" outlineLevel="0" collapsed="false">
      <c r="A57" s="0" t="n">
        <v>8678</v>
      </c>
      <c r="B57" s="0" t="s">
        <v>1331</v>
      </c>
      <c r="C57" s="0" t="s">
        <v>86</v>
      </c>
      <c r="D57" s="0" t="s">
        <v>2649</v>
      </c>
      <c r="E57" s="0" t="s">
        <v>2651</v>
      </c>
      <c r="F57" s="0" t="s">
        <v>2667</v>
      </c>
      <c r="G57" s="0" t="n">
        <v>1</v>
      </c>
      <c r="J57" s="0" t="str">
        <f aca="false">IF(G57=1,B57,"")</f>
        <v>VB 12</v>
      </c>
      <c r="K57" s="0" t="s">
        <v>94</v>
      </c>
      <c r="L57" s="0" t="s">
        <v>86</v>
      </c>
      <c r="M57" s="0" t="str">
        <f aca="false">IF(G57=1,F57,"")</f>
        <v>GHAZAL AHMAD</v>
      </c>
    </row>
    <row r="58" customFormat="false" ht="16" hidden="false" customHeight="false" outlineLevel="0" collapsed="false">
      <c r="A58" s="0" t="n">
        <v>4779</v>
      </c>
      <c r="B58" s="0" t="s">
        <v>1331</v>
      </c>
      <c r="C58" s="0" t="s">
        <v>86</v>
      </c>
      <c r="D58" s="0" t="s">
        <v>2649</v>
      </c>
      <c r="E58" s="0" t="s">
        <v>2651</v>
      </c>
      <c r="F58" s="0" t="s">
        <v>2668</v>
      </c>
      <c r="G58" s="0" t="n">
        <v>1</v>
      </c>
      <c r="J58" s="0" t="str">
        <f aca="false">IF(G58=1,B58,"")</f>
        <v>VB 12</v>
      </c>
      <c r="K58" s="0" t="s">
        <v>94</v>
      </c>
      <c r="L58" s="0" t="s">
        <v>86</v>
      </c>
      <c r="M58" s="0" t="str">
        <f aca="false">IF(G58=1,F58,"")</f>
        <v>LEYS Bart</v>
      </c>
    </row>
    <row r="59" customFormat="false" ht="16" hidden="false" customHeight="false" outlineLevel="0" collapsed="false">
      <c r="A59" s="0" t="n">
        <v>7874</v>
      </c>
      <c r="B59" s="0" t="s">
        <v>1331</v>
      </c>
      <c r="C59" s="0" t="s">
        <v>86</v>
      </c>
      <c r="D59" s="0" t="s">
        <v>2649</v>
      </c>
      <c r="E59" s="0" t="s">
        <v>2651</v>
      </c>
      <c r="F59" s="0" t="s">
        <v>2669</v>
      </c>
      <c r="G59" s="0" t="n">
        <v>1</v>
      </c>
      <c r="J59" s="0" t="str">
        <f aca="false">IF(G59=1,B59,"")</f>
        <v>VB 12</v>
      </c>
      <c r="K59" s="0" t="s">
        <v>94</v>
      </c>
      <c r="L59" s="0" t="s">
        <v>86</v>
      </c>
      <c r="M59" s="0" t="str">
        <f aca="false">IF(G59=1,F59,"")</f>
        <v>MEERSMAN Christian</v>
      </c>
    </row>
    <row r="60" customFormat="false" ht="16" hidden="false" customHeight="false" outlineLevel="0" collapsed="false">
      <c r="A60" s="0" t="n">
        <v>7036</v>
      </c>
      <c r="B60" s="0" t="s">
        <v>1331</v>
      </c>
      <c r="C60" s="0" t="s">
        <v>86</v>
      </c>
      <c r="D60" s="0" t="s">
        <v>2649</v>
      </c>
      <c r="E60" s="0" t="s">
        <v>94</v>
      </c>
      <c r="F60" s="0" t="s">
        <v>2670</v>
      </c>
      <c r="G60" s="0" t="n">
        <v>1</v>
      </c>
      <c r="J60" s="0" t="str">
        <f aca="false">IF(G60=1,B60,"")</f>
        <v>VB 12</v>
      </c>
      <c r="K60" s="0" t="s">
        <v>94</v>
      </c>
      <c r="L60" s="0" t="s">
        <v>86</v>
      </c>
      <c r="M60" s="0" t="str">
        <f aca="false">IF(G60=1,F60,"")</f>
        <v>MISMAN Eddy</v>
      </c>
    </row>
    <row r="61" customFormat="false" ht="16" hidden="false" customHeight="false" outlineLevel="0" collapsed="false">
      <c r="A61" s="0" t="n">
        <v>9257</v>
      </c>
      <c r="B61" s="0" t="s">
        <v>1331</v>
      </c>
      <c r="C61" s="0" t="s">
        <v>86</v>
      </c>
      <c r="D61" s="0" t="s">
        <v>2649</v>
      </c>
      <c r="E61" s="0" t="s">
        <v>94</v>
      </c>
      <c r="F61" s="0" t="s">
        <v>2671</v>
      </c>
      <c r="G61" s="0" t="n">
        <v>1</v>
      </c>
      <c r="J61" s="0" t="str">
        <f aca="false">IF(G61=1,B61,"")</f>
        <v>VB 12</v>
      </c>
      <c r="K61" s="0" t="s">
        <v>94</v>
      </c>
      <c r="L61" s="0" t="s">
        <v>86</v>
      </c>
      <c r="M61" s="0" t="str">
        <f aca="false">IF(G61=1,F61,"")</f>
        <v>MUS Hendrik</v>
      </c>
    </row>
    <row r="62" customFormat="false" ht="16" hidden="false" customHeight="false" outlineLevel="0" collapsed="false">
      <c r="A62" s="0" t="n">
        <v>8676</v>
      </c>
      <c r="B62" s="0" t="s">
        <v>1331</v>
      </c>
      <c r="C62" s="0" t="s">
        <v>86</v>
      </c>
      <c r="D62" s="0" t="s">
        <v>2649</v>
      </c>
      <c r="E62" s="0" t="s">
        <v>2651</v>
      </c>
      <c r="F62" s="0" t="s">
        <v>2672</v>
      </c>
      <c r="G62" s="0" t="n">
        <v>1</v>
      </c>
      <c r="J62" s="0" t="str">
        <f aca="false">IF(G62=1,B62,"")</f>
        <v>VB 12</v>
      </c>
      <c r="K62" s="0" t="s">
        <v>94</v>
      </c>
      <c r="L62" s="0" t="s">
        <v>86</v>
      </c>
      <c r="M62" s="0" t="str">
        <f aca="false">IF(G62=1,F62,"")</f>
        <v>NEUBOURG Freddy</v>
      </c>
    </row>
    <row r="63" customFormat="false" ht="16" hidden="false" customHeight="false" outlineLevel="0" collapsed="false">
      <c r="A63" s="0" t="n">
        <v>4233</v>
      </c>
      <c r="B63" s="0" t="s">
        <v>1331</v>
      </c>
      <c r="C63" s="0" t="s">
        <v>86</v>
      </c>
      <c r="D63" s="0" t="s">
        <v>2649</v>
      </c>
      <c r="E63" s="0" t="s">
        <v>2651</v>
      </c>
      <c r="F63" s="0" t="s">
        <v>2673</v>
      </c>
      <c r="G63" s="0" t="n">
        <v>1</v>
      </c>
      <c r="J63" s="0" t="str">
        <f aca="false">IF(G63=1,B63,"")</f>
        <v>VB 12</v>
      </c>
      <c r="K63" s="0" t="s">
        <v>94</v>
      </c>
      <c r="L63" s="0" t="s">
        <v>86</v>
      </c>
      <c r="M63" s="0" t="str">
        <f aca="false">IF(G63=1,F63,"")</f>
        <v>PIETERS Ronny</v>
      </c>
    </row>
    <row r="64" customFormat="false" ht="16" hidden="false" customHeight="false" outlineLevel="0" collapsed="false">
      <c r="A64" s="0" t="n">
        <v>8891</v>
      </c>
      <c r="B64" s="0" t="s">
        <v>1331</v>
      </c>
      <c r="C64" s="0" t="s">
        <v>86</v>
      </c>
      <c r="D64" s="0" t="s">
        <v>2649</v>
      </c>
      <c r="E64" s="0" t="s">
        <v>2651</v>
      </c>
      <c r="F64" s="0" t="s">
        <v>2674</v>
      </c>
      <c r="G64" s="0" t="n">
        <v>1</v>
      </c>
      <c r="J64" s="0" t="str">
        <f aca="false">IF(G64=1,B64,"")</f>
        <v>VB 12</v>
      </c>
      <c r="K64" s="0" t="s">
        <v>94</v>
      </c>
      <c r="L64" s="0" t="s">
        <v>86</v>
      </c>
      <c r="M64" s="0" t="str">
        <f aca="false">IF(G64=1,F64,"")</f>
        <v>PLATTEAU Tiani</v>
      </c>
    </row>
    <row r="65" customFormat="false" ht="16" hidden="false" customHeight="false" outlineLevel="0" collapsed="false">
      <c r="A65" s="0" t="n">
        <v>9778</v>
      </c>
      <c r="B65" s="0" t="s">
        <v>1331</v>
      </c>
      <c r="C65" s="0" t="s">
        <v>86</v>
      </c>
      <c r="D65" s="0" t="s">
        <v>2649</v>
      </c>
      <c r="E65" s="0" t="s">
        <v>94</v>
      </c>
      <c r="F65" s="0" t="s">
        <v>2675</v>
      </c>
      <c r="G65" s="0" t="n">
        <v>1</v>
      </c>
      <c r="J65" s="0" t="str">
        <f aca="false">IF(G65=1,B65,"")</f>
        <v>VB 12</v>
      </c>
      <c r="K65" s="0" t="s">
        <v>94</v>
      </c>
      <c r="L65" s="0" t="s">
        <v>86</v>
      </c>
      <c r="M65" s="0" t="str">
        <f aca="false">IF(G65=1,F65,"")</f>
        <v>POPPE Rudy</v>
      </c>
    </row>
    <row r="66" customFormat="false" ht="16" hidden="false" customHeight="false" outlineLevel="0" collapsed="false">
      <c r="A66" s="0" t="n">
        <v>4363</v>
      </c>
      <c r="B66" s="0" t="s">
        <v>1331</v>
      </c>
      <c r="C66" s="0" t="s">
        <v>86</v>
      </c>
      <c r="D66" s="0" t="s">
        <v>2649</v>
      </c>
      <c r="E66" s="0" t="s">
        <v>2651</v>
      </c>
      <c r="F66" s="0" t="s">
        <v>2676</v>
      </c>
      <c r="G66" s="0" t="n">
        <v>1</v>
      </c>
      <c r="J66" s="0" t="str">
        <f aca="false">IF(G66=1,B66,"")</f>
        <v>VB 12</v>
      </c>
      <c r="K66" s="0" t="s">
        <v>94</v>
      </c>
      <c r="L66" s="0" t="s">
        <v>86</v>
      </c>
      <c r="M66" s="0" t="str">
        <f aca="false">IF(G66=1,F66,"")</f>
        <v>PRIEUS Andy</v>
      </c>
    </row>
    <row r="67" customFormat="false" ht="16" hidden="false" customHeight="false" outlineLevel="0" collapsed="false">
      <c r="A67" s="0" t="n">
        <v>6081</v>
      </c>
      <c r="B67" s="0" t="s">
        <v>1331</v>
      </c>
      <c r="C67" s="0" t="s">
        <v>86</v>
      </c>
      <c r="D67" s="0" t="s">
        <v>2649</v>
      </c>
      <c r="E67" s="0" t="s">
        <v>94</v>
      </c>
      <c r="F67" s="0" t="s">
        <v>2677</v>
      </c>
      <c r="G67" s="0" t="n">
        <v>1</v>
      </c>
      <c r="J67" s="0" t="str">
        <f aca="false">IF(G67=1,B67,"")</f>
        <v>VB 12</v>
      </c>
      <c r="K67" s="0" t="s">
        <v>94</v>
      </c>
      <c r="L67" s="0" t="s">
        <v>86</v>
      </c>
      <c r="M67" s="0" t="str">
        <f aca="false">IF(G67=1,F67,"")</f>
        <v>QUITTELIER Stephan</v>
      </c>
    </row>
    <row r="68" customFormat="false" ht="16" hidden="false" customHeight="false" outlineLevel="0" collapsed="false">
      <c r="A68" s="0" t="n">
        <v>5689</v>
      </c>
      <c r="B68" s="0" t="s">
        <v>1331</v>
      </c>
      <c r="C68" s="0" t="s">
        <v>86</v>
      </c>
      <c r="D68" s="0" t="s">
        <v>2649</v>
      </c>
      <c r="E68" s="0" t="s">
        <v>94</v>
      </c>
      <c r="F68" s="0" t="s">
        <v>2678</v>
      </c>
      <c r="G68" s="0" t="n">
        <v>1</v>
      </c>
      <c r="J68" s="0" t="str">
        <f aca="false">IF(G68=1,B68,"")</f>
        <v>VB 12</v>
      </c>
      <c r="K68" s="0" t="s">
        <v>94</v>
      </c>
      <c r="L68" s="0" t="s">
        <v>86</v>
      </c>
      <c r="M68" s="0" t="str">
        <f aca="false">IF(G68=1,F68,"")</f>
        <v>SAVER Koen</v>
      </c>
    </row>
    <row r="69" customFormat="false" ht="16" hidden="false" customHeight="false" outlineLevel="0" collapsed="false">
      <c r="A69" s="0" t="n">
        <v>8670</v>
      </c>
      <c r="B69" s="0" t="s">
        <v>1331</v>
      </c>
      <c r="C69" s="0" t="s">
        <v>86</v>
      </c>
      <c r="D69" s="0" t="s">
        <v>2649</v>
      </c>
      <c r="E69" s="0" t="s">
        <v>94</v>
      </c>
      <c r="F69" s="0" t="s">
        <v>2679</v>
      </c>
      <c r="G69" s="0" t="n">
        <v>1</v>
      </c>
      <c r="J69" s="0" t="str">
        <f aca="false">IF(G69=1,B69,"")</f>
        <v>VB 12</v>
      </c>
      <c r="K69" s="0" t="s">
        <v>94</v>
      </c>
      <c r="L69" s="0" t="s">
        <v>86</v>
      </c>
      <c r="M69" s="0" t="str">
        <f aca="false">IF(G69=1,F69,"")</f>
        <v>SCHOE Henk</v>
      </c>
    </row>
    <row r="70" customFormat="false" ht="16" hidden="false" customHeight="false" outlineLevel="0" collapsed="false">
      <c r="A70" s="0" t="n">
        <v>4682</v>
      </c>
      <c r="B70" s="0" t="s">
        <v>1331</v>
      </c>
      <c r="C70" s="0" t="s">
        <v>86</v>
      </c>
      <c r="D70" s="0" t="s">
        <v>2649</v>
      </c>
      <c r="E70" s="0" t="s">
        <v>2651</v>
      </c>
      <c r="F70" s="0" t="s">
        <v>2680</v>
      </c>
      <c r="G70" s="0" t="n">
        <v>1</v>
      </c>
      <c r="J70" s="0" t="str">
        <f aca="false">IF(G70=1,B70,"")</f>
        <v>VB 12</v>
      </c>
      <c r="K70" s="0" t="s">
        <v>94</v>
      </c>
      <c r="L70" s="0" t="s">
        <v>86</v>
      </c>
      <c r="M70" s="0" t="str">
        <f aca="false">IF(G70=1,F70,"")</f>
        <v>SCHOUTETENS Pieter</v>
      </c>
    </row>
    <row r="71" customFormat="false" ht="16" hidden="false" customHeight="false" outlineLevel="0" collapsed="false">
      <c r="A71" s="0" t="n">
        <v>4557</v>
      </c>
      <c r="B71" s="0" t="s">
        <v>1331</v>
      </c>
      <c r="C71" s="0" t="s">
        <v>86</v>
      </c>
      <c r="D71" s="0" t="s">
        <v>2649</v>
      </c>
      <c r="E71" s="0" t="s">
        <v>2651</v>
      </c>
      <c r="F71" s="0" t="s">
        <v>2681</v>
      </c>
      <c r="G71" s="0" t="n">
        <v>1</v>
      </c>
      <c r="J71" s="0" t="str">
        <f aca="false">IF(G71=1,B71,"")</f>
        <v>VB 12</v>
      </c>
      <c r="K71" s="0" t="s">
        <v>94</v>
      </c>
      <c r="L71" s="0" t="s">
        <v>86</v>
      </c>
      <c r="M71" s="0" t="str">
        <f aca="false">IF(G71=1,F71,"")</f>
        <v>SERWEYTENS Lieven</v>
      </c>
    </row>
    <row r="72" customFormat="false" ht="16" hidden="false" customHeight="false" outlineLevel="0" collapsed="false">
      <c r="A72" s="0" t="n">
        <v>8162</v>
      </c>
      <c r="B72" s="0" t="s">
        <v>1331</v>
      </c>
      <c r="C72" s="0" t="s">
        <v>86</v>
      </c>
      <c r="D72" s="0" t="s">
        <v>2649</v>
      </c>
      <c r="E72" s="0" t="s">
        <v>94</v>
      </c>
      <c r="F72" s="0" t="s">
        <v>2682</v>
      </c>
      <c r="G72" s="0" t="n">
        <v>1</v>
      </c>
      <c r="J72" s="0" t="str">
        <f aca="false">IF(G72=1,B72,"")</f>
        <v>VB 12</v>
      </c>
      <c r="K72" s="0" t="s">
        <v>94</v>
      </c>
      <c r="L72" s="0" t="s">
        <v>86</v>
      </c>
      <c r="M72" s="0" t="str">
        <f aca="false">IF(G72=1,F72,"")</f>
        <v>SEYS Herbert</v>
      </c>
    </row>
    <row r="73" customFormat="false" ht="16" hidden="false" customHeight="false" outlineLevel="0" collapsed="false">
      <c r="A73" s="0" t="n">
        <v>4156</v>
      </c>
      <c r="B73" s="0" t="s">
        <v>1331</v>
      </c>
      <c r="C73" s="0" t="s">
        <v>86</v>
      </c>
      <c r="D73" s="0" t="s">
        <v>2649</v>
      </c>
      <c r="E73" s="0" t="s">
        <v>2651</v>
      </c>
      <c r="F73" s="0" t="s">
        <v>2683</v>
      </c>
      <c r="G73" s="0" t="n">
        <v>1</v>
      </c>
      <c r="J73" s="0" t="str">
        <f aca="false">IF(G73=1,B73,"")</f>
        <v>VB 12</v>
      </c>
      <c r="K73" s="0" t="s">
        <v>94</v>
      </c>
      <c r="L73" s="0" t="s">
        <v>86</v>
      </c>
      <c r="M73" s="0" t="str">
        <f aca="false">IF(G73=1,F73,"")</f>
        <v>SEYS Norbert</v>
      </c>
    </row>
    <row r="74" customFormat="false" ht="16" hidden="false" customHeight="false" outlineLevel="0" collapsed="false">
      <c r="A74" s="0" t="n">
        <v>8454</v>
      </c>
      <c r="B74" s="0" t="s">
        <v>1331</v>
      </c>
      <c r="C74" s="0" t="s">
        <v>86</v>
      </c>
      <c r="D74" s="0" t="s">
        <v>2649</v>
      </c>
      <c r="E74" s="0" t="s">
        <v>94</v>
      </c>
      <c r="F74" s="0" t="s">
        <v>2684</v>
      </c>
      <c r="G74" s="0" t="n">
        <v>1</v>
      </c>
      <c r="J74" s="0" t="str">
        <f aca="false">IF(G74=1,B74,"")</f>
        <v>VB 12</v>
      </c>
      <c r="K74" s="0" t="s">
        <v>94</v>
      </c>
      <c r="L74" s="0" t="s">
        <v>86</v>
      </c>
      <c r="M74" s="0" t="str">
        <f aca="false">IF(G74=1,F74,"")</f>
        <v>STUYVAERT Marijn</v>
      </c>
    </row>
    <row r="75" customFormat="false" ht="16" hidden="false" customHeight="false" outlineLevel="0" collapsed="false">
      <c r="A75" s="0" t="n">
        <v>4267</v>
      </c>
      <c r="B75" s="0" t="s">
        <v>1331</v>
      </c>
      <c r="C75" s="0" t="s">
        <v>86</v>
      </c>
      <c r="D75" s="0" t="s">
        <v>2649</v>
      </c>
      <c r="E75" s="0" t="s">
        <v>2651</v>
      </c>
      <c r="F75" s="0" t="s">
        <v>2685</v>
      </c>
      <c r="G75" s="0" t="n">
        <v>1</v>
      </c>
      <c r="J75" s="0" t="str">
        <f aca="false">IF(G75=1,B75,"")</f>
        <v>VB 12</v>
      </c>
      <c r="K75" s="0" t="s">
        <v>94</v>
      </c>
      <c r="L75" s="0" t="s">
        <v>86</v>
      </c>
      <c r="M75" s="0" t="str">
        <f aca="false">IF(G75=1,F75,"")</f>
        <v>THOMAS Peter</v>
      </c>
    </row>
    <row r="76" customFormat="false" ht="16" hidden="false" customHeight="false" outlineLevel="0" collapsed="false">
      <c r="A76" s="0" t="n">
        <v>5691</v>
      </c>
      <c r="B76" s="0" t="s">
        <v>1331</v>
      </c>
      <c r="C76" s="0" t="s">
        <v>86</v>
      </c>
      <c r="D76" s="0" t="s">
        <v>2649</v>
      </c>
      <c r="E76" s="0" t="s">
        <v>94</v>
      </c>
      <c r="F76" s="0" t="s">
        <v>2686</v>
      </c>
      <c r="G76" s="0" t="n">
        <v>1</v>
      </c>
      <c r="J76" s="0" t="str">
        <f aca="false">IF(G76=1,B76,"")</f>
        <v>VB 12</v>
      </c>
      <c r="K76" s="0" t="s">
        <v>94</v>
      </c>
      <c r="L76" s="0" t="s">
        <v>86</v>
      </c>
      <c r="M76" s="0" t="str">
        <f aca="false">IF(G76=1,F76,"")</f>
        <v>TORRES Manuel</v>
      </c>
    </row>
    <row r="77" customFormat="false" ht="16" hidden="false" customHeight="false" outlineLevel="0" collapsed="false">
      <c r="A77" s="0" t="n">
        <v>5408</v>
      </c>
      <c r="B77" s="0" t="s">
        <v>1331</v>
      </c>
      <c r="C77" s="0" t="s">
        <v>86</v>
      </c>
      <c r="D77" s="0" t="s">
        <v>2649</v>
      </c>
      <c r="E77" s="0" t="s">
        <v>2651</v>
      </c>
      <c r="F77" s="0" t="s">
        <v>2687</v>
      </c>
      <c r="G77" s="0" t="n">
        <v>1</v>
      </c>
      <c r="J77" s="0" t="str">
        <f aca="false">IF(G77=1,B77,"")</f>
        <v>VB 12</v>
      </c>
      <c r="K77" s="0" t="s">
        <v>94</v>
      </c>
      <c r="L77" s="0" t="s">
        <v>86</v>
      </c>
      <c r="M77" s="0" t="str">
        <f aca="false">IF(G77=1,F77,"")</f>
        <v>VANRAPENBUSCH Franky</v>
      </c>
    </row>
    <row r="78" customFormat="false" ht="16" hidden="false" customHeight="false" outlineLevel="0" collapsed="false">
      <c r="A78" s="0" t="n">
        <v>4242</v>
      </c>
      <c r="B78" s="0" t="s">
        <v>1331</v>
      </c>
      <c r="C78" s="0" t="s">
        <v>86</v>
      </c>
      <c r="D78" s="0" t="s">
        <v>2649</v>
      </c>
      <c r="E78" s="0" t="s">
        <v>2651</v>
      </c>
      <c r="F78" s="0" t="s">
        <v>2688</v>
      </c>
      <c r="G78" s="0" t="n">
        <v>1</v>
      </c>
      <c r="J78" s="0" t="str">
        <f aca="false">IF(G78=1,B78,"")</f>
        <v>VB 12</v>
      </c>
      <c r="K78" s="0" t="s">
        <v>94</v>
      </c>
      <c r="L78" s="0" t="s">
        <v>86</v>
      </c>
      <c r="M78" s="0" t="str">
        <f aca="false">IF(G78=1,F78,"")</f>
        <v>VERCRUYSSE Johan</v>
      </c>
    </row>
    <row r="79" customFormat="false" ht="16" hidden="false" customHeight="false" outlineLevel="0" collapsed="false">
      <c r="A79" s="0" t="n">
        <v>5678</v>
      </c>
      <c r="B79" s="0" t="s">
        <v>1331</v>
      </c>
      <c r="C79" s="0" t="s">
        <v>86</v>
      </c>
      <c r="D79" s="0" t="s">
        <v>2649</v>
      </c>
      <c r="E79" s="0" t="s">
        <v>94</v>
      </c>
      <c r="F79" s="0" t="s">
        <v>2689</v>
      </c>
      <c r="G79" s="0" t="n">
        <v>1</v>
      </c>
      <c r="J79" s="0" t="str">
        <f aca="false">IF(G79=1,B79,"")</f>
        <v>VB 12</v>
      </c>
      <c r="K79" s="0" t="s">
        <v>94</v>
      </c>
      <c r="L79" s="0" t="s">
        <v>86</v>
      </c>
      <c r="M79" s="0" t="str">
        <f aca="false">IF(G79=1,F79,"")</f>
        <v>VERSCHAEVE Edwin</v>
      </c>
    </row>
    <row r="80" customFormat="false" ht="16" hidden="false" customHeight="false" outlineLevel="0" collapsed="false">
      <c r="A80" s="0" t="n">
        <v>2944</v>
      </c>
      <c r="B80" s="0" t="s">
        <v>1331</v>
      </c>
      <c r="C80" s="0" t="s">
        <v>86</v>
      </c>
      <c r="D80" s="0" t="s">
        <v>2649</v>
      </c>
      <c r="E80" s="0" t="s">
        <v>2651</v>
      </c>
      <c r="F80" s="0" t="s">
        <v>2690</v>
      </c>
      <c r="J80" s="0" t="str">
        <f aca="false">IF(G80=1,B80,"")</f>
        <v/>
      </c>
      <c r="M80" s="0" t="str">
        <f aca="false">IF(G80=1,F80,"")</f>
        <v/>
      </c>
    </row>
    <row r="81" customFormat="false" ht="16" hidden="false" customHeight="false" outlineLevel="0" collapsed="false">
      <c r="A81" s="0" t="n">
        <v>6690</v>
      </c>
      <c r="B81" s="0" t="s">
        <v>1331</v>
      </c>
      <c r="C81" s="0" t="s">
        <v>86</v>
      </c>
      <c r="D81" s="0" t="s">
        <v>2649</v>
      </c>
      <c r="E81" s="0" t="s">
        <v>2651</v>
      </c>
      <c r="F81" s="0" t="s">
        <v>2691</v>
      </c>
      <c r="J81" s="0" t="str">
        <f aca="false">IF(G81=1,B81,"")</f>
        <v/>
      </c>
      <c r="M81" s="0" t="str">
        <f aca="false">IF(G81=1,F81,"")</f>
        <v/>
      </c>
    </row>
    <row r="82" customFormat="false" ht="16" hidden="false" customHeight="false" outlineLevel="0" collapsed="false">
      <c r="A82" s="0" t="n">
        <v>7311</v>
      </c>
      <c r="B82" s="0" t="s">
        <v>1331</v>
      </c>
      <c r="C82" s="0" t="s">
        <v>86</v>
      </c>
      <c r="D82" s="0" t="s">
        <v>2649</v>
      </c>
      <c r="E82" s="0" t="s">
        <v>2651</v>
      </c>
      <c r="F82" s="0" t="s">
        <v>2692</v>
      </c>
      <c r="J82" s="0" t="str">
        <f aca="false">IF(G82=1,B82,"")</f>
        <v/>
      </c>
      <c r="M82" s="0" t="str">
        <f aca="false">IF(G82=1,F82,"")</f>
        <v/>
      </c>
    </row>
    <row r="83" customFormat="false" ht="16" hidden="false" customHeight="false" outlineLevel="0" collapsed="false">
      <c r="A83" s="0" t="n">
        <v>8677</v>
      </c>
      <c r="B83" s="0" t="s">
        <v>1331</v>
      </c>
      <c r="C83" s="0" t="s">
        <v>86</v>
      </c>
      <c r="D83" s="0" t="s">
        <v>2649</v>
      </c>
      <c r="E83" s="0" t="s">
        <v>2651</v>
      </c>
      <c r="F83" s="0" t="s">
        <v>2693</v>
      </c>
      <c r="J83" s="0" t="str">
        <f aca="false">IF(G83=1,B83,"")</f>
        <v/>
      </c>
      <c r="M83" s="0" t="str">
        <f aca="false">IF(G83=1,F83,"")</f>
        <v/>
      </c>
    </row>
    <row r="84" customFormat="false" ht="16" hidden="false" customHeight="false" outlineLevel="0" collapsed="false">
      <c r="A84" s="0" t="n">
        <v>4214</v>
      </c>
      <c r="B84" s="0" t="s">
        <v>1331</v>
      </c>
      <c r="C84" s="0" t="s">
        <v>86</v>
      </c>
      <c r="D84" s="0" t="s">
        <v>2649</v>
      </c>
      <c r="E84" s="0" t="s">
        <v>2651</v>
      </c>
      <c r="F84" s="0" t="s">
        <v>2694</v>
      </c>
      <c r="J84" s="0" t="str">
        <f aca="false">IF(G84=1,B84,"")</f>
        <v/>
      </c>
      <c r="M84" s="0" t="str">
        <f aca="false">IF(G84=1,F84,"")</f>
        <v/>
      </c>
    </row>
    <row r="85" customFormat="false" ht="16" hidden="false" customHeight="false" outlineLevel="0" collapsed="false">
      <c r="A85" s="0" t="n">
        <v>4217</v>
      </c>
      <c r="B85" s="0" t="s">
        <v>1331</v>
      </c>
      <c r="C85" s="0" t="s">
        <v>86</v>
      </c>
      <c r="D85" s="0" t="s">
        <v>2649</v>
      </c>
      <c r="E85" s="0" t="s">
        <v>2651</v>
      </c>
      <c r="F85" s="0" t="s">
        <v>2695</v>
      </c>
      <c r="J85" s="0" t="str">
        <f aca="false">IF(G85=1,B85,"")</f>
        <v/>
      </c>
      <c r="M85" s="0" t="str">
        <f aca="false">IF(G85=1,F85,"")</f>
        <v/>
      </c>
    </row>
    <row r="86" customFormat="false" ht="16" hidden="false" customHeight="false" outlineLevel="0" collapsed="false">
      <c r="A86" s="0" t="n">
        <v>5365</v>
      </c>
      <c r="B86" s="0" t="s">
        <v>1331</v>
      </c>
      <c r="C86" s="0" t="s">
        <v>86</v>
      </c>
      <c r="D86" s="0" t="s">
        <v>2649</v>
      </c>
      <c r="E86" s="0" t="s">
        <v>2651</v>
      </c>
      <c r="F86" s="0" t="s">
        <v>2696</v>
      </c>
      <c r="J86" s="0" t="str">
        <f aca="false">IF(G86=1,B86,"")</f>
        <v/>
      </c>
      <c r="M86" s="0" t="str">
        <f aca="false">IF(G86=1,F86,"")</f>
        <v/>
      </c>
    </row>
    <row r="87" customFormat="false" ht="16" hidden="false" customHeight="false" outlineLevel="0" collapsed="false">
      <c r="A87" s="0" t="n">
        <v>5186</v>
      </c>
      <c r="B87" s="0" t="s">
        <v>1331</v>
      </c>
      <c r="C87" s="0" t="s">
        <v>86</v>
      </c>
      <c r="D87" s="0" t="s">
        <v>2649</v>
      </c>
      <c r="E87" s="0" t="s">
        <v>2651</v>
      </c>
      <c r="F87" s="0" t="s">
        <v>2697</v>
      </c>
      <c r="J87" s="0" t="str">
        <f aca="false">IF(G87=1,B87,"")</f>
        <v/>
      </c>
      <c r="M87" s="0" t="str">
        <f aca="false">IF(G87=1,F87,"")</f>
        <v/>
      </c>
    </row>
    <row r="88" customFormat="false" ht="16" hidden="false" customHeight="false" outlineLevel="0" collapsed="false">
      <c r="A88" s="0" t="n">
        <v>4184</v>
      </c>
      <c r="B88" s="0" t="s">
        <v>1331</v>
      </c>
      <c r="C88" s="0" t="s">
        <v>86</v>
      </c>
      <c r="D88" s="0" t="s">
        <v>2649</v>
      </c>
      <c r="E88" s="0" t="s">
        <v>2651</v>
      </c>
      <c r="F88" s="0" t="s">
        <v>2698</v>
      </c>
      <c r="J88" s="0" t="str">
        <f aca="false">IF(G88=1,B88,"")</f>
        <v/>
      </c>
      <c r="M88" s="0" t="str">
        <f aca="false">IF(G88=1,F88,"")</f>
        <v/>
      </c>
    </row>
    <row r="89" customFormat="false" ht="16" hidden="false" customHeight="false" outlineLevel="0" collapsed="false">
      <c r="A89" s="0" t="n">
        <v>4185</v>
      </c>
      <c r="B89" s="0" t="s">
        <v>1331</v>
      </c>
      <c r="C89" s="0" t="s">
        <v>86</v>
      </c>
      <c r="D89" s="0" t="s">
        <v>2649</v>
      </c>
      <c r="E89" s="0" t="s">
        <v>2651</v>
      </c>
      <c r="F89" s="0" t="s">
        <v>2699</v>
      </c>
      <c r="J89" s="0" t="str">
        <f aca="false">IF(G89=1,B89,"")</f>
        <v/>
      </c>
      <c r="M89" s="0" t="str">
        <f aca="false">IF(G89=1,F89,"")</f>
        <v/>
      </c>
    </row>
    <row r="90" customFormat="false" ht="16" hidden="false" customHeight="false" outlineLevel="0" collapsed="false">
      <c r="A90" s="0" t="n">
        <v>4150</v>
      </c>
      <c r="B90" s="0" t="s">
        <v>1331</v>
      </c>
      <c r="C90" s="0" t="s">
        <v>86</v>
      </c>
      <c r="D90" s="0" t="s">
        <v>2649</v>
      </c>
      <c r="E90" s="0" t="s">
        <v>2651</v>
      </c>
      <c r="F90" s="0" t="s">
        <v>2700</v>
      </c>
      <c r="J90" s="0" t="str">
        <f aca="false">IF(G90=1,B90,"")</f>
        <v/>
      </c>
      <c r="M90" s="0" t="str">
        <f aca="false">IF(G90=1,F90,"")</f>
        <v/>
      </c>
    </row>
    <row r="91" customFormat="false" ht="16" hidden="false" customHeight="false" outlineLevel="0" collapsed="false">
      <c r="A91" s="0" t="n">
        <v>4223</v>
      </c>
      <c r="B91" s="0" t="s">
        <v>1331</v>
      </c>
      <c r="C91" s="0" t="s">
        <v>86</v>
      </c>
      <c r="D91" s="0" t="s">
        <v>2649</v>
      </c>
      <c r="E91" s="0" t="s">
        <v>2651</v>
      </c>
      <c r="F91" s="0" t="s">
        <v>2701</v>
      </c>
      <c r="J91" s="0" t="str">
        <f aca="false">IF(G91=1,B91,"")</f>
        <v/>
      </c>
      <c r="M91" s="0" t="str">
        <f aca="false">IF(G91=1,F91,"")</f>
        <v/>
      </c>
    </row>
    <row r="92" customFormat="false" ht="16" hidden="false" customHeight="false" outlineLevel="0" collapsed="false">
      <c r="A92" s="0" t="n">
        <v>5439</v>
      </c>
      <c r="B92" s="0" t="s">
        <v>1331</v>
      </c>
      <c r="C92" s="0" t="s">
        <v>86</v>
      </c>
      <c r="D92" s="0" t="s">
        <v>2649</v>
      </c>
      <c r="E92" s="0" t="s">
        <v>94</v>
      </c>
      <c r="F92" s="0" t="s">
        <v>2702</v>
      </c>
      <c r="J92" s="0" t="str">
        <f aca="false">IF(G92=1,B92,"")</f>
        <v/>
      </c>
      <c r="M92" s="0" t="str">
        <f aca="false">IF(G92=1,F92,"")</f>
        <v/>
      </c>
    </row>
    <row r="93" customFormat="false" ht="16" hidden="false" customHeight="false" outlineLevel="0" collapsed="false">
      <c r="A93" s="0" t="n">
        <v>4224</v>
      </c>
      <c r="B93" s="0" t="s">
        <v>1331</v>
      </c>
      <c r="C93" s="0" t="s">
        <v>86</v>
      </c>
      <c r="D93" s="0" t="s">
        <v>2649</v>
      </c>
      <c r="E93" s="0" t="s">
        <v>2651</v>
      </c>
      <c r="F93" s="0" t="s">
        <v>2703</v>
      </c>
      <c r="J93" s="0" t="str">
        <f aca="false">IF(G93=1,B93,"")</f>
        <v/>
      </c>
      <c r="M93" s="0" t="str">
        <f aca="false">IF(G93=1,F93,"")</f>
        <v/>
      </c>
    </row>
    <row r="94" customFormat="false" ht="16" hidden="false" customHeight="false" outlineLevel="0" collapsed="false">
      <c r="A94" s="0" t="n">
        <v>8881</v>
      </c>
      <c r="B94" s="0" t="s">
        <v>1331</v>
      </c>
      <c r="C94" s="0" t="s">
        <v>86</v>
      </c>
      <c r="D94" s="0" t="s">
        <v>2649</v>
      </c>
      <c r="E94" s="0" t="s">
        <v>94</v>
      </c>
      <c r="F94" s="0" t="s">
        <v>2704</v>
      </c>
      <c r="J94" s="0" t="str">
        <f aca="false">IF(G94=1,B94,"")</f>
        <v/>
      </c>
      <c r="M94" s="0" t="str">
        <f aca="false">IF(G94=1,F94,"")</f>
        <v/>
      </c>
    </row>
    <row r="95" customFormat="false" ht="16" hidden="false" customHeight="false" outlineLevel="0" collapsed="false">
      <c r="A95" s="0" t="n">
        <v>5688</v>
      </c>
      <c r="B95" s="0" t="s">
        <v>1331</v>
      </c>
      <c r="C95" s="0" t="s">
        <v>86</v>
      </c>
      <c r="D95" s="0" t="s">
        <v>2649</v>
      </c>
      <c r="E95" s="0" t="s">
        <v>94</v>
      </c>
      <c r="F95" s="0" t="s">
        <v>2705</v>
      </c>
      <c r="J95" s="0" t="str">
        <f aca="false">IF(G95=1,B95,"")</f>
        <v/>
      </c>
      <c r="M95" s="0" t="str">
        <f aca="false">IF(G95=1,F95,"")</f>
        <v/>
      </c>
    </row>
    <row r="96" customFormat="false" ht="16" hidden="false" customHeight="false" outlineLevel="0" collapsed="false">
      <c r="A96" s="0" t="n">
        <v>7012</v>
      </c>
      <c r="B96" s="0" t="s">
        <v>1331</v>
      </c>
      <c r="C96" s="0" t="s">
        <v>86</v>
      </c>
      <c r="D96" s="0" t="s">
        <v>2649</v>
      </c>
      <c r="E96" s="0" t="s">
        <v>94</v>
      </c>
      <c r="F96" s="0" t="s">
        <v>2706</v>
      </c>
      <c r="J96" s="0" t="str">
        <f aca="false">IF(G96=1,B96,"")</f>
        <v/>
      </c>
      <c r="M96" s="0" t="str">
        <f aca="false">IF(G96=1,F96,"")</f>
        <v/>
      </c>
    </row>
    <row r="97" customFormat="false" ht="16" hidden="false" customHeight="false" outlineLevel="0" collapsed="false">
      <c r="A97" s="0" t="n">
        <v>4187</v>
      </c>
      <c r="B97" s="0" t="s">
        <v>1331</v>
      </c>
      <c r="C97" s="0" t="s">
        <v>86</v>
      </c>
      <c r="D97" s="0" t="s">
        <v>2649</v>
      </c>
      <c r="E97" s="0" t="s">
        <v>2651</v>
      </c>
      <c r="F97" s="0" t="s">
        <v>2707</v>
      </c>
      <c r="J97" s="0" t="str">
        <f aca="false">IF(G97=1,B97,"")</f>
        <v/>
      </c>
      <c r="M97" s="0" t="str">
        <f aca="false">IF(G97=1,F97,"")</f>
        <v/>
      </c>
    </row>
    <row r="98" customFormat="false" ht="16" hidden="false" customHeight="false" outlineLevel="0" collapsed="false">
      <c r="A98" s="0" t="n">
        <v>5190</v>
      </c>
      <c r="B98" s="0" t="s">
        <v>1331</v>
      </c>
      <c r="C98" s="0" t="s">
        <v>86</v>
      </c>
      <c r="D98" s="0" t="s">
        <v>2649</v>
      </c>
      <c r="E98" s="0" t="s">
        <v>2651</v>
      </c>
      <c r="F98" s="0" t="s">
        <v>2708</v>
      </c>
      <c r="J98" s="0" t="str">
        <f aca="false">IF(G98=1,B98,"")</f>
        <v/>
      </c>
      <c r="M98" s="0" t="str">
        <f aca="false">IF(G98=1,F98,"")</f>
        <v/>
      </c>
    </row>
    <row r="99" customFormat="false" ht="16" hidden="false" customHeight="false" outlineLevel="0" collapsed="false">
      <c r="A99" s="0" t="n">
        <v>7822</v>
      </c>
      <c r="B99" s="0" t="s">
        <v>1331</v>
      </c>
      <c r="C99" s="0" t="s">
        <v>86</v>
      </c>
      <c r="D99" s="0" t="s">
        <v>2649</v>
      </c>
      <c r="E99" s="0" t="s">
        <v>94</v>
      </c>
      <c r="F99" s="0" t="s">
        <v>2709</v>
      </c>
      <c r="J99" s="0" t="str">
        <f aca="false">IF(G99=1,B99,"")</f>
        <v/>
      </c>
      <c r="M99" s="0" t="str">
        <f aca="false">IF(G99=1,F99,"")</f>
        <v/>
      </c>
    </row>
    <row r="100" customFormat="false" ht="16" hidden="false" customHeight="false" outlineLevel="0" collapsed="false">
      <c r="A100" s="0" t="n">
        <v>9258</v>
      </c>
      <c r="B100" s="0" t="s">
        <v>1331</v>
      </c>
      <c r="C100" s="0" t="s">
        <v>86</v>
      </c>
      <c r="D100" s="0" t="s">
        <v>2649</v>
      </c>
      <c r="E100" s="0" t="s">
        <v>94</v>
      </c>
      <c r="F100" s="0" t="s">
        <v>2710</v>
      </c>
      <c r="J100" s="0" t="str">
        <f aca="false">IF(G100=1,B100,"")</f>
        <v/>
      </c>
      <c r="M100" s="0" t="str">
        <f aca="false">IF(G100=1,F100,"")</f>
        <v/>
      </c>
    </row>
    <row r="101" customFormat="false" ht="16" hidden="false" customHeight="false" outlineLevel="0" collapsed="false">
      <c r="A101" s="0" t="n">
        <v>6806</v>
      </c>
      <c r="B101" s="0" t="s">
        <v>1331</v>
      </c>
      <c r="C101" s="0" t="s">
        <v>86</v>
      </c>
      <c r="D101" s="0" t="s">
        <v>2649</v>
      </c>
      <c r="E101" s="0" t="s">
        <v>94</v>
      </c>
      <c r="F101" s="0" t="s">
        <v>2711</v>
      </c>
      <c r="J101" s="0" t="str">
        <f aca="false">IF(G101=1,B101,"")</f>
        <v/>
      </c>
      <c r="M101" s="0" t="str">
        <f aca="false">IF(G101=1,F101,"")</f>
        <v/>
      </c>
    </row>
    <row r="102" customFormat="false" ht="16" hidden="false" customHeight="false" outlineLevel="0" collapsed="false">
      <c r="A102" s="0" t="n">
        <v>4241</v>
      </c>
      <c r="B102" s="0" t="s">
        <v>1331</v>
      </c>
      <c r="C102" s="0" t="s">
        <v>86</v>
      </c>
      <c r="D102" s="0" t="s">
        <v>2649</v>
      </c>
      <c r="E102" s="0" t="s">
        <v>2651</v>
      </c>
      <c r="F102" s="0" t="s">
        <v>2712</v>
      </c>
      <c r="J102" s="0" t="str">
        <f aca="false">IF(G102=1,B102,"")</f>
        <v/>
      </c>
      <c r="M102" s="0" t="str">
        <f aca="false">IF(G102=1,F102,"")</f>
        <v/>
      </c>
    </row>
    <row r="103" customFormat="false" ht="16" hidden="false" customHeight="false" outlineLevel="0" collapsed="false">
      <c r="A103" s="0" t="n">
        <v>4126</v>
      </c>
      <c r="B103" s="0" t="s">
        <v>1331</v>
      </c>
      <c r="C103" s="0" t="s">
        <v>86</v>
      </c>
      <c r="D103" s="0" t="s">
        <v>2649</v>
      </c>
      <c r="E103" s="0" t="s">
        <v>2651</v>
      </c>
      <c r="F103" s="0" t="s">
        <v>2713</v>
      </c>
      <c r="J103" s="0" t="str">
        <f aca="false">IF(G103=1,B103,"")</f>
        <v/>
      </c>
      <c r="M103" s="0" t="str">
        <f aca="false">IF(G103=1,F103,"")</f>
        <v/>
      </c>
    </row>
    <row r="104" customFormat="false" ht="16" hidden="false" customHeight="false" outlineLevel="0" collapsed="false">
      <c r="A104" s="0" t="n">
        <v>7866</v>
      </c>
      <c r="B104" s="0" t="s">
        <v>1331</v>
      </c>
      <c r="C104" s="0" t="s">
        <v>86</v>
      </c>
      <c r="D104" s="0" t="s">
        <v>2649</v>
      </c>
      <c r="E104" s="0" t="s">
        <v>2651</v>
      </c>
      <c r="F104" s="0" t="s">
        <v>2714</v>
      </c>
      <c r="J104" s="0" t="str">
        <f aca="false">IF(G104=1,B104,"")</f>
        <v/>
      </c>
      <c r="M104" s="0" t="str">
        <f aca="false">IF(G104=1,F104,"")</f>
        <v/>
      </c>
    </row>
    <row r="105" customFormat="false" ht="16" hidden="false" customHeight="false" outlineLevel="0" collapsed="false">
      <c r="A105" s="0" t="n">
        <v>4065</v>
      </c>
      <c r="B105" s="0" t="s">
        <v>1341</v>
      </c>
      <c r="C105" s="0" t="s">
        <v>86</v>
      </c>
      <c r="D105" s="0" t="s">
        <v>2715</v>
      </c>
      <c r="E105" s="0" t="s">
        <v>96</v>
      </c>
      <c r="F105" s="0" t="s">
        <v>2716</v>
      </c>
      <c r="G105" s="0" t="n">
        <v>1</v>
      </c>
      <c r="J105" s="0" t="str">
        <f aca="false">IF(G105=1,B105,"")</f>
        <v>VB 13</v>
      </c>
      <c r="K105" s="0" t="s">
        <v>96</v>
      </c>
      <c r="L105" s="0" t="s">
        <v>86</v>
      </c>
      <c r="M105" s="0" t="str">
        <f aca="false">IF(G105=1,F105,"")</f>
        <v>BAERT Rony</v>
      </c>
    </row>
    <row r="106" customFormat="false" ht="16" hidden="false" customHeight="false" outlineLevel="0" collapsed="false">
      <c r="A106" s="0" t="n">
        <v>4246</v>
      </c>
      <c r="B106" s="0" t="s">
        <v>1341</v>
      </c>
      <c r="C106" s="0" t="s">
        <v>86</v>
      </c>
      <c r="D106" s="0" t="s">
        <v>2715</v>
      </c>
      <c r="E106" s="0" t="s">
        <v>96</v>
      </c>
      <c r="F106" s="0" t="s">
        <v>2717</v>
      </c>
      <c r="G106" s="0" t="n">
        <v>1</v>
      </c>
      <c r="J106" s="0" t="str">
        <f aca="false">IF(G106=1,B106,"")</f>
        <v>VB 13</v>
      </c>
      <c r="K106" s="0" t="s">
        <v>96</v>
      </c>
      <c r="L106" s="0" t="s">
        <v>86</v>
      </c>
      <c r="M106" s="0" t="str">
        <f aca="false">IF(G106=1,F106,"")</f>
        <v>BOLLE Jean-Marie</v>
      </c>
    </row>
    <row r="107" customFormat="false" ht="16" hidden="false" customHeight="false" outlineLevel="0" collapsed="false">
      <c r="A107" s="0" t="n">
        <v>4247</v>
      </c>
      <c r="B107" s="0" t="s">
        <v>1341</v>
      </c>
      <c r="C107" s="0" t="s">
        <v>86</v>
      </c>
      <c r="D107" s="0" t="s">
        <v>2715</v>
      </c>
      <c r="E107" s="0" t="s">
        <v>96</v>
      </c>
      <c r="F107" s="0" t="s">
        <v>2718</v>
      </c>
      <c r="G107" s="0" t="n">
        <v>1</v>
      </c>
      <c r="J107" s="0" t="str">
        <f aca="false">IF(G107=1,B107,"")</f>
        <v>VB 13</v>
      </c>
      <c r="K107" s="0" t="s">
        <v>96</v>
      </c>
      <c r="L107" s="0" t="s">
        <v>86</v>
      </c>
      <c r="M107" s="0" t="str">
        <f aca="false">IF(G107=1,F107,"")</f>
        <v>BORNY Franky</v>
      </c>
    </row>
    <row r="108" customFormat="false" ht="16" hidden="false" customHeight="false" outlineLevel="0" collapsed="false">
      <c r="A108" s="0" t="n">
        <v>9296</v>
      </c>
      <c r="B108" s="0" t="s">
        <v>1341</v>
      </c>
      <c r="C108" s="0" t="s">
        <v>86</v>
      </c>
      <c r="D108" s="0" t="s">
        <v>2715</v>
      </c>
      <c r="E108" s="0" t="s">
        <v>96</v>
      </c>
      <c r="F108" s="0" t="s">
        <v>2719</v>
      </c>
      <c r="G108" s="0" t="n">
        <v>1</v>
      </c>
      <c r="J108" s="0" t="str">
        <f aca="false">IF(G108=1,B108,"")</f>
        <v>VB 13</v>
      </c>
      <c r="K108" s="0" t="s">
        <v>96</v>
      </c>
      <c r="L108" s="0" t="s">
        <v>86</v>
      </c>
      <c r="M108" s="0" t="str">
        <f aca="false">IF(G108=1,F108,"")</f>
        <v>BORREMANS Edouard</v>
      </c>
    </row>
    <row r="109" customFormat="false" ht="16" hidden="false" customHeight="false" outlineLevel="0" collapsed="false">
      <c r="A109" s="0" t="n">
        <v>9759</v>
      </c>
      <c r="B109" s="0" t="s">
        <v>1341</v>
      </c>
      <c r="C109" s="0" t="s">
        <v>86</v>
      </c>
      <c r="D109" s="0" t="s">
        <v>2715</v>
      </c>
      <c r="E109" s="0" t="s">
        <v>96</v>
      </c>
      <c r="F109" s="0" t="s">
        <v>2720</v>
      </c>
      <c r="G109" s="0" t="n">
        <v>1</v>
      </c>
      <c r="J109" s="0" t="str">
        <f aca="false">IF(G109=1,B109,"")</f>
        <v>VB 13</v>
      </c>
      <c r="K109" s="0" t="s">
        <v>96</v>
      </c>
      <c r="L109" s="0" t="s">
        <v>86</v>
      </c>
      <c r="M109" s="0" t="str">
        <f aca="false">IF(G109=1,F109,"")</f>
        <v>BRACKX Daniel</v>
      </c>
    </row>
    <row r="110" customFormat="false" ht="16" hidden="false" customHeight="false" outlineLevel="0" collapsed="false">
      <c r="A110" s="0" t="n">
        <v>4249</v>
      </c>
      <c r="B110" s="0" t="s">
        <v>1341</v>
      </c>
      <c r="C110" s="0" t="s">
        <v>86</v>
      </c>
      <c r="D110" s="0" t="s">
        <v>2715</v>
      </c>
      <c r="E110" s="0" t="s">
        <v>96</v>
      </c>
      <c r="F110" s="0" t="s">
        <v>2721</v>
      </c>
      <c r="G110" s="0" t="n">
        <v>1</v>
      </c>
      <c r="J110" s="0" t="str">
        <f aca="false">IF(G110=1,B110,"")</f>
        <v>VB 13</v>
      </c>
      <c r="K110" s="0" t="s">
        <v>96</v>
      </c>
      <c r="L110" s="0" t="s">
        <v>86</v>
      </c>
      <c r="M110" s="0" t="str">
        <f aca="false">IF(G110=1,F110,"")</f>
        <v>BRISSINCK Danny</v>
      </c>
    </row>
    <row r="111" customFormat="false" ht="16" hidden="false" customHeight="false" outlineLevel="0" collapsed="false">
      <c r="A111" s="0" t="n">
        <v>4250</v>
      </c>
      <c r="B111" s="0" t="s">
        <v>1341</v>
      </c>
      <c r="C111" s="0" t="s">
        <v>86</v>
      </c>
      <c r="D111" s="0" t="s">
        <v>2715</v>
      </c>
      <c r="E111" s="0" t="s">
        <v>96</v>
      </c>
      <c r="F111" s="0" t="s">
        <v>2722</v>
      </c>
      <c r="G111" s="0" t="n">
        <v>1</v>
      </c>
      <c r="J111" s="0" t="str">
        <f aca="false">IF(G111=1,B111,"")</f>
        <v>VB 13</v>
      </c>
      <c r="K111" s="0" t="s">
        <v>96</v>
      </c>
      <c r="L111" s="0" t="s">
        <v>86</v>
      </c>
      <c r="M111" s="0" t="str">
        <f aca="false">IF(G111=1,F111,"")</f>
        <v>COBBAERT Thierry</v>
      </c>
    </row>
    <row r="112" customFormat="false" ht="16" hidden="false" customHeight="false" outlineLevel="0" collapsed="false">
      <c r="A112" s="0" t="n">
        <v>4252</v>
      </c>
      <c r="B112" s="0" t="s">
        <v>1341</v>
      </c>
      <c r="C112" s="0" t="s">
        <v>86</v>
      </c>
      <c r="D112" s="0" t="s">
        <v>2715</v>
      </c>
      <c r="E112" s="0" t="s">
        <v>96</v>
      </c>
      <c r="F112" s="0" t="s">
        <v>2723</v>
      </c>
      <c r="G112" s="0" t="n">
        <v>1</v>
      </c>
      <c r="J112" s="0" t="str">
        <f aca="false">IF(G112=1,B112,"")</f>
        <v>VB 13</v>
      </c>
      <c r="K112" s="0" t="s">
        <v>96</v>
      </c>
      <c r="L112" s="0" t="s">
        <v>86</v>
      </c>
      <c r="M112" s="0" t="str">
        <f aca="false">IF(G112=1,F112,"")</f>
        <v>DEJONGHE Freddy</v>
      </c>
    </row>
    <row r="113" customFormat="false" ht="16" hidden="false" customHeight="false" outlineLevel="0" collapsed="false">
      <c r="A113" s="0" t="n">
        <v>2211</v>
      </c>
      <c r="B113" s="0" t="s">
        <v>1341</v>
      </c>
      <c r="C113" s="0" t="s">
        <v>86</v>
      </c>
      <c r="D113" s="0" t="s">
        <v>2715</v>
      </c>
      <c r="E113" s="0" t="s">
        <v>96</v>
      </c>
      <c r="F113" s="0" t="s">
        <v>2724</v>
      </c>
      <c r="G113" s="0" t="n">
        <v>1</v>
      </c>
      <c r="J113" s="0" t="str">
        <f aca="false">IF(G113=1,B113,"")</f>
        <v>VB 13</v>
      </c>
      <c r="K113" s="0" t="s">
        <v>96</v>
      </c>
      <c r="L113" s="0" t="s">
        <v>86</v>
      </c>
      <c r="M113" s="0" t="str">
        <f aca="false">IF(G113=1,F113,"")</f>
        <v>DETRENOYE Christian</v>
      </c>
    </row>
    <row r="114" customFormat="false" ht="16" hidden="false" customHeight="false" outlineLevel="0" collapsed="false">
      <c r="A114" s="0" t="n">
        <v>7802</v>
      </c>
      <c r="B114" s="0" t="s">
        <v>1341</v>
      </c>
      <c r="C114" s="0" t="s">
        <v>86</v>
      </c>
      <c r="D114" s="0" t="s">
        <v>2715</v>
      </c>
      <c r="E114" s="0" t="s">
        <v>96</v>
      </c>
      <c r="F114" s="0" t="s">
        <v>2725</v>
      </c>
      <c r="G114" s="0" t="n">
        <v>1</v>
      </c>
      <c r="J114" s="0" t="str">
        <f aca="false">IF(G114=1,B114,"")</f>
        <v>VB 13</v>
      </c>
      <c r="K114" s="0" t="s">
        <v>96</v>
      </c>
      <c r="L114" s="0" t="s">
        <v>86</v>
      </c>
      <c r="M114" s="0" t="str">
        <f aca="false">IF(G114=1,F114,"")</f>
        <v>DOUCHAMPS Olivier</v>
      </c>
    </row>
    <row r="115" customFormat="false" ht="16" hidden="false" customHeight="false" outlineLevel="0" collapsed="false">
      <c r="A115" s="0" t="n">
        <v>9414</v>
      </c>
      <c r="B115" s="0" t="s">
        <v>1341</v>
      </c>
      <c r="C115" s="0" t="s">
        <v>86</v>
      </c>
      <c r="D115" s="0" t="s">
        <v>2715</v>
      </c>
      <c r="E115" s="0" t="s">
        <v>96</v>
      </c>
      <c r="F115" s="0" t="s">
        <v>2726</v>
      </c>
      <c r="G115" s="0" t="n">
        <v>1</v>
      </c>
      <c r="J115" s="0" t="str">
        <f aca="false">IF(G115=1,B115,"")</f>
        <v>VB 13</v>
      </c>
      <c r="K115" s="0" t="s">
        <v>96</v>
      </c>
      <c r="L115" s="0" t="s">
        <v>86</v>
      </c>
      <c r="M115" s="0" t="str">
        <f aca="false">IF(G115=1,F115,"")</f>
        <v>EUSSEN Gerardus</v>
      </c>
    </row>
    <row r="116" customFormat="false" ht="16" hidden="false" customHeight="false" outlineLevel="0" collapsed="false">
      <c r="A116" s="0" t="n">
        <v>4254</v>
      </c>
      <c r="B116" s="0" t="s">
        <v>1341</v>
      </c>
      <c r="C116" s="0" t="s">
        <v>86</v>
      </c>
      <c r="D116" s="0" t="s">
        <v>2715</v>
      </c>
      <c r="E116" s="0" t="s">
        <v>96</v>
      </c>
      <c r="F116" s="0" t="s">
        <v>2727</v>
      </c>
      <c r="G116" s="0" t="n">
        <v>1</v>
      </c>
      <c r="J116" s="0" t="str">
        <f aca="false">IF(G116=1,B116,"")</f>
        <v>VB 13</v>
      </c>
      <c r="K116" s="0" t="s">
        <v>96</v>
      </c>
      <c r="L116" s="0" t="s">
        <v>86</v>
      </c>
      <c r="M116" s="0" t="str">
        <f aca="false">IF(G116=1,F116,"")</f>
        <v>EVERAERT Luc</v>
      </c>
    </row>
    <row r="117" customFormat="false" ht="16" hidden="false" customHeight="false" outlineLevel="0" collapsed="false">
      <c r="A117" s="0" t="n">
        <v>8045</v>
      </c>
      <c r="B117" s="0" t="s">
        <v>1341</v>
      </c>
      <c r="C117" s="0" t="s">
        <v>86</v>
      </c>
      <c r="D117" s="0" t="s">
        <v>2715</v>
      </c>
      <c r="E117" s="0" t="s">
        <v>96</v>
      </c>
      <c r="F117" s="0" t="s">
        <v>2728</v>
      </c>
      <c r="G117" s="0" t="n">
        <v>1</v>
      </c>
      <c r="J117" s="0" t="str">
        <f aca="false">IF(G117=1,B117,"")</f>
        <v>VB 13</v>
      </c>
      <c r="K117" s="0" t="s">
        <v>96</v>
      </c>
      <c r="L117" s="0" t="s">
        <v>86</v>
      </c>
      <c r="M117" s="0" t="str">
        <f aca="false">IF(G117=1,F117,"")</f>
        <v>GARRE Roger</v>
      </c>
    </row>
    <row r="118" customFormat="false" ht="16" hidden="false" customHeight="false" outlineLevel="0" collapsed="false">
      <c r="A118" s="0" t="n">
        <v>4119</v>
      </c>
      <c r="B118" s="0" t="s">
        <v>1341</v>
      </c>
      <c r="C118" s="0" t="s">
        <v>86</v>
      </c>
      <c r="D118" s="0" t="s">
        <v>2715</v>
      </c>
      <c r="E118" s="0" t="s">
        <v>96</v>
      </c>
      <c r="F118" s="0" t="s">
        <v>2729</v>
      </c>
      <c r="G118" s="0" t="n">
        <v>1</v>
      </c>
      <c r="J118" s="0" t="str">
        <f aca="false">IF(G118=1,B118,"")</f>
        <v>VB 13</v>
      </c>
      <c r="K118" s="0" t="s">
        <v>96</v>
      </c>
      <c r="L118" s="0" t="s">
        <v>86</v>
      </c>
      <c r="M118" s="0" t="str">
        <f aca="false">IF(G118=1,F118,"")</f>
        <v>GEERLANDT José</v>
      </c>
    </row>
    <row r="119" customFormat="false" ht="16" hidden="false" customHeight="false" outlineLevel="0" collapsed="false">
      <c r="A119" s="0" t="n">
        <v>9977</v>
      </c>
      <c r="B119" s="0" t="s">
        <v>1341</v>
      </c>
      <c r="C119" s="0" t="s">
        <v>86</v>
      </c>
      <c r="D119" s="0" t="s">
        <v>2715</v>
      </c>
      <c r="E119" s="0" t="s">
        <v>96</v>
      </c>
      <c r="F119" s="0" t="s">
        <v>2730</v>
      </c>
      <c r="G119" s="0" t="n">
        <v>1</v>
      </c>
      <c r="J119" s="0" t="str">
        <f aca="false">IF(G119=1,B119,"")</f>
        <v>VB 13</v>
      </c>
      <c r="K119" s="0" t="s">
        <v>96</v>
      </c>
      <c r="L119" s="0" t="s">
        <v>86</v>
      </c>
      <c r="M119" s="0" t="str">
        <f aca="false">IF(G119=1,F119,"")</f>
        <v>GOEMAERE Yves</v>
      </c>
    </row>
    <row r="120" customFormat="false" ht="16" hidden="false" customHeight="false" outlineLevel="0" collapsed="false">
      <c r="A120" s="0" t="n">
        <v>8917</v>
      </c>
      <c r="B120" s="0" t="s">
        <v>1341</v>
      </c>
      <c r="C120" s="0" t="s">
        <v>86</v>
      </c>
      <c r="D120" s="0" t="s">
        <v>2715</v>
      </c>
      <c r="E120" s="0" t="s">
        <v>96</v>
      </c>
      <c r="F120" s="0" t="s">
        <v>2731</v>
      </c>
      <c r="G120" s="0" t="n">
        <v>1</v>
      </c>
      <c r="J120" s="0" t="str">
        <f aca="false">IF(G120=1,B120,"")</f>
        <v>VB 13</v>
      </c>
      <c r="K120" s="0" t="s">
        <v>96</v>
      </c>
      <c r="L120" s="0" t="s">
        <v>86</v>
      </c>
      <c r="M120" s="0" t="str">
        <f aca="false">IF(G120=1,F120,"")</f>
        <v>GREMAIN Gino</v>
      </c>
    </row>
    <row r="121" customFormat="false" ht="16" hidden="false" customHeight="false" outlineLevel="0" collapsed="false">
      <c r="A121" s="0" t="n">
        <v>7795</v>
      </c>
      <c r="B121" s="0" t="s">
        <v>1341</v>
      </c>
      <c r="C121" s="0" t="s">
        <v>86</v>
      </c>
      <c r="D121" s="0" t="s">
        <v>2715</v>
      </c>
      <c r="E121" s="0" t="s">
        <v>96</v>
      </c>
      <c r="F121" s="0" t="s">
        <v>2732</v>
      </c>
      <c r="G121" s="0" t="n">
        <v>1</v>
      </c>
      <c r="J121" s="0" t="str">
        <f aca="false">IF(G121=1,B121,"")</f>
        <v>VB 13</v>
      </c>
      <c r="K121" s="0" t="s">
        <v>96</v>
      </c>
      <c r="L121" s="0" t="s">
        <v>86</v>
      </c>
      <c r="M121" s="0" t="str">
        <f aca="false">IF(G121=1,F121,"")</f>
        <v>HACKE Jean-Marie</v>
      </c>
    </row>
    <row r="122" customFormat="false" ht="16" hidden="false" customHeight="false" outlineLevel="0" collapsed="false">
      <c r="A122" s="0" t="n">
        <v>4256</v>
      </c>
      <c r="B122" s="0" t="s">
        <v>1341</v>
      </c>
      <c r="C122" s="0" t="s">
        <v>86</v>
      </c>
      <c r="D122" s="0" t="s">
        <v>2715</v>
      </c>
      <c r="E122" s="0" t="s">
        <v>96</v>
      </c>
      <c r="F122" s="0" t="s">
        <v>2733</v>
      </c>
      <c r="G122" s="0" t="n">
        <v>1</v>
      </c>
      <c r="J122" s="0" t="str">
        <f aca="false">IF(G122=1,B122,"")</f>
        <v>VB 13</v>
      </c>
      <c r="K122" s="0" t="s">
        <v>96</v>
      </c>
      <c r="L122" s="0" t="s">
        <v>86</v>
      </c>
      <c r="M122" s="0" t="str">
        <f aca="false">IF(G122=1,F122,"")</f>
        <v>HELSMOORTEL Rik</v>
      </c>
    </row>
    <row r="123" customFormat="false" ht="16" hidden="false" customHeight="false" outlineLevel="0" collapsed="false">
      <c r="A123" s="0" t="n">
        <v>9253</v>
      </c>
      <c r="B123" s="0" t="s">
        <v>1341</v>
      </c>
      <c r="C123" s="0" t="s">
        <v>86</v>
      </c>
      <c r="D123" s="0" t="s">
        <v>2715</v>
      </c>
      <c r="E123" s="0" t="s">
        <v>96</v>
      </c>
      <c r="F123" s="0" t="s">
        <v>2734</v>
      </c>
      <c r="G123" s="0" t="n">
        <v>1</v>
      </c>
      <c r="J123" s="0" t="str">
        <f aca="false">IF(G123=1,B123,"")</f>
        <v>VB 13</v>
      </c>
      <c r="K123" s="0" t="s">
        <v>96</v>
      </c>
      <c r="L123" s="0" t="s">
        <v>86</v>
      </c>
      <c r="M123" s="0" t="str">
        <f aca="false">IF(G123=1,F123,"")</f>
        <v>LINTHOUT Freddy</v>
      </c>
    </row>
    <row r="124" customFormat="false" ht="16" hidden="false" customHeight="false" outlineLevel="0" collapsed="false">
      <c r="A124" s="0" t="n">
        <v>9337</v>
      </c>
      <c r="B124" s="0" t="s">
        <v>1341</v>
      </c>
      <c r="C124" s="0" t="s">
        <v>86</v>
      </c>
      <c r="D124" s="0" t="s">
        <v>2715</v>
      </c>
      <c r="E124" s="0" t="s">
        <v>96</v>
      </c>
      <c r="F124" s="0" t="s">
        <v>2735</v>
      </c>
      <c r="G124" s="0" t="n">
        <v>1</v>
      </c>
      <c r="J124" s="0" t="str">
        <f aca="false">IF(G124=1,B124,"")</f>
        <v>VB 13</v>
      </c>
      <c r="K124" s="0" t="s">
        <v>96</v>
      </c>
      <c r="L124" s="0" t="s">
        <v>86</v>
      </c>
      <c r="M124" s="0" t="str">
        <f aca="false">IF(G124=1,F124,"")</f>
        <v>MEULEMEESTER Rafael</v>
      </c>
    </row>
    <row r="125" customFormat="false" ht="16" hidden="false" customHeight="false" outlineLevel="0" collapsed="false">
      <c r="A125" s="0" t="n">
        <v>6456</v>
      </c>
      <c r="B125" s="0" t="s">
        <v>1341</v>
      </c>
      <c r="C125" s="0" t="s">
        <v>86</v>
      </c>
      <c r="D125" s="0" t="s">
        <v>2715</v>
      </c>
      <c r="E125" s="0" t="s">
        <v>96</v>
      </c>
      <c r="F125" s="0" t="s">
        <v>2736</v>
      </c>
      <c r="G125" s="0" t="n">
        <v>1</v>
      </c>
      <c r="J125" s="0" t="str">
        <f aca="false">IF(G125=1,B125,"")</f>
        <v>VB 13</v>
      </c>
      <c r="K125" s="0" t="s">
        <v>96</v>
      </c>
      <c r="L125" s="0" t="s">
        <v>86</v>
      </c>
      <c r="M125" s="0" t="str">
        <f aca="false">IF(G125=1,F125,"")</f>
        <v>PLOVIE Herbert</v>
      </c>
    </row>
    <row r="126" customFormat="false" ht="16" hidden="false" customHeight="false" outlineLevel="0" collapsed="false">
      <c r="A126" s="0" t="n">
        <v>7840</v>
      </c>
      <c r="B126" s="0" t="s">
        <v>1341</v>
      </c>
      <c r="C126" s="0" t="s">
        <v>86</v>
      </c>
      <c r="D126" s="0" t="s">
        <v>2715</v>
      </c>
      <c r="E126" s="0" t="s">
        <v>96</v>
      </c>
      <c r="F126" s="0" t="s">
        <v>2737</v>
      </c>
      <c r="G126" s="0" t="n">
        <v>1</v>
      </c>
      <c r="J126" s="0" t="str">
        <f aca="false">IF(G126=1,B126,"")</f>
        <v>VB 13</v>
      </c>
      <c r="K126" s="0" t="s">
        <v>96</v>
      </c>
      <c r="L126" s="0" t="s">
        <v>86</v>
      </c>
      <c r="M126" s="0" t="str">
        <f aca="false">IF(G126=1,F126,"")</f>
        <v>RODIUS Danny</v>
      </c>
    </row>
    <row r="127" customFormat="false" ht="16" hidden="false" customHeight="false" outlineLevel="0" collapsed="false">
      <c r="A127" s="0" t="n">
        <v>6080</v>
      </c>
      <c r="B127" s="0" t="s">
        <v>1341</v>
      </c>
      <c r="C127" s="0" t="s">
        <v>86</v>
      </c>
      <c r="D127" s="0" t="s">
        <v>2715</v>
      </c>
      <c r="E127" s="0" t="s">
        <v>96</v>
      </c>
      <c r="F127" s="0" t="s">
        <v>2738</v>
      </c>
      <c r="G127" s="0" t="n">
        <v>1</v>
      </c>
      <c r="J127" s="0" t="str">
        <f aca="false">IF(G127=1,B127,"")</f>
        <v>VB 13</v>
      </c>
      <c r="K127" s="0" t="s">
        <v>96</v>
      </c>
      <c r="L127" s="0" t="s">
        <v>86</v>
      </c>
      <c r="M127" s="0" t="str">
        <f aca="false">IF(G127=1,F127,"")</f>
        <v>ROELS Jan</v>
      </c>
    </row>
    <row r="128" customFormat="false" ht="16" hidden="false" customHeight="false" outlineLevel="0" collapsed="false">
      <c r="A128" s="0" t="n">
        <v>4263</v>
      </c>
      <c r="B128" s="0" t="s">
        <v>1341</v>
      </c>
      <c r="C128" s="0" t="s">
        <v>86</v>
      </c>
      <c r="D128" s="0" t="s">
        <v>2715</v>
      </c>
      <c r="E128" s="0" t="s">
        <v>96</v>
      </c>
      <c r="F128" s="0" t="s">
        <v>2739</v>
      </c>
      <c r="G128" s="0" t="n">
        <v>1</v>
      </c>
      <c r="J128" s="0" t="str">
        <f aca="false">IF(G128=1,B128,"")</f>
        <v>VB 13</v>
      </c>
      <c r="K128" s="0" t="s">
        <v>96</v>
      </c>
      <c r="L128" s="0" t="s">
        <v>86</v>
      </c>
      <c r="M128" s="0" t="str">
        <f aca="false">IF(G128=1,F128,"")</f>
        <v>SCHLAPA Harald</v>
      </c>
    </row>
    <row r="129" customFormat="false" ht="16" hidden="false" customHeight="false" outlineLevel="0" collapsed="false">
      <c r="A129" s="0" t="n">
        <v>1209</v>
      </c>
      <c r="B129" s="0" t="s">
        <v>1341</v>
      </c>
      <c r="C129" s="0" t="s">
        <v>86</v>
      </c>
      <c r="D129" s="0" t="s">
        <v>2715</v>
      </c>
      <c r="E129" s="0" t="s">
        <v>96</v>
      </c>
      <c r="F129" s="0" t="s">
        <v>2740</v>
      </c>
      <c r="G129" s="0" t="n">
        <v>1</v>
      </c>
      <c r="J129" s="0" t="str">
        <f aca="false">IF(G129=1,B129,"")</f>
        <v>VB 13</v>
      </c>
      <c r="K129" s="0" t="s">
        <v>96</v>
      </c>
      <c r="L129" s="0" t="s">
        <v>86</v>
      </c>
      <c r="M129" s="0" t="str">
        <f aca="false">IF(G129=1,F129,"")</f>
        <v>SOMERS JAN</v>
      </c>
    </row>
    <row r="130" customFormat="false" ht="16" hidden="false" customHeight="false" outlineLevel="0" collapsed="false">
      <c r="A130" s="0" t="n">
        <v>8885</v>
      </c>
      <c r="B130" s="0" t="s">
        <v>1341</v>
      </c>
      <c r="C130" s="0" t="s">
        <v>86</v>
      </c>
      <c r="D130" s="0" t="s">
        <v>2715</v>
      </c>
      <c r="E130" s="0" t="s">
        <v>96</v>
      </c>
      <c r="F130" s="0" t="s">
        <v>2741</v>
      </c>
      <c r="G130" s="0" t="n">
        <v>1</v>
      </c>
      <c r="J130" s="0" t="str">
        <f aca="false">IF(G130=1,B130,"")</f>
        <v>VB 13</v>
      </c>
      <c r="K130" s="0" t="s">
        <v>96</v>
      </c>
      <c r="L130" s="0" t="s">
        <v>86</v>
      </c>
      <c r="M130" s="0" t="str">
        <f aca="false">IF(G130=1,F130,"")</f>
        <v>SPOORMANS Roger</v>
      </c>
    </row>
    <row r="131" customFormat="false" ht="16" hidden="false" customHeight="false" outlineLevel="0" collapsed="false">
      <c r="A131" s="0" t="n">
        <v>4268</v>
      </c>
      <c r="B131" s="0" t="s">
        <v>1341</v>
      </c>
      <c r="C131" s="0" t="s">
        <v>86</v>
      </c>
      <c r="D131" s="0" t="s">
        <v>2715</v>
      </c>
      <c r="E131" s="0" t="s">
        <v>96</v>
      </c>
      <c r="F131" s="0" t="s">
        <v>2742</v>
      </c>
      <c r="G131" s="0" t="n">
        <v>1</v>
      </c>
      <c r="J131" s="0" t="str">
        <f aca="false">IF(G131=1,B131,"")</f>
        <v>VB 13</v>
      </c>
      <c r="K131" s="0" t="s">
        <v>96</v>
      </c>
      <c r="L131" s="0" t="s">
        <v>86</v>
      </c>
      <c r="M131" s="0" t="str">
        <f aca="false">IF(G131=1,F131,"")</f>
        <v>TOURLAMAIN Roger</v>
      </c>
    </row>
    <row r="132" customFormat="false" ht="16" hidden="false" customHeight="false" outlineLevel="0" collapsed="false">
      <c r="A132" s="0" t="n">
        <v>4269</v>
      </c>
      <c r="B132" s="0" t="s">
        <v>1341</v>
      </c>
      <c r="C132" s="0" t="s">
        <v>86</v>
      </c>
      <c r="D132" s="0" t="s">
        <v>2715</v>
      </c>
      <c r="E132" s="0" t="s">
        <v>96</v>
      </c>
      <c r="F132" s="0" t="s">
        <v>2743</v>
      </c>
      <c r="G132" s="0" t="n">
        <v>1</v>
      </c>
      <c r="J132" s="0" t="str">
        <f aca="false">IF(G132=1,B132,"")</f>
        <v>VB 13</v>
      </c>
      <c r="K132" s="0" t="s">
        <v>96</v>
      </c>
      <c r="L132" s="0" t="s">
        <v>86</v>
      </c>
      <c r="M132" s="0" t="str">
        <f aca="false">IF(G132=1,F132,"")</f>
        <v>TRATSAERT Daniel</v>
      </c>
    </row>
    <row r="133" customFormat="false" ht="16" hidden="false" customHeight="false" outlineLevel="0" collapsed="false">
      <c r="A133" s="0" t="n">
        <v>9989</v>
      </c>
      <c r="B133" s="0" t="s">
        <v>1341</v>
      </c>
      <c r="C133" s="0" t="s">
        <v>86</v>
      </c>
      <c r="D133" s="0" t="s">
        <v>2715</v>
      </c>
      <c r="E133" s="0" t="s">
        <v>96</v>
      </c>
      <c r="F133" s="0" t="s">
        <v>2744</v>
      </c>
      <c r="G133" s="0" t="n">
        <v>1</v>
      </c>
      <c r="J133" s="0" t="str">
        <f aca="false">IF(G133=1,B133,"")</f>
        <v>VB 13</v>
      </c>
      <c r="K133" s="0" t="s">
        <v>96</v>
      </c>
      <c r="L133" s="0" t="s">
        <v>86</v>
      </c>
      <c r="M133" s="0" t="str">
        <f aca="false">IF(G133=1,F133,"")</f>
        <v>VAN BOGAERT Marc</v>
      </c>
    </row>
    <row r="134" customFormat="false" ht="16" hidden="false" customHeight="false" outlineLevel="0" collapsed="false">
      <c r="A134" s="0" t="n">
        <v>4301</v>
      </c>
      <c r="B134" s="0" t="s">
        <v>1341</v>
      </c>
      <c r="C134" s="0" t="s">
        <v>86</v>
      </c>
      <c r="D134" s="0" t="s">
        <v>2715</v>
      </c>
      <c r="E134" s="0" t="s">
        <v>96</v>
      </c>
      <c r="F134" s="0" t="s">
        <v>2745</v>
      </c>
      <c r="G134" s="0" t="n">
        <v>1</v>
      </c>
      <c r="J134" s="0" t="str">
        <f aca="false">IF(G134=1,B134,"")</f>
        <v>VB 13</v>
      </c>
      <c r="K134" s="0" t="s">
        <v>96</v>
      </c>
      <c r="L134" s="0" t="s">
        <v>86</v>
      </c>
      <c r="M134" s="0" t="str">
        <f aca="false">IF(G134=1,F134,"")</f>
        <v>VAN GOETHEM Glenn</v>
      </c>
    </row>
    <row r="135" customFormat="false" ht="16" hidden="false" customHeight="false" outlineLevel="0" collapsed="false">
      <c r="A135" s="0" t="n">
        <v>4276</v>
      </c>
      <c r="B135" s="0" t="s">
        <v>1341</v>
      </c>
      <c r="C135" s="0" t="s">
        <v>86</v>
      </c>
      <c r="D135" s="0" t="s">
        <v>2715</v>
      </c>
      <c r="E135" s="0" t="s">
        <v>96</v>
      </c>
      <c r="F135" s="0" t="s">
        <v>2746</v>
      </c>
      <c r="G135" s="0" t="n">
        <v>1</v>
      </c>
      <c r="J135" s="0" t="str">
        <f aca="false">IF(G135=1,B135,"")</f>
        <v>VB 13</v>
      </c>
      <c r="K135" s="0" t="s">
        <v>96</v>
      </c>
      <c r="L135" s="0" t="s">
        <v>86</v>
      </c>
      <c r="M135" s="0" t="str">
        <f aca="false">IF(G135=1,F135,"")</f>
        <v>VAN WESEMAEL Walter</v>
      </c>
    </row>
    <row r="136" customFormat="false" ht="16" hidden="false" customHeight="false" outlineLevel="0" collapsed="false">
      <c r="A136" s="0" t="n">
        <v>4277</v>
      </c>
      <c r="B136" s="0" t="s">
        <v>1341</v>
      </c>
      <c r="C136" s="0" t="s">
        <v>86</v>
      </c>
      <c r="D136" s="0" t="s">
        <v>2715</v>
      </c>
      <c r="E136" s="0" t="s">
        <v>96</v>
      </c>
      <c r="F136" s="0" t="s">
        <v>2747</v>
      </c>
      <c r="G136" s="0" t="n">
        <v>1</v>
      </c>
      <c r="J136" s="0" t="str">
        <f aca="false">IF(G136=1,B136,"")</f>
        <v>VB 13</v>
      </c>
      <c r="K136" s="0" t="s">
        <v>96</v>
      </c>
      <c r="L136" s="0" t="s">
        <v>86</v>
      </c>
      <c r="M136" s="0" t="str">
        <f aca="false">IF(G136=1,F136,"")</f>
        <v>VANDENBROUCKE Joel</v>
      </c>
    </row>
    <row r="137" customFormat="false" ht="16" hidden="false" customHeight="false" outlineLevel="0" collapsed="false">
      <c r="A137" s="0" t="n">
        <v>4207</v>
      </c>
      <c r="B137" s="0" t="s">
        <v>1341</v>
      </c>
      <c r="C137" s="0" t="s">
        <v>86</v>
      </c>
      <c r="D137" s="0" t="s">
        <v>2715</v>
      </c>
      <c r="E137" s="0" t="s">
        <v>96</v>
      </c>
      <c r="F137" s="0" t="s">
        <v>2748</v>
      </c>
      <c r="G137" s="0" t="n">
        <v>1</v>
      </c>
      <c r="J137" s="0" t="str">
        <f aca="false">IF(G137=1,B137,"")</f>
        <v>VB 13</v>
      </c>
      <c r="K137" s="0" t="s">
        <v>96</v>
      </c>
      <c r="L137" s="0" t="s">
        <v>86</v>
      </c>
      <c r="M137" s="0" t="str">
        <f aca="false">IF(G137=1,F137,"")</f>
        <v>VELGHE Stefaan</v>
      </c>
    </row>
    <row r="138" customFormat="false" ht="16" hidden="false" customHeight="false" outlineLevel="0" collapsed="false">
      <c r="A138" s="0" t="n">
        <v>4099</v>
      </c>
      <c r="B138" s="0" t="s">
        <v>1341</v>
      </c>
      <c r="C138" s="0" t="s">
        <v>86</v>
      </c>
      <c r="D138" s="0" t="s">
        <v>2715</v>
      </c>
      <c r="E138" s="0" t="s">
        <v>96</v>
      </c>
      <c r="F138" s="0" t="s">
        <v>2749</v>
      </c>
      <c r="J138" s="0" t="str">
        <f aca="false">IF(G138=1,B138,"")</f>
        <v/>
      </c>
      <c r="M138" s="0" t="str">
        <f aca="false">IF(G138=1,F138,"")</f>
        <v/>
      </c>
    </row>
    <row r="139" customFormat="false" ht="16" hidden="false" customHeight="false" outlineLevel="0" collapsed="false">
      <c r="A139" s="0" t="n">
        <v>7289</v>
      </c>
      <c r="B139" s="0" t="s">
        <v>1341</v>
      </c>
      <c r="C139" s="0" t="s">
        <v>86</v>
      </c>
      <c r="D139" s="0" t="s">
        <v>2715</v>
      </c>
      <c r="E139" s="0" t="s">
        <v>96</v>
      </c>
      <c r="F139" s="0" t="s">
        <v>2750</v>
      </c>
      <c r="J139" s="0" t="str">
        <f aca="false">IF(G139=1,B139,"")</f>
        <v/>
      </c>
      <c r="M139" s="0" t="str">
        <f aca="false">IF(G139=1,F139,"")</f>
        <v/>
      </c>
    </row>
    <row r="140" customFormat="false" ht="16" hidden="false" customHeight="false" outlineLevel="0" collapsed="false">
      <c r="A140" s="0" t="s">
        <v>2751</v>
      </c>
      <c r="B140" s="0" t="s">
        <v>1341</v>
      </c>
      <c r="C140" s="0" t="s">
        <v>86</v>
      </c>
      <c r="D140" s="0" t="s">
        <v>2715</v>
      </c>
      <c r="E140" s="0" t="s">
        <v>96</v>
      </c>
      <c r="F140" s="0" t="s">
        <v>2635</v>
      </c>
      <c r="J140" s="0" t="str">
        <f aca="false">IF(G140=1,B140,"")</f>
        <v/>
      </c>
      <c r="M140" s="0" t="str">
        <f aca="false">IF(G140=1,F140,"")</f>
        <v/>
      </c>
    </row>
    <row r="141" customFormat="false" ht="16" hidden="false" customHeight="false" outlineLevel="0" collapsed="false">
      <c r="A141" s="0" t="n">
        <v>1376</v>
      </c>
      <c r="B141" s="0" t="s">
        <v>1341</v>
      </c>
      <c r="C141" s="0" t="s">
        <v>86</v>
      </c>
      <c r="D141" s="0" t="s">
        <v>2715</v>
      </c>
      <c r="E141" s="0" t="s">
        <v>96</v>
      </c>
      <c r="F141" s="0" t="s">
        <v>2752</v>
      </c>
      <c r="J141" s="0" t="str">
        <f aca="false">IF(G141=1,B141,"")</f>
        <v/>
      </c>
      <c r="M141" s="0" t="str">
        <f aca="false">IF(G141=1,F141,"")</f>
        <v/>
      </c>
    </row>
    <row r="142" customFormat="false" ht="16" hidden="false" customHeight="false" outlineLevel="0" collapsed="false">
      <c r="A142" s="0" t="n">
        <v>4193</v>
      </c>
      <c r="B142" s="0" t="s">
        <v>1341</v>
      </c>
      <c r="C142" s="0" t="s">
        <v>86</v>
      </c>
      <c r="D142" s="0" t="s">
        <v>2715</v>
      </c>
      <c r="E142" s="0" t="s">
        <v>96</v>
      </c>
      <c r="F142" s="0" t="s">
        <v>2753</v>
      </c>
      <c r="J142" s="0" t="str">
        <f aca="false">IF(G142=1,B142,"")</f>
        <v/>
      </c>
      <c r="M142" s="0" t="str">
        <f aca="false">IF(G142=1,F142,"")</f>
        <v/>
      </c>
    </row>
    <row r="143" customFormat="false" ht="16" hidden="false" customHeight="false" outlineLevel="0" collapsed="false">
      <c r="A143" s="0" t="n">
        <v>9259</v>
      </c>
      <c r="B143" s="0" t="s">
        <v>1341</v>
      </c>
      <c r="C143" s="0" t="s">
        <v>86</v>
      </c>
      <c r="D143" s="0" t="s">
        <v>2715</v>
      </c>
      <c r="E143" s="0" t="s">
        <v>96</v>
      </c>
      <c r="F143" s="0" t="s">
        <v>2754</v>
      </c>
      <c r="J143" s="0" t="str">
        <f aca="false">IF(G143=1,B143,"")</f>
        <v/>
      </c>
      <c r="M143" s="0" t="str">
        <f aca="false">IF(G143=1,F143,"")</f>
        <v/>
      </c>
    </row>
    <row r="144" customFormat="false" ht="16" hidden="false" customHeight="false" outlineLevel="0" collapsed="false">
      <c r="A144" s="0" t="n">
        <v>7290</v>
      </c>
      <c r="B144" s="0" t="s">
        <v>1341</v>
      </c>
      <c r="C144" s="0" t="s">
        <v>86</v>
      </c>
      <c r="D144" s="0" t="s">
        <v>2715</v>
      </c>
      <c r="E144" s="0" t="s">
        <v>96</v>
      </c>
      <c r="F144" s="0" t="s">
        <v>2755</v>
      </c>
      <c r="J144" s="0" t="str">
        <f aca="false">IF(G144=1,B144,"")</f>
        <v/>
      </c>
      <c r="M144" s="0" t="str">
        <f aca="false">IF(G144=1,F144,"")</f>
        <v/>
      </c>
    </row>
    <row r="145" customFormat="false" ht="16" hidden="false" customHeight="false" outlineLevel="0" collapsed="false">
      <c r="A145" s="0" t="n">
        <v>4255</v>
      </c>
      <c r="B145" s="0" t="s">
        <v>1341</v>
      </c>
      <c r="C145" s="0" t="s">
        <v>86</v>
      </c>
      <c r="D145" s="0" t="s">
        <v>2715</v>
      </c>
      <c r="E145" s="0" t="s">
        <v>96</v>
      </c>
      <c r="F145" s="0" t="s">
        <v>2756</v>
      </c>
      <c r="J145" s="0" t="str">
        <f aca="false">IF(G145=1,B145,"")</f>
        <v/>
      </c>
      <c r="M145" s="0" t="str">
        <f aca="false">IF(G145=1,F145,"")</f>
        <v/>
      </c>
    </row>
    <row r="146" customFormat="false" ht="16" hidden="false" customHeight="false" outlineLevel="0" collapsed="false">
      <c r="A146" s="0" t="n">
        <v>8296</v>
      </c>
      <c r="B146" s="0" t="s">
        <v>1341</v>
      </c>
      <c r="C146" s="0" t="s">
        <v>86</v>
      </c>
      <c r="D146" s="0" t="s">
        <v>2715</v>
      </c>
      <c r="E146" s="0" t="s">
        <v>96</v>
      </c>
      <c r="F146" s="0" t="s">
        <v>2757</v>
      </c>
      <c r="J146" s="0" t="str">
        <f aca="false">IF(G146=1,B146,"")</f>
        <v/>
      </c>
      <c r="M146" s="0" t="str">
        <f aca="false">IF(G146=1,F146,"")</f>
        <v/>
      </c>
    </row>
    <row r="147" customFormat="false" ht="16" hidden="false" customHeight="false" outlineLevel="0" collapsed="false">
      <c r="A147" s="0" t="n">
        <v>5900</v>
      </c>
      <c r="B147" s="0" t="s">
        <v>1341</v>
      </c>
      <c r="C147" s="0" t="s">
        <v>86</v>
      </c>
      <c r="D147" s="0" t="s">
        <v>2715</v>
      </c>
      <c r="E147" s="0" t="s">
        <v>96</v>
      </c>
      <c r="F147" s="0" t="s">
        <v>2758</v>
      </c>
      <c r="J147" s="0" t="str">
        <f aca="false">IF(G147=1,B147,"")</f>
        <v/>
      </c>
      <c r="M147" s="0" t="str">
        <f aca="false">IF(G147=1,F147,"")</f>
        <v/>
      </c>
    </row>
    <row r="148" customFormat="false" ht="16" hidden="false" customHeight="false" outlineLevel="0" collapsed="false">
      <c r="A148" s="0" t="n">
        <v>7466</v>
      </c>
      <c r="B148" s="0" t="s">
        <v>1341</v>
      </c>
      <c r="C148" s="0" t="s">
        <v>86</v>
      </c>
      <c r="D148" s="0" t="s">
        <v>2715</v>
      </c>
      <c r="E148" s="0" t="s">
        <v>96</v>
      </c>
      <c r="F148" s="0" t="s">
        <v>2759</v>
      </c>
      <c r="J148" s="0" t="str">
        <f aca="false">IF(G148=1,B148,"")</f>
        <v/>
      </c>
      <c r="M148" s="0" t="str">
        <f aca="false">IF(G148=1,F148,"")</f>
        <v/>
      </c>
    </row>
    <row r="149" customFormat="false" ht="16" hidden="false" customHeight="false" outlineLevel="0" collapsed="false">
      <c r="A149" s="0" t="n">
        <v>4261</v>
      </c>
      <c r="B149" s="0" t="s">
        <v>1341</v>
      </c>
      <c r="C149" s="0" t="s">
        <v>86</v>
      </c>
      <c r="D149" s="0" t="s">
        <v>2715</v>
      </c>
      <c r="E149" s="0" t="s">
        <v>96</v>
      </c>
      <c r="F149" s="0" t="s">
        <v>2760</v>
      </c>
      <c r="J149" s="0" t="str">
        <f aca="false">IF(G149=1,B149,"")</f>
        <v/>
      </c>
      <c r="M149" s="0" t="str">
        <f aca="false">IF(G149=1,F149,"")</f>
        <v/>
      </c>
    </row>
    <row r="150" customFormat="false" ht="16" hidden="false" customHeight="false" outlineLevel="0" collapsed="false">
      <c r="A150" s="0" t="n">
        <v>4262</v>
      </c>
      <c r="B150" s="0" t="s">
        <v>1341</v>
      </c>
      <c r="C150" s="0" t="s">
        <v>86</v>
      </c>
      <c r="D150" s="0" t="s">
        <v>2715</v>
      </c>
      <c r="E150" s="0" t="s">
        <v>96</v>
      </c>
      <c r="F150" s="0" t="s">
        <v>2761</v>
      </c>
      <c r="J150" s="0" t="str">
        <f aca="false">IF(G150=1,B150,"")</f>
        <v/>
      </c>
      <c r="M150" s="0" t="str">
        <f aca="false">IF(G150=1,F150,"")</f>
        <v/>
      </c>
    </row>
    <row r="151" customFormat="false" ht="16" hidden="false" customHeight="false" outlineLevel="0" collapsed="false">
      <c r="A151" s="0" t="n">
        <v>9969</v>
      </c>
      <c r="B151" s="0" t="s">
        <v>1341</v>
      </c>
      <c r="C151" s="0" t="s">
        <v>86</v>
      </c>
      <c r="D151" s="0" t="s">
        <v>2715</v>
      </c>
      <c r="E151" s="0" t="s">
        <v>96</v>
      </c>
      <c r="F151" s="0" t="s">
        <v>2762</v>
      </c>
      <c r="J151" s="0" t="str">
        <f aca="false">IF(G151=1,B151,"")</f>
        <v/>
      </c>
      <c r="M151" s="0" t="str">
        <f aca="false">IF(G151=1,F151,"")</f>
        <v/>
      </c>
    </row>
    <row r="152" customFormat="false" ht="16" hidden="false" customHeight="false" outlineLevel="0" collapsed="false">
      <c r="A152" s="0" t="n">
        <v>4264</v>
      </c>
      <c r="B152" s="0" t="s">
        <v>1341</v>
      </c>
      <c r="C152" s="0" t="s">
        <v>86</v>
      </c>
      <c r="D152" s="0" t="s">
        <v>2715</v>
      </c>
      <c r="E152" s="0" t="s">
        <v>96</v>
      </c>
      <c r="F152" s="0" t="s">
        <v>2763</v>
      </c>
      <c r="J152" s="0" t="str">
        <f aca="false">IF(G152=1,B152,"")</f>
        <v/>
      </c>
      <c r="M152" s="0" t="str">
        <f aca="false">IF(G152=1,F152,"")</f>
        <v/>
      </c>
    </row>
    <row r="153" customFormat="false" ht="16" hidden="false" customHeight="false" outlineLevel="0" collapsed="false">
      <c r="A153" s="0" t="n">
        <v>4265</v>
      </c>
      <c r="B153" s="0" t="s">
        <v>1341</v>
      </c>
      <c r="C153" s="0" t="s">
        <v>86</v>
      </c>
      <c r="D153" s="0" t="s">
        <v>2715</v>
      </c>
      <c r="E153" s="0" t="s">
        <v>96</v>
      </c>
      <c r="F153" s="0" t="s">
        <v>2764</v>
      </c>
      <c r="J153" s="0" t="str">
        <f aca="false">IF(G153=1,B153,"")</f>
        <v/>
      </c>
      <c r="M153" s="0" t="str">
        <f aca="false">IF(G153=1,F153,"")</f>
        <v/>
      </c>
    </row>
    <row r="154" customFormat="false" ht="16" hidden="false" customHeight="false" outlineLevel="0" collapsed="false">
      <c r="A154" s="0" t="n">
        <v>2228</v>
      </c>
      <c r="B154" s="0" t="s">
        <v>1341</v>
      </c>
      <c r="C154" s="0" t="s">
        <v>86</v>
      </c>
      <c r="D154" s="0" t="s">
        <v>2715</v>
      </c>
      <c r="E154" s="0" t="s">
        <v>96</v>
      </c>
      <c r="F154" s="0" t="s">
        <v>2765</v>
      </c>
      <c r="J154" s="0" t="str">
        <f aca="false">IF(G154=1,B154,"")</f>
        <v/>
      </c>
      <c r="M154" s="0" t="str">
        <f aca="false">IF(G154=1,F154,"")</f>
        <v/>
      </c>
    </row>
    <row r="155" customFormat="false" ht="16" hidden="false" customHeight="false" outlineLevel="0" collapsed="false">
      <c r="A155" s="0" t="n">
        <v>4143</v>
      </c>
      <c r="B155" s="0" t="s">
        <v>1341</v>
      </c>
      <c r="C155" s="0" t="s">
        <v>86</v>
      </c>
      <c r="D155" s="0" t="s">
        <v>2715</v>
      </c>
      <c r="E155" s="0" t="s">
        <v>96</v>
      </c>
      <c r="F155" s="0" t="s">
        <v>2766</v>
      </c>
      <c r="J155" s="0" t="str">
        <f aca="false">IF(G155=1,B155,"")</f>
        <v/>
      </c>
      <c r="M155" s="0" t="str">
        <f aca="false">IF(G155=1,F155,"")</f>
        <v/>
      </c>
    </row>
    <row r="156" customFormat="false" ht="16" hidden="false" customHeight="false" outlineLevel="0" collapsed="false">
      <c r="A156" s="0" t="n">
        <v>7681</v>
      </c>
      <c r="B156" s="0" t="s">
        <v>1341</v>
      </c>
      <c r="C156" s="0" t="s">
        <v>86</v>
      </c>
      <c r="D156" s="0" t="s">
        <v>2715</v>
      </c>
      <c r="E156" s="0" t="s">
        <v>96</v>
      </c>
      <c r="F156" s="0" t="s">
        <v>2767</v>
      </c>
      <c r="J156" s="0" t="str">
        <f aca="false">IF(G156=1,B156,"")</f>
        <v/>
      </c>
      <c r="M156" s="0" t="str">
        <f aca="false">IF(G156=1,F156,"")</f>
        <v/>
      </c>
    </row>
    <row r="157" customFormat="false" ht="16" hidden="false" customHeight="false" outlineLevel="0" collapsed="false">
      <c r="A157" s="0" t="n">
        <v>9993</v>
      </c>
      <c r="B157" s="0" t="s">
        <v>1341</v>
      </c>
      <c r="C157" s="0" t="s">
        <v>86</v>
      </c>
      <c r="D157" s="0" t="s">
        <v>2715</v>
      </c>
      <c r="E157" s="0" t="s">
        <v>96</v>
      </c>
      <c r="F157" s="0" t="s">
        <v>2768</v>
      </c>
      <c r="J157" s="0" t="str">
        <f aca="false">IF(G157=1,B157,"")</f>
        <v/>
      </c>
      <c r="M157" s="0" t="str">
        <f aca="false">IF(G157=1,F157,"")</f>
        <v/>
      </c>
    </row>
    <row r="158" customFormat="false" ht="16" hidden="false" customHeight="false" outlineLevel="0" collapsed="false">
      <c r="A158" s="0" t="n">
        <v>9104</v>
      </c>
      <c r="B158" s="0" t="s">
        <v>1341</v>
      </c>
      <c r="C158" s="0" t="s">
        <v>86</v>
      </c>
      <c r="D158" s="0" t="s">
        <v>2715</v>
      </c>
      <c r="E158" s="0" t="s">
        <v>96</v>
      </c>
      <c r="F158" s="0" t="s">
        <v>2769</v>
      </c>
      <c r="J158" s="0" t="str">
        <f aca="false">IF(G158=1,B158,"")</f>
        <v/>
      </c>
      <c r="M158" s="0" t="str">
        <f aca="false">IF(G158=1,F158,"")</f>
        <v/>
      </c>
    </row>
    <row r="159" customFormat="false" ht="16" hidden="false" customHeight="false" outlineLevel="0" collapsed="false">
      <c r="A159" s="0" t="n">
        <v>4274</v>
      </c>
      <c r="B159" s="0" t="s">
        <v>1341</v>
      </c>
      <c r="C159" s="0" t="s">
        <v>86</v>
      </c>
      <c r="D159" s="0" t="s">
        <v>2715</v>
      </c>
      <c r="E159" s="0" t="s">
        <v>96</v>
      </c>
      <c r="F159" s="0" t="s">
        <v>2770</v>
      </c>
      <c r="J159" s="0" t="str">
        <f aca="false">IF(G159=1,B159,"")</f>
        <v/>
      </c>
      <c r="M159" s="0" t="str">
        <f aca="false">IF(G159=1,F159,"")</f>
        <v/>
      </c>
    </row>
    <row r="160" customFormat="false" ht="16" hidden="false" customHeight="false" outlineLevel="0" collapsed="false">
      <c r="A160" s="0" t="n">
        <v>9514</v>
      </c>
      <c r="B160" s="0" t="s">
        <v>1341</v>
      </c>
      <c r="C160" s="0" t="s">
        <v>86</v>
      </c>
      <c r="D160" s="0" t="s">
        <v>2715</v>
      </c>
      <c r="E160" s="0" t="s">
        <v>96</v>
      </c>
      <c r="F160" s="0" t="s">
        <v>2771</v>
      </c>
      <c r="J160" s="0" t="str">
        <f aca="false">IF(G160=1,B160,"")</f>
        <v/>
      </c>
      <c r="M160" s="0" t="str">
        <f aca="false">IF(G160=1,F160,"")</f>
        <v/>
      </c>
    </row>
    <row r="161" customFormat="false" ht="16" hidden="false" customHeight="false" outlineLevel="0" collapsed="false">
      <c r="A161" s="0" t="n">
        <v>1554</v>
      </c>
      <c r="B161" s="0" t="s">
        <v>1341</v>
      </c>
      <c r="C161" s="0" t="s">
        <v>86</v>
      </c>
      <c r="D161" s="0" t="s">
        <v>2715</v>
      </c>
      <c r="E161" s="0" t="s">
        <v>96</v>
      </c>
      <c r="F161" s="0" t="s">
        <v>2772</v>
      </c>
      <c r="J161" s="0" t="str">
        <f aca="false">IF(G161=1,B161,"")</f>
        <v/>
      </c>
      <c r="M161" s="0" t="str">
        <f aca="false">IF(G161=1,F161,"")</f>
        <v/>
      </c>
    </row>
    <row r="162" customFormat="false" ht="16" hidden="false" customHeight="false" outlineLevel="0" collapsed="false">
      <c r="A162" s="0" t="n">
        <v>7800</v>
      </c>
      <c r="B162" s="0" t="s">
        <v>1341</v>
      </c>
      <c r="C162" s="0" t="s">
        <v>86</v>
      </c>
      <c r="D162" s="0" t="s">
        <v>2715</v>
      </c>
      <c r="E162" s="0" t="s">
        <v>96</v>
      </c>
      <c r="F162" s="0" t="s">
        <v>2773</v>
      </c>
      <c r="J162" s="0" t="str">
        <f aca="false">IF(G162=1,B162,"")</f>
        <v/>
      </c>
      <c r="M162" s="0" t="str">
        <f aca="false">IF(G162=1,F162,"")</f>
        <v/>
      </c>
    </row>
    <row r="163" customFormat="false" ht="16" hidden="false" customHeight="false" outlineLevel="0" collapsed="false">
      <c r="A163" s="0" t="n">
        <v>4280</v>
      </c>
      <c r="B163" s="0" t="s">
        <v>1341</v>
      </c>
      <c r="C163" s="0" t="s">
        <v>86</v>
      </c>
      <c r="D163" s="0" t="s">
        <v>2715</v>
      </c>
      <c r="E163" s="0" t="s">
        <v>96</v>
      </c>
      <c r="F163" s="0" t="s">
        <v>2774</v>
      </c>
      <c r="J163" s="0" t="str">
        <f aca="false">IF(G163=1,B163,"")</f>
        <v/>
      </c>
      <c r="M163" s="0" t="str">
        <f aca="false">IF(G163=1,F163,"")</f>
        <v/>
      </c>
    </row>
    <row r="164" customFormat="false" ht="16" hidden="false" customHeight="false" outlineLevel="0" collapsed="false">
      <c r="A164" s="0" t="n">
        <v>7801</v>
      </c>
      <c r="B164" s="0" t="s">
        <v>2775</v>
      </c>
      <c r="C164" s="0" t="s">
        <v>86</v>
      </c>
      <c r="D164" s="0" t="s">
        <v>2715</v>
      </c>
      <c r="E164" s="0" t="s">
        <v>96</v>
      </c>
      <c r="F164" s="0" t="s">
        <v>2776</v>
      </c>
      <c r="J164" s="0" t="str">
        <f aca="false">IF(G164=1,B164,"")</f>
        <v/>
      </c>
      <c r="M164" s="0" t="str">
        <f aca="false">IF(G164=1,F164,"")</f>
        <v/>
      </c>
    </row>
    <row r="165" customFormat="false" ht="16" hidden="false" customHeight="false" outlineLevel="0" collapsed="false">
      <c r="A165" s="0" t="n">
        <v>4281</v>
      </c>
      <c r="B165" s="0" t="s">
        <v>256</v>
      </c>
      <c r="C165" s="0" t="s">
        <v>87</v>
      </c>
      <c r="D165" s="0" t="s">
        <v>2777</v>
      </c>
      <c r="E165" s="0" t="s">
        <v>99</v>
      </c>
      <c r="F165" s="0" t="s">
        <v>2778</v>
      </c>
      <c r="G165" s="0" t="n">
        <v>1</v>
      </c>
      <c r="J165" s="0" t="str">
        <f aca="false">IF(G165=1,B165,"")</f>
        <v>VD 04</v>
      </c>
      <c r="K165" s="0" t="s">
        <v>99</v>
      </c>
      <c r="L165" s="0" t="s">
        <v>87</v>
      </c>
      <c r="M165" s="0" t="str">
        <f aca="false">IF(G165=1,F165,"")</f>
        <v>COPPENS Jean-Pierre</v>
      </c>
    </row>
    <row r="166" customFormat="false" ht="16" hidden="false" customHeight="false" outlineLevel="0" collapsed="false">
      <c r="A166" s="0" t="n">
        <v>4294</v>
      </c>
      <c r="B166" s="0" t="s">
        <v>256</v>
      </c>
      <c r="C166" s="0" t="s">
        <v>87</v>
      </c>
      <c r="D166" s="0" t="s">
        <v>2777</v>
      </c>
      <c r="E166" s="0" t="s">
        <v>99</v>
      </c>
      <c r="F166" s="0" t="s">
        <v>2779</v>
      </c>
      <c r="G166" s="0" t="n">
        <v>1</v>
      </c>
      <c r="J166" s="0" t="str">
        <f aca="false">IF(G166=1,B166,"")</f>
        <v>VD 04</v>
      </c>
      <c r="K166" s="0" t="s">
        <v>99</v>
      </c>
      <c r="L166" s="0" t="s">
        <v>87</v>
      </c>
      <c r="M166" s="0" t="str">
        <f aca="false">IF(G166=1,F166,"")</f>
        <v>MATTENS Roger</v>
      </c>
    </row>
    <row r="167" customFormat="false" ht="16" hidden="false" customHeight="false" outlineLevel="0" collapsed="false">
      <c r="A167" s="0" t="n">
        <v>9417</v>
      </c>
      <c r="B167" s="0" t="s">
        <v>256</v>
      </c>
      <c r="C167" s="0" t="s">
        <v>87</v>
      </c>
      <c r="D167" s="0" t="s">
        <v>2777</v>
      </c>
      <c r="E167" s="0" t="s">
        <v>99</v>
      </c>
      <c r="F167" s="0" t="s">
        <v>2707</v>
      </c>
      <c r="G167" s="0" t="n">
        <v>1</v>
      </c>
      <c r="J167" s="0" t="str">
        <f aca="false">IF(G167=1,B167,"")</f>
        <v>VD 04</v>
      </c>
      <c r="K167" s="0" t="s">
        <v>99</v>
      </c>
      <c r="L167" s="0" t="s">
        <v>87</v>
      </c>
      <c r="M167" s="0" t="str">
        <f aca="false">IF(G167=1,F167,"")</f>
        <v>ROGIERS Marc</v>
      </c>
    </row>
    <row r="168" customFormat="false" ht="16" hidden="false" customHeight="false" outlineLevel="0" collapsed="false">
      <c r="A168" s="0" t="n">
        <v>7048</v>
      </c>
      <c r="B168" s="0" t="s">
        <v>256</v>
      </c>
      <c r="C168" s="0" t="s">
        <v>87</v>
      </c>
      <c r="D168" s="0" t="s">
        <v>2777</v>
      </c>
      <c r="E168" s="0" t="s">
        <v>99</v>
      </c>
      <c r="F168" s="0" t="s">
        <v>2780</v>
      </c>
      <c r="G168" s="0" t="n">
        <v>1</v>
      </c>
      <c r="J168" s="0" t="str">
        <f aca="false">IF(G168=1,B168,"")</f>
        <v>VD 04</v>
      </c>
      <c r="K168" s="0" t="s">
        <v>99</v>
      </c>
      <c r="L168" s="0" t="s">
        <v>87</v>
      </c>
      <c r="M168" s="0" t="str">
        <f aca="false">IF(G168=1,F168,"")</f>
        <v>STILTEN Rik</v>
      </c>
    </row>
    <row r="169" customFormat="false" ht="16" hidden="false" customHeight="false" outlineLevel="0" collapsed="false">
      <c r="A169" s="0" t="n">
        <v>1170</v>
      </c>
      <c r="B169" s="0" t="s">
        <v>256</v>
      </c>
      <c r="C169" s="0" t="s">
        <v>87</v>
      </c>
      <c r="D169" s="0" t="s">
        <v>2777</v>
      </c>
      <c r="E169" s="0" t="s">
        <v>99</v>
      </c>
      <c r="F169" s="0" t="s">
        <v>2781</v>
      </c>
      <c r="G169" s="0" t="n">
        <v>1</v>
      </c>
      <c r="J169" s="0" t="str">
        <f aca="false">IF(G169=1,B169,"")</f>
        <v>VD 04</v>
      </c>
      <c r="K169" s="0" t="s">
        <v>99</v>
      </c>
      <c r="L169" s="0" t="s">
        <v>87</v>
      </c>
      <c r="M169" s="0" t="str">
        <f aca="false">IF(G169=1,F169,"")</f>
        <v>TEMMERMAN Dirk</v>
      </c>
    </row>
    <row r="170" customFormat="false" ht="16" hidden="false" customHeight="false" outlineLevel="0" collapsed="false">
      <c r="A170" s="0" t="n">
        <v>9776</v>
      </c>
      <c r="B170" s="0" t="s">
        <v>256</v>
      </c>
      <c r="C170" s="0" t="s">
        <v>87</v>
      </c>
      <c r="D170" s="0" t="s">
        <v>2777</v>
      </c>
      <c r="E170" s="0" t="s">
        <v>99</v>
      </c>
      <c r="F170" s="0" t="s">
        <v>2782</v>
      </c>
      <c r="G170" s="0" t="n">
        <v>1</v>
      </c>
      <c r="J170" s="0" t="str">
        <f aca="false">IF(G170=1,B170,"")</f>
        <v>VD 04</v>
      </c>
      <c r="K170" s="0" t="s">
        <v>99</v>
      </c>
      <c r="L170" s="0" t="s">
        <v>87</v>
      </c>
      <c r="M170" s="0" t="str">
        <f aca="false">IF(G170=1,F170,"")</f>
        <v>VAN DEN BERGHE Damiaan</v>
      </c>
    </row>
    <row r="171" customFormat="false" ht="16" hidden="false" customHeight="false" outlineLevel="0" collapsed="false">
      <c r="A171" s="0" t="n">
        <v>4297</v>
      </c>
      <c r="B171" s="0" t="s">
        <v>256</v>
      </c>
      <c r="C171" s="0" t="s">
        <v>87</v>
      </c>
      <c r="D171" s="0" t="s">
        <v>2777</v>
      </c>
      <c r="E171" s="0" t="s">
        <v>99</v>
      </c>
      <c r="F171" s="0" t="s">
        <v>2783</v>
      </c>
      <c r="G171" s="0" t="n">
        <v>1</v>
      </c>
      <c r="J171" s="0" t="str">
        <f aca="false">IF(G171=1,B171,"")</f>
        <v>VD 04</v>
      </c>
      <c r="K171" s="0" t="s">
        <v>99</v>
      </c>
      <c r="L171" s="0" t="s">
        <v>87</v>
      </c>
      <c r="M171" s="0" t="str">
        <f aca="false">IF(G171=1,F171,"")</f>
        <v>VAN DEN BOSSCHE Christian</v>
      </c>
    </row>
    <row r="172" customFormat="false" ht="16" hidden="false" customHeight="false" outlineLevel="0" collapsed="false">
      <c r="A172" s="0" t="n">
        <v>4974</v>
      </c>
      <c r="B172" s="0" t="s">
        <v>256</v>
      </c>
      <c r="C172" s="0" t="s">
        <v>87</v>
      </c>
      <c r="D172" s="0" t="s">
        <v>2777</v>
      </c>
      <c r="E172" s="0" t="s">
        <v>99</v>
      </c>
      <c r="F172" s="0" t="s">
        <v>2784</v>
      </c>
      <c r="G172" s="0" t="n">
        <v>1</v>
      </c>
      <c r="J172" s="0" t="str">
        <f aca="false">IF(G172=1,B172,"")</f>
        <v>VD 04</v>
      </c>
      <c r="K172" s="0" t="s">
        <v>99</v>
      </c>
      <c r="L172" s="0" t="s">
        <v>87</v>
      </c>
      <c r="M172" s="0" t="str">
        <f aca="false">IF(G172=1,F172,"")</f>
        <v>VAN DEN BROECK Harry</v>
      </c>
    </row>
    <row r="173" customFormat="false" ht="16" hidden="false" customHeight="false" outlineLevel="0" collapsed="false">
      <c r="A173" s="0" t="n">
        <v>2338</v>
      </c>
      <c r="B173" s="0" t="s">
        <v>256</v>
      </c>
      <c r="C173" s="0" t="s">
        <v>87</v>
      </c>
      <c r="D173" s="0" t="s">
        <v>2777</v>
      </c>
      <c r="E173" s="0" t="s">
        <v>99</v>
      </c>
      <c r="F173" s="0" t="s">
        <v>2785</v>
      </c>
      <c r="G173" s="0" t="n">
        <v>1</v>
      </c>
      <c r="J173" s="0" t="str">
        <f aca="false">IF(G173=1,B173,"")</f>
        <v>VD 04</v>
      </c>
      <c r="K173" s="0" t="s">
        <v>99</v>
      </c>
      <c r="L173" s="0" t="s">
        <v>87</v>
      </c>
      <c r="M173" s="0" t="str">
        <f aca="false">IF(G173=1,F173,"")</f>
        <v>VANDE CAN Thierry</v>
      </c>
    </row>
    <row r="174" customFormat="false" ht="16" hidden="false" customHeight="false" outlineLevel="0" collapsed="false">
      <c r="A174" s="0" t="n">
        <v>4374</v>
      </c>
      <c r="B174" s="0" t="s">
        <v>256</v>
      </c>
      <c r="C174" s="0" t="s">
        <v>87</v>
      </c>
      <c r="D174" s="0" t="s">
        <v>2777</v>
      </c>
      <c r="E174" s="0" t="s">
        <v>99</v>
      </c>
      <c r="F174" s="0" t="s">
        <v>2786</v>
      </c>
      <c r="G174" s="0" t="n">
        <v>1</v>
      </c>
      <c r="J174" s="0" t="str">
        <f aca="false">IF(G174=1,B174,"")</f>
        <v>VD 04</v>
      </c>
      <c r="K174" s="0" t="s">
        <v>99</v>
      </c>
      <c r="L174" s="0" t="s">
        <v>87</v>
      </c>
      <c r="M174" s="0" t="str">
        <f aca="false">IF(G174=1,F174,"")</f>
        <v>VERHULST Jean-Paul</v>
      </c>
    </row>
    <row r="175" customFormat="false" ht="16" hidden="false" customHeight="false" outlineLevel="0" collapsed="false">
      <c r="A175" s="0" t="n">
        <v>9808</v>
      </c>
      <c r="B175" s="0" t="s">
        <v>256</v>
      </c>
      <c r="C175" s="0" t="s">
        <v>87</v>
      </c>
      <c r="D175" s="0" t="s">
        <v>2777</v>
      </c>
      <c r="E175" s="0" t="s">
        <v>99</v>
      </c>
      <c r="F175" s="0" t="s">
        <v>2787</v>
      </c>
      <c r="G175" s="0" t="n">
        <v>1</v>
      </c>
      <c r="J175" s="0" t="str">
        <f aca="false">IF(G175=1,B175,"")</f>
        <v>VD 04</v>
      </c>
      <c r="K175" s="0" t="s">
        <v>99</v>
      </c>
      <c r="L175" s="0" t="s">
        <v>87</v>
      </c>
      <c r="M175" s="0" t="str">
        <f aca="false">IF(G175=1,F175,"")</f>
        <v>VAN DEN BOSSCHE César</v>
      </c>
    </row>
    <row r="176" customFormat="false" ht="16" hidden="false" customHeight="false" outlineLevel="0" collapsed="false">
      <c r="A176" s="0" t="n">
        <v>7473</v>
      </c>
      <c r="B176" s="0" t="s">
        <v>256</v>
      </c>
      <c r="C176" s="0" t="s">
        <v>87</v>
      </c>
      <c r="D176" s="0" t="s">
        <v>2777</v>
      </c>
      <c r="E176" s="0" t="s">
        <v>99</v>
      </c>
      <c r="F176" s="0" t="s">
        <v>2788</v>
      </c>
      <c r="J176" s="0" t="str">
        <f aca="false">IF(G176=1,B176,"")</f>
        <v/>
      </c>
      <c r="M176" s="0" t="str">
        <f aca="false">IF(G176=1,F176,"")</f>
        <v/>
      </c>
    </row>
    <row r="177" customFormat="false" ht="16" hidden="false" customHeight="false" outlineLevel="0" collapsed="false">
      <c r="A177" s="0" t="n">
        <v>4315</v>
      </c>
      <c r="B177" s="0" t="s">
        <v>256</v>
      </c>
      <c r="C177" s="0" t="s">
        <v>87</v>
      </c>
      <c r="D177" s="0" t="s">
        <v>2777</v>
      </c>
      <c r="E177" s="0" t="s">
        <v>99</v>
      </c>
      <c r="F177" s="0" t="s">
        <v>2789</v>
      </c>
      <c r="J177" s="0" t="str">
        <f aca="false">IF(G177=1,B177,"")</f>
        <v/>
      </c>
      <c r="M177" s="0" t="str">
        <f aca="false">IF(G177=1,F177,"")</f>
        <v/>
      </c>
    </row>
    <row r="178" customFormat="false" ht="16" hidden="false" customHeight="false" outlineLevel="0" collapsed="false">
      <c r="A178" s="0" t="n">
        <v>4324</v>
      </c>
      <c r="B178" s="0" t="s">
        <v>256</v>
      </c>
      <c r="C178" s="0" t="s">
        <v>87</v>
      </c>
      <c r="D178" s="0" t="s">
        <v>2777</v>
      </c>
      <c r="E178" s="0" t="s">
        <v>99</v>
      </c>
      <c r="F178" s="0" t="s">
        <v>2790</v>
      </c>
      <c r="J178" s="0" t="str">
        <f aca="false">IF(G178=1,B178,"")</f>
        <v/>
      </c>
      <c r="M178" s="0" t="str">
        <f aca="false">IF(G178=1,F178,"")</f>
        <v/>
      </c>
    </row>
    <row r="179" customFormat="false" ht="16" hidden="false" customHeight="false" outlineLevel="0" collapsed="false">
      <c r="A179" s="0" t="n">
        <v>7297</v>
      </c>
      <c r="B179" s="0" t="s">
        <v>256</v>
      </c>
      <c r="C179" s="0" t="s">
        <v>87</v>
      </c>
      <c r="D179" s="0" t="s">
        <v>2777</v>
      </c>
      <c r="E179" s="0" t="s">
        <v>99</v>
      </c>
      <c r="F179" s="0" t="s">
        <v>2791</v>
      </c>
      <c r="J179" s="0" t="str">
        <f aca="false">IF(G179=1,B179,"")</f>
        <v/>
      </c>
      <c r="M179" s="0" t="str">
        <f aca="false">IF(G179=1,F179,"")</f>
        <v/>
      </c>
    </row>
    <row r="180" customFormat="false" ht="16" hidden="false" customHeight="false" outlineLevel="0" collapsed="false">
      <c r="A180" s="0" t="n">
        <v>9297</v>
      </c>
      <c r="B180" s="0" t="s">
        <v>256</v>
      </c>
      <c r="C180" s="0" t="s">
        <v>87</v>
      </c>
      <c r="D180" s="0" t="s">
        <v>2777</v>
      </c>
      <c r="E180" s="0" t="s">
        <v>99</v>
      </c>
      <c r="F180" s="0" t="s">
        <v>2792</v>
      </c>
      <c r="J180" s="0" t="str">
        <f aca="false">IF(G180=1,B180,"")</f>
        <v/>
      </c>
      <c r="M180" s="0" t="str">
        <f aca="false">IF(G180=1,F180,"")</f>
        <v/>
      </c>
    </row>
    <row r="181" customFormat="false" ht="16" hidden="false" customHeight="false" outlineLevel="0" collapsed="false">
      <c r="A181" s="0" t="n">
        <v>9416</v>
      </c>
      <c r="B181" s="0" t="s">
        <v>256</v>
      </c>
      <c r="C181" s="0" t="s">
        <v>87</v>
      </c>
      <c r="D181" s="0" t="s">
        <v>2777</v>
      </c>
      <c r="E181" s="0" t="s">
        <v>99</v>
      </c>
      <c r="F181" s="0" t="s">
        <v>2793</v>
      </c>
      <c r="J181" s="0" t="str">
        <f aca="false">IF(G181=1,B181,"")</f>
        <v/>
      </c>
      <c r="M181" s="0" t="str">
        <f aca="false">IF(G181=1,F181,"")</f>
        <v/>
      </c>
    </row>
    <row r="182" customFormat="false" ht="16" hidden="false" customHeight="false" outlineLevel="0" collapsed="false">
      <c r="A182" s="0" t="n">
        <v>7469</v>
      </c>
      <c r="B182" s="0" t="s">
        <v>256</v>
      </c>
      <c r="C182" s="0" t="s">
        <v>87</v>
      </c>
      <c r="D182" s="0" t="s">
        <v>2777</v>
      </c>
      <c r="E182" s="0" t="s">
        <v>99</v>
      </c>
      <c r="F182" s="0" t="s">
        <v>2794</v>
      </c>
      <c r="J182" s="0" t="str">
        <f aca="false">IF(G182=1,B182,"")</f>
        <v/>
      </c>
      <c r="M182" s="0" t="str">
        <f aca="false">IF(G182=1,F182,"")</f>
        <v/>
      </c>
    </row>
    <row r="183" customFormat="false" ht="16" hidden="false" customHeight="false" outlineLevel="0" collapsed="false">
      <c r="A183" s="0" t="n">
        <v>8673</v>
      </c>
      <c r="B183" s="0" t="s">
        <v>256</v>
      </c>
      <c r="C183" s="0" t="s">
        <v>87</v>
      </c>
      <c r="D183" s="0" t="s">
        <v>2777</v>
      </c>
      <c r="E183" s="0" t="s">
        <v>99</v>
      </c>
      <c r="F183" s="0" t="s">
        <v>2795</v>
      </c>
      <c r="J183" s="0" t="str">
        <f aca="false">IF(G183=1,B183,"")</f>
        <v/>
      </c>
      <c r="M183" s="0" t="str">
        <f aca="false">IF(G183=1,F183,"")</f>
        <v/>
      </c>
    </row>
    <row r="184" customFormat="false" ht="16" hidden="false" customHeight="false" outlineLevel="0" collapsed="false">
      <c r="A184" s="0" t="n">
        <v>9972</v>
      </c>
      <c r="B184" s="0" t="s">
        <v>256</v>
      </c>
      <c r="C184" s="0" t="s">
        <v>87</v>
      </c>
      <c r="D184" s="0" t="s">
        <v>2777</v>
      </c>
      <c r="E184" s="0" t="s">
        <v>99</v>
      </c>
      <c r="F184" s="0" t="s">
        <v>2796</v>
      </c>
      <c r="J184" s="0" t="str">
        <f aca="false">IF(G184=1,B184,"")</f>
        <v/>
      </c>
      <c r="M184" s="0" t="str">
        <f aca="false">IF(G184=1,F184,"")</f>
        <v/>
      </c>
    </row>
    <row r="185" customFormat="false" ht="16" hidden="false" customHeight="false" outlineLevel="0" collapsed="false">
      <c r="A185" s="0" t="n">
        <v>4300</v>
      </c>
      <c r="B185" s="0" t="s">
        <v>256</v>
      </c>
      <c r="C185" s="0" t="s">
        <v>87</v>
      </c>
      <c r="D185" s="0" t="s">
        <v>2777</v>
      </c>
      <c r="E185" s="0" t="s">
        <v>99</v>
      </c>
      <c r="F185" s="0" t="s">
        <v>2797</v>
      </c>
      <c r="J185" s="0" t="str">
        <f aca="false">IF(G185=1,B185,"")</f>
        <v/>
      </c>
      <c r="M185" s="0" t="str">
        <f aca="false">IF(G185=1,F185,"")</f>
        <v/>
      </c>
    </row>
    <row r="186" customFormat="false" ht="16" hidden="false" customHeight="false" outlineLevel="0" collapsed="false">
      <c r="A186" s="0" t="n">
        <v>9458</v>
      </c>
      <c r="B186" s="0" t="s">
        <v>256</v>
      </c>
      <c r="C186" s="0" t="s">
        <v>87</v>
      </c>
      <c r="D186" s="0" t="s">
        <v>2777</v>
      </c>
      <c r="E186" s="0" t="s">
        <v>99</v>
      </c>
      <c r="F186" s="0" t="s">
        <v>2798</v>
      </c>
      <c r="J186" s="0" t="str">
        <f aca="false">IF(G186=1,B186,"")</f>
        <v/>
      </c>
      <c r="M186" s="0" t="str">
        <f aca="false">IF(G186=1,F186,"")</f>
        <v/>
      </c>
    </row>
    <row r="187" customFormat="false" ht="16" hidden="false" customHeight="false" outlineLevel="0" collapsed="false">
      <c r="A187" s="0" t="n">
        <v>9415</v>
      </c>
      <c r="B187" s="0" t="s">
        <v>256</v>
      </c>
      <c r="C187" s="0" t="s">
        <v>87</v>
      </c>
      <c r="D187" s="0" t="s">
        <v>2777</v>
      </c>
      <c r="E187" s="0" t="s">
        <v>99</v>
      </c>
      <c r="F187" s="0" t="s">
        <v>2799</v>
      </c>
      <c r="J187" s="0" t="str">
        <f aca="false">IF(G187=1,B187,"")</f>
        <v/>
      </c>
      <c r="M187" s="0" t="str">
        <f aca="false">IF(G187=1,F187,"")</f>
        <v/>
      </c>
    </row>
    <row r="188" customFormat="false" ht="16" hidden="false" customHeight="false" outlineLevel="0" collapsed="false">
      <c r="A188" s="0" t="n">
        <v>7052</v>
      </c>
      <c r="B188" s="0" t="s">
        <v>1356</v>
      </c>
      <c r="C188" s="0" t="s">
        <v>87</v>
      </c>
      <c r="D188" s="0" t="s">
        <v>2800</v>
      </c>
      <c r="E188" s="0" t="s">
        <v>97</v>
      </c>
      <c r="F188" s="0" t="s">
        <v>2801</v>
      </c>
      <c r="G188" s="0" t="n">
        <v>1</v>
      </c>
      <c r="J188" s="0" t="str">
        <f aca="false">IF(G188=1,B188,"")</f>
        <v>VD 12</v>
      </c>
      <c r="K188" s="0" t="s">
        <v>97</v>
      </c>
      <c r="L188" s="0" t="s">
        <v>87</v>
      </c>
      <c r="M188" s="0" t="str">
        <f aca="false">IF(G188=1,F188,"")</f>
        <v>TEMMERMAN Jurgen</v>
      </c>
    </row>
    <row r="189" customFormat="false" ht="16" hidden="false" customHeight="false" outlineLevel="0" collapsed="false">
      <c r="A189" s="0" t="n">
        <v>9515</v>
      </c>
      <c r="B189" s="0" t="s">
        <v>1356</v>
      </c>
      <c r="C189" s="0" t="s">
        <v>87</v>
      </c>
      <c r="D189" s="0" t="s">
        <v>2800</v>
      </c>
      <c r="E189" s="0" t="s">
        <v>97</v>
      </c>
      <c r="F189" s="0" t="s">
        <v>2802</v>
      </c>
      <c r="J189" s="0" t="str">
        <f aca="false">IF(G189=1,B189,"")</f>
        <v/>
      </c>
      <c r="M189" s="0" t="str">
        <f aca="false">IF(G189=1,F189,"")</f>
        <v/>
      </c>
    </row>
    <row r="190" customFormat="false" ht="16" hidden="false" customHeight="false" outlineLevel="0" collapsed="false">
      <c r="A190" s="0" t="n">
        <v>7609</v>
      </c>
      <c r="B190" s="0" t="s">
        <v>1356</v>
      </c>
      <c r="C190" s="0" t="s">
        <v>87</v>
      </c>
      <c r="D190" s="0" t="s">
        <v>2800</v>
      </c>
      <c r="E190" s="0" t="s">
        <v>97</v>
      </c>
      <c r="F190" s="0" t="s">
        <v>2803</v>
      </c>
      <c r="J190" s="0" t="str">
        <f aca="false">IF(G190=1,B190,"")</f>
        <v/>
      </c>
      <c r="M190" s="0" t="str">
        <f aca="false">IF(G190=1,F190,"")</f>
        <v/>
      </c>
    </row>
    <row r="191" customFormat="false" ht="16" hidden="false" customHeight="false" outlineLevel="0" collapsed="false">
      <c r="A191" s="0" t="n">
        <v>4282</v>
      </c>
      <c r="B191" s="0" t="s">
        <v>1356</v>
      </c>
      <c r="C191" s="0" t="s">
        <v>87</v>
      </c>
      <c r="D191" s="0" t="s">
        <v>2800</v>
      </c>
      <c r="E191" s="0" t="s">
        <v>97</v>
      </c>
      <c r="F191" s="0" t="s">
        <v>2804</v>
      </c>
      <c r="J191" s="0" t="str">
        <f aca="false">IF(G191=1,B191,"")</f>
        <v/>
      </c>
      <c r="M191" s="0" t="str">
        <f aca="false">IF(G191=1,F191,"")</f>
        <v/>
      </c>
    </row>
    <row r="192" customFormat="false" ht="16" hidden="false" customHeight="false" outlineLevel="0" collapsed="false">
      <c r="A192" s="0" t="n">
        <v>9063</v>
      </c>
      <c r="B192" s="0" t="s">
        <v>1356</v>
      </c>
      <c r="C192" s="0" t="s">
        <v>87</v>
      </c>
      <c r="D192" s="0" t="s">
        <v>2800</v>
      </c>
      <c r="E192" s="0" t="s">
        <v>97</v>
      </c>
      <c r="F192" s="0" t="s">
        <v>2805</v>
      </c>
      <c r="J192" s="0" t="str">
        <f aca="false">IF(G192=1,B192,"")</f>
        <v/>
      </c>
      <c r="M192" s="0" t="str">
        <f aca="false">IF(G192=1,F192,"")</f>
        <v/>
      </c>
    </row>
    <row r="193" customFormat="false" ht="16" hidden="false" customHeight="false" outlineLevel="0" collapsed="false">
      <c r="A193" s="0" t="n">
        <v>7804</v>
      </c>
      <c r="B193" s="0" t="s">
        <v>1356</v>
      </c>
      <c r="C193" s="0" t="s">
        <v>87</v>
      </c>
      <c r="D193" s="0" t="s">
        <v>2800</v>
      </c>
      <c r="E193" s="0" t="s">
        <v>97</v>
      </c>
      <c r="F193" s="0" t="s">
        <v>2806</v>
      </c>
      <c r="J193" s="0" t="str">
        <f aca="false">IF(G193=1,B193,"")</f>
        <v/>
      </c>
      <c r="M193" s="0" t="str">
        <f aca="false">IF(G193=1,F193,"")</f>
        <v/>
      </c>
    </row>
    <row r="194" customFormat="false" ht="16" hidden="false" customHeight="false" outlineLevel="0" collapsed="false">
      <c r="A194" s="0" t="n">
        <v>7049</v>
      </c>
      <c r="B194" s="0" t="s">
        <v>1356</v>
      </c>
      <c r="C194" s="0" t="s">
        <v>87</v>
      </c>
      <c r="D194" s="0" t="s">
        <v>2800</v>
      </c>
      <c r="E194" s="0" t="s">
        <v>97</v>
      </c>
      <c r="F194" s="0" t="s">
        <v>2807</v>
      </c>
      <c r="J194" s="0" t="str">
        <f aca="false">IF(G194=1,B194,"")</f>
        <v/>
      </c>
      <c r="M194" s="0" t="str">
        <f aca="false">IF(G194=1,F194,"")</f>
        <v/>
      </c>
    </row>
    <row r="195" customFormat="false" ht="16" hidden="false" customHeight="false" outlineLevel="0" collapsed="false">
      <c r="A195" s="0" t="n">
        <v>8538</v>
      </c>
      <c r="B195" s="0" t="s">
        <v>1356</v>
      </c>
      <c r="C195" s="0" t="s">
        <v>87</v>
      </c>
      <c r="D195" s="0" t="s">
        <v>2800</v>
      </c>
      <c r="E195" s="0" t="s">
        <v>97</v>
      </c>
      <c r="F195" s="0" t="s">
        <v>2808</v>
      </c>
      <c r="J195" s="0" t="str">
        <f aca="false">IF(G195=1,B195,"")</f>
        <v/>
      </c>
      <c r="M195" s="0" t="str">
        <f aca="false">IF(G195=1,F195,"")</f>
        <v/>
      </c>
    </row>
    <row r="196" customFormat="false" ht="16" hidden="false" customHeight="false" outlineLevel="0" collapsed="false">
      <c r="A196" s="0" t="n">
        <v>9517</v>
      </c>
      <c r="B196" s="0" t="s">
        <v>1356</v>
      </c>
      <c r="C196" s="0" t="s">
        <v>87</v>
      </c>
      <c r="D196" s="0" t="s">
        <v>2800</v>
      </c>
      <c r="E196" s="0" t="s">
        <v>97</v>
      </c>
      <c r="F196" s="0" t="s">
        <v>2809</v>
      </c>
      <c r="J196" s="0" t="str">
        <f aca="false">IF(G196=1,B196,"")</f>
        <v/>
      </c>
      <c r="M196" s="0" t="str">
        <f aca="false">IF(G196=1,F196,"")</f>
        <v/>
      </c>
    </row>
    <row r="197" customFormat="false" ht="16" hidden="false" customHeight="false" outlineLevel="0" collapsed="false">
      <c r="A197" s="0" t="n">
        <v>7236</v>
      </c>
      <c r="B197" s="0" t="s">
        <v>1356</v>
      </c>
      <c r="C197" s="0" t="s">
        <v>87</v>
      </c>
      <c r="D197" s="0" t="s">
        <v>2800</v>
      </c>
      <c r="E197" s="0" t="s">
        <v>97</v>
      </c>
      <c r="F197" s="0" t="s">
        <v>2810</v>
      </c>
      <c r="J197" s="0" t="str">
        <f aca="false">IF(G197=1,B197,"")</f>
        <v/>
      </c>
      <c r="M197" s="0" t="str">
        <f aca="false">IF(G197=1,F197,"")</f>
        <v/>
      </c>
    </row>
    <row r="198" customFormat="false" ht="16" hidden="false" customHeight="false" outlineLevel="0" collapsed="false">
      <c r="A198" s="0" t="n">
        <v>4345</v>
      </c>
      <c r="B198" s="0" t="s">
        <v>1356</v>
      </c>
      <c r="C198" s="0" t="s">
        <v>87</v>
      </c>
      <c r="D198" s="0" t="s">
        <v>2800</v>
      </c>
      <c r="E198" s="0" t="s">
        <v>97</v>
      </c>
      <c r="F198" s="0" t="s">
        <v>2811</v>
      </c>
      <c r="J198" s="0" t="str">
        <f aca="false">IF(G198=1,B198,"")</f>
        <v/>
      </c>
      <c r="M198" s="0" t="str">
        <f aca="false">IF(G198=1,F198,"")</f>
        <v/>
      </c>
    </row>
    <row r="199" customFormat="false" ht="16" hidden="false" customHeight="false" outlineLevel="0" collapsed="false">
      <c r="A199" s="0" t="n">
        <v>8729</v>
      </c>
      <c r="B199" s="0" t="s">
        <v>1356</v>
      </c>
      <c r="C199" s="0" t="s">
        <v>87</v>
      </c>
      <c r="D199" s="0" t="s">
        <v>2800</v>
      </c>
      <c r="E199" s="0" t="s">
        <v>97</v>
      </c>
      <c r="F199" s="0" t="s">
        <v>2812</v>
      </c>
      <c r="J199" s="0" t="str">
        <f aca="false">IF(G199=1,B199,"")</f>
        <v/>
      </c>
      <c r="M199" s="0" t="str">
        <f aca="false">IF(G199=1,F199,"")</f>
        <v/>
      </c>
    </row>
    <row r="200" customFormat="false" ht="16" hidden="false" customHeight="false" outlineLevel="0" collapsed="false">
      <c r="A200" s="0" t="n">
        <v>4298</v>
      </c>
      <c r="B200" s="0" t="s">
        <v>1356</v>
      </c>
      <c r="C200" s="0" t="s">
        <v>87</v>
      </c>
      <c r="D200" s="0" t="s">
        <v>2800</v>
      </c>
      <c r="E200" s="0" t="s">
        <v>97</v>
      </c>
      <c r="F200" s="0" t="s">
        <v>2813</v>
      </c>
      <c r="J200" s="0" t="str">
        <f aca="false">IF(G200=1,B200,"")</f>
        <v/>
      </c>
      <c r="M200" s="0" t="str">
        <f aca="false">IF(G200=1,F200,"")</f>
        <v/>
      </c>
    </row>
    <row r="201" customFormat="false" ht="16" hidden="false" customHeight="false" outlineLevel="0" collapsed="false">
      <c r="A201" s="0" t="n">
        <v>5198</v>
      </c>
      <c r="B201" s="0" t="s">
        <v>1356</v>
      </c>
      <c r="C201" s="0" t="s">
        <v>87</v>
      </c>
      <c r="D201" s="0" t="s">
        <v>2800</v>
      </c>
      <c r="E201" s="0" t="s">
        <v>97</v>
      </c>
      <c r="F201" s="0" t="s">
        <v>2814</v>
      </c>
      <c r="J201" s="0" t="str">
        <f aca="false">IF(G201=1,B201,"")</f>
        <v/>
      </c>
      <c r="M201" s="0" t="str">
        <f aca="false">IF(G201=1,F201,"")</f>
        <v/>
      </c>
    </row>
    <row r="202" customFormat="false" ht="16" hidden="false" customHeight="false" outlineLevel="0" collapsed="false">
      <c r="A202" s="0" t="n">
        <v>4348</v>
      </c>
      <c r="B202" s="0" t="s">
        <v>1356</v>
      </c>
      <c r="C202" s="0" t="s">
        <v>87</v>
      </c>
      <c r="D202" s="0" t="s">
        <v>2800</v>
      </c>
      <c r="E202" s="0" t="s">
        <v>97</v>
      </c>
      <c r="F202" s="0" t="s">
        <v>2815</v>
      </c>
      <c r="J202" s="0" t="str">
        <f aca="false">IF(G202=1,B202,"")</f>
        <v/>
      </c>
      <c r="M202" s="0" t="str">
        <f aca="false">IF(G202=1,F202,"")</f>
        <v/>
      </c>
    </row>
    <row r="203" customFormat="false" ht="16" hidden="false" customHeight="false" outlineLevel="0" collapsed="false">
      <c r="A203" s="0" t="n">
        <v>8017</v>
      </c>
      <c r="B203" s="0" t="s">
        <v>1356</v>
      </c>
      <c r="C203" s="0" t="s">
        <v>87</v>
      </c>
      <c r="D203" s="0" t="s">
        <v>2800</v>
      </c>
      <c r="E203" s="0" t="s">
        <v>97</v>
      </c>
      <c r="F203" s="0" t="s">
        <v>2816</v>
      </c>
      <c r="J203" s="0" t="str">
        <f aca="false">IF(G203=1,B203,"")</f>
        <v/>
      </c>
      <c r="M203" s="0" t="str">
        <f aca="false">IF(G203=1,F203,"")</f>
        <v/>
      </c>
    </row>
    <row r="204" customFormat="false" ht="16" hidden="false" customHeight="false" outlineLevel="0" collapsed="false">
      <c r="A204" s="0" t="n">
        <v>7875</v>
      </c>
      <c r="B204" s="0" t="s">
        <v>1356</v>
      </c>
      <c r="C204" s="0" t="s">
        <v>87</v>
      </c>
      <c r="D204" s="0" t="s">
        <v>2800</v>
      </c>
      <c r="E204" s="0" t="s">
        <v>97</v>
      </c>
      <c r="F204" s="0" t="s">
        <v>2817</v>
      </c>
      <c r="J204" s="0" t="str">
        <f aca="false">IF(G204=1,B204,"")</f>
        <v/>
      </c>
      <c r="M204" s="0" t="str">
        <f aca="false">IF(G204=1,F204,"")</f>
        <v/>
      </c>
    </row>
    <row r="205" customFormat="false" ht="16" hidden="false" customHeight="false" outlineLevel="0" collapsed="false">
      <c r="A205" s="0" t="n">
        <v>4349</v>
      </c>
      <c r="B205" s="0" t="s">
        <v>1356</v>
      </c>
      <c r="C205" s="0" t="s">
        <v>87</v>
      </c>
      <c r="D205" s="0" t="s">
        <v>2800</v>
      </c>
      <c r="E205" s="0" t="s">
        <v>97</v>
      </c>
      <c r="F205" s="0" t="s">
        <v>2818</v>
      </c>
      <c r="J205" s="0" t="str">
        <f aca="false">IF(G205=1,B205,"")</f>
        <v/>
      </c>
      <c r="M205" s="0" t="str">
        <f aca="false">IF(G205=1,F205,"")</f>
        <v/>
      </c>
    </row>
    <row r="206" customFormat="false" ht="16" hidden="false" customHeight="false" outlineLevel="0" collapsed="false">
      <c r="A206" s="0" t="n">
        <v>4350</v>
      </c>
      <c r="B206" s="0" t="s">
        <v>1356</v>
      </c>
      <c r="C206" s="0" t="s">
        <v>87</v>
      </c>
      <c r="D206" s="0" t="s">
        <v>2800</v>
      </c>
      <c r="E206" s="0" t="s">
        <v>97</v>
      </c>
      <c r="F206" s="0" t="s">
        <v>2819</v>
      </c>
      <c r="J206" s="0" t="str">
        <f aca="false">IF(G206=1,B206,"")</f>
        <v/>
      </c>
      <c r="M206" s="0" t="str">
        <f aca="false">IF(G206=1,F206,"")</f>
        <v/>
      </c>
    </row>
    <row r="207" customFormat="false" ht="16" hidden="false" customHeight="false" outlineLevel="0" collapsed="false">
      <c r="A207" s="0" t="n">
        <v>4351</v>
      </c>
      <c r="B207" s="0" t="s">
        <v>1356</v>
      </c>
      <c r="C207" s="0" t="s">
        <v>87</v>
      </c>
      <c r="D207" s="0" t="s">
        <v>2800</v>
      </c>
      <c r="E207" s="0" t="s">
        <v>97</v>
      </c>
      <c r="F207" s="0" t="s">
        <v>2820</v>
      </c>
      <c r="J207" s="0" t="str">
        <f aca="false">IF(G207=1,B207,"")</f>
        <v/>
      </c>
      <c r="M207" s="0" t="str">
        <f aca="false">IF(G207=1,F207,"")</f>
        <v/>
      </c>
    </row>
    <row r="208" customFormat="false" ht="16" hidden="false" customHeight="false" outlineLevel="0" collapsed="false">
      <c r="A208" s="0" t="n">
        <v>4352</v>
      </c>
      <c r="B208" s="0" t="s">
        <v>1356</v>
      </c>
      <c r="C208" s="0" t="s">
        <v>87</v>
      </c>
      <c r="D208" s="0" t="s">
        <v>2800</v>
      </c>
      <c r="E208" s="0" t="s">
        <v>97</v>
      </c>
      <c r="F208" s="0" t="s">
        <v>2821</v>
      </c>
      <c r="J208" s="0" t="str">
        <f aca="false">IF(G208=1,B208,"")</f>
        <v/>
      </c>
      <c r="M208" s="0" t="str">
        <f aca="false">IF(G208=1,F208,"")</f>
        <v/>
      </c>
    </row>
    <row r="209" customFormat="false" ht="16" hidden="false" customHeight="false" outlineLevel="0" collapsed="false">
      <c r="A209" s="0" t="n">
        <v>9974</v>
      </c>
      <c r="B209" s="0" t="s">
        <v>1368</v>
      </c>
      <c r="C209" s="0" t="s">
        <v>87</v>
      </c>
      <c r="D209" s="0" t="s">
        <v>2800</v>
      </c>
      <c r="E209" s="0" t="s">
        <v>97</v>
      </c>
      <c r="F209" s="0" t="s">
        <v>2822</v>
      </c>
      <c r="G209" s="0" t="n">
        <v>1</v>
      </c>
      <c r="J209" s="0" t="str">
        <f aca="false">IF(G209=1,B209,"")</f>
        <v>VD 13</v>
      </c>
      <c r="K209" s="0" t="s">
        <v>97</v>
      </c>
      <c r="L209" s="0" t="s">
        <v>87</v>
      </c>
      <c r="M209" s="0" t="str">
        <f aca="false">IF(G209=1,F209,"")</f>
        <v>DE FREYN Jasper</v>
      </c>
    </row>
    <row r="210" customFormat="false" ht="16" hidden="false" customHeight="false" outlineLevel="0" collapsed="false">
      <c r="A210" s="0" t="n">
        <v>9283</v>
      </c>
      <c r="B210" s="0" t="s">
        <v>1368</v>
      </c>
      <c r="C210" s="0" t="s">
        <v>87</v>
      </c>
      <c r="D210" s="0" t="s">
        <v>2823</v>
      </c>
      <c r="E210" s="0" t="s">
        <v>98</v>
      </c>
      <c r="F210" s="0" t="s">
        <v>2824</v>
      </c>
      <c r="G210" s="0" t="n">
        <v>1</v>
      </c>
      <c r="J210" s="0" t="str">
        <f aca="false">IF(G210=1,B210,"")</f>
        <v>VD 13</v>
      </c>
      <c r="K210" s="0" t="s">
        <v>98</v>
      </c>
      <c r="L210" s="0" t="s">
        <v>87</v>
      </c>
      <c r="M210" s="0" t="str">
        <f aca="false">IF(G210=1,F210,"")</f>
        <v>BRENDERS Thierry</v>
      </c>
    </row>
    <row r="211" customFormat="false" ht="16" hidden="false" customHeight="false" outlineLevel="0" collapsed="false">
      <c r="A211" s="0" t="n">
        <v>9055</v>
      </c>
      <c r="B211" s="0" t="s">
        <v>1368</v>
      </c>
      <c r="C211" s="0" t="s">
        <v>87</v>
      </c>
      <c r="D211" s="0" t="s">
        <v>2823</v>
      </c>
      <c r="E211" s="0" t="s">
        <v>98</v>
      </c>
      <c r="F211" s="0" t="s">
        <v>2825</v>
      </c>
      <c r="G211" s="0" t="n">
        <v>1</v>
      </c>
      <c r="J211" s="0" t="str">
        <f aca="false">IF(G211=1,B211,"")</f>
        <v>VD 13</v>
      </c>
      <c r="K211" s="0" t="s">
        <v>98</v>
      </c>
      <c r="L211" s="0" t="s">
        <v>87</v>
      </c>
      <c r="M211" s="0" t="str">
        <f aca="false">IF(G211=1,F211,"")</f>
        <v>DE HERTOG Gert-Jan</v>
      </c>
    </row>
    <row r="212" customFormat="false" ht="16" hidden="false" customHeight="false" outlineLevel="0" collapsed="false">
      <c r="A212" s="0" t="n">
        <v>4305</v>
      </c>
      <c r="B212" s="0" t="s">
        <v>1368</v>
      </c>
      <c r="C212" s="0" t="s">
        <v>87</v>
      </c>
      <c r="D212" s="0" t="s">
        <v>2823</v>
      </c>
      <c r="E212" s="0" t="s">
        <v>98</v>
      </c>
      <c r="F212" s="0" t="s">
        <v>2826</v>
      </c>
      <c r="G212" s="0" t="n">
        <v>1</v>
      </c>
      <c r="J212" s="0" t="str">
        <f aca="false">IF(G212=1,B212,"")</f>
        <v>VD 13</v>
      </c>
      <c r="K212" s="0" t="s">
        <v>98</v>
      </c>
      <c r="L212" s="0" t="s">
        <v>87</v>
      </c>
      <c r="M212" s="0" t="str">
        <f aca="false">IF(G212=1,F212,"")</f>
        <v>DE HERTOG Ives</v>
      </c>
    </row>
    <row r="213" customFormat="false" ht="16" hidden="false" customHeight="false" outlineLevel="0" collapsed="false">
      <c r="A213" s="0" t="n">
        <v>9518</v>
      </c>
      <c r="B213" s="0" t="s">
        <v>1368</v>
      </c>
      <c r="C213" s="0" t="s">
        <v>87</v>
      </c>
      <c r="D213" s="0" t="s">
        <v>2823</v>
      </c>
      <c r="E213" s="0" t="s">
        <v>98</v>
      </c>
      <c r="F213" s="0" t="s">
        <v>2827</v>
      </c>
      <c r="G213" s="0" t="n">
        <v>1</v>
      </c>
      <c r="J213" s="0" t="str">
        <f aca="false">IF(G213=1,B213,"")</f>
        <v>VD 13</v>
      </c>
      <c r="K213" s="0" t="s">
        <v>98</v>
      </c>
      <c r="L213" s="0" t="s">
        <v>87</v>
      </c>
      <c r="M213" s="0" t="str">
        <f aca="false">IF(G213=1,F213,"")</f>
        <v>DE MECHELEER Michiel</v>
      </c>
    </row>
    <row r="214" customFormat="false" ht="16" hidden="false" customHeight="false" outlineLevel="0" collapsed="false">
      <c r="A214" s="0" t="n">
        <v>8535</v>
      </c>
      <c r="B214" s="0" t="s">
        <v>1368</v>
      </c>
      <c r="C214" s="0" t="s">
        <v>87</v>
      </c>
      <c r="D214" s="0" t="s">
        <v>2823</v>
      </c>
      <c r="E214" s="0" t="s">
        <v>98</v>
      </c>
      <c r="F214" s="0" t="s">
        <v>2828</v>
      </c>
      <c r="G214" s="0" t="n">
        <v>1</v>
      </c>
      <c r="J214" s="0" t="str">
        <f aca="false">IF(G214=1,B214,"")</f>
        <v>VD 13</v>
      </c>
      <c r="K214" s="0" t="s">
        <v>98</v>
      </c>
      <c r="L214" s="0" t="s">
        <v>87</v>
      </c>
      <c r="M214" s="0" t="str">
        <f aca="false">IF(G214=1,F214,"")</f>
        <v>DE WIN Guy</v>
      </c>
    </row>
    <row r="215" customFormat="false" ht="16" hidden="false" customHeight="false" outlineLevel="0" collapsed="false">
      <c r="A215" s="0" t="n">
        <v>9064</v>
      </c>
      <c r="B215" s="0" t="s">
        <v>1368</v>
      </c>
      <c r="C215" s="0" t="s">
        <v>87</v>
      </c>
      <c r="D215" s="0" t="s">
        <v>2823</v>
      </c>
      <c r="E215" s="0" t="s">
        <v>98</v>
      </c>
      <c r="F215" s="0" t="s">
        <v>2829</v>
      </c>
      <c r="G215" s="0" t="n">
        <v>1</v>
      </c>
      <c r="J215" s="0" t="str">
        <f aca="false">IF(G215=1,B215,"")</f>
        <v>VD 13</v>
      </c>
      <c r="K215" s="0" t="s">
        <v>98</v>
      </c>
      <c r="L215" s="0" t="s">
        <v>87</v>
      </c>
      <c r="M215" s="0" t="str">
        <f aca="false">IF(G215=1,F215,"")</f>
        <v>GERSOULLE Marc</v>
      </c>
    </row>
    <row r="216" customFormat="false" ht="16" hidden="false" customHeight="false" outlineLevel="0" collapsed="false">
      <c r="A216" s="0" t="n">
        <v>4290</v>
      </c>
      <c r="B216" s="0" t="s">
        <v>1368</v>
      </c>
      <c r="C216" s="0" t="s">
        <v>87</v>
      </c>
      <c r="D216" s="0" t="s">
        <v>2823</v>
      </c>
      <c r="E216" s="0" t="s">
        <v>98</v>
      </c>
      <c r="F216" s="0" t="s">
        <v>2830</v>
      </c>
      <c r="G216" s="0" t="n">
        <v>1</v>
      </c>
      <c r="J216" s="0" t="str">
        <f aca="false">IF(G216=1,B216,"")</f>
        <v>VD 13</v>
      </c>
      <c r="K216" s="0" t="s">
        <v>98</v>
      </c>
      <c r="L216" s="0" t="s">
        <v>87</v>
      </c>
      <c r="M216" s="0" t="str">
        <f aca="false">IF(G216=1,F216,"")</f>
        <v>GILLADE Luc</v>
      </c>
    </row>
    <row r="217" customFormat="false" ht="16" hidden="false" customHeight="false" outlineLevel="0" collapsed="false">
      <c r="A217" s="0" t="n">
        <v>7054</v>
      </c>
      <c r="B217" s="0" t="s">
        <v>1368</v>
      </c>
      <c r="C217" s="0" t="s">
        <v>87</v>
      </c>
      <c r="D217" s="0" t="s">
        <v>2823</v>
      </c>
      <c r="E217" s="0" t="s">
        <v>98</v>
      </c>
      <c r="F217" s="0" t="s">
        <v>2831</v>
      </c>
      <c r="G217" s="0" t="n">
        <v>1</v>
      </c>
      <c r="J217" s="0" t="str">
        <f aca="false">IF(G217=1,B217,"")</f>
        <v>VD 13</v>
      </c>
      <c r="K217" s="0" t="s">
        <v>98</v>
      </c>
      <c r="L217" s="0" t="s">
        <v>87</v>
      </c>
      <c r="M217" s="0" t="str">
        <f aca="false">IF(G217=1,F217,"")</f>
        <v>LOOS Leo</v>
      </c>
    </row>
    <row r="218" customFormat="false" ht="16" hidden="false" customHeight="false" outlineLevel="0" collapsed="false">
      <c r="A218" s="0" t="n">
        <v>4361</v>
      </c>
      <c r="B218" s="0" t="s">
        <v>1368</v>
      </c>
      <c r="C218" s="0" t="s">
        <v>87</v>
      </c>
      <c r="D218" s="0" t="s">
        <v>2823</v>
      </c>
      <c r="E218" s="0" t="s">
        <v>98</v>
      </c>
      <c r="F218" s="0" t="s">
        <v>2832</v>
      </c>
      <c r="G218" s="0" t="n">
        <v>1</v>
      </c>
      <c r="J218" s="0" t="str">
        <f aca="false">IF(G218=1,B218,"")</f>
        <v>VD 13</v>
      </c>
      <c r="K218" s="0" t="s">
        <v>98</v>
      </c>
      <c r="L218" s="0" t="s">
        <v>87</v>
      </c>
      <c r="M218" s="0" t="str">
        <f aca="false">IF(G218=1,F218,"")</f>
        <v>MANGELINCKX Nico</v>
      </c>
    </row>
    <row r="219" customFormat="false" ht="16" hidden="false" customHeight="false" outlineLevel="0" collapsed="false">
      <c r="A219" s="0" t="n">
        <v>7682</v>
      </c>
      <c r="B219" s="0" t="s">
        <v>1368</v>
      </c>
      <c r="C219" s="0" t="s">
        <v>87</v>
      </c>
      <c r="D219" s="0" t="s">
        <v>2823</v>
      </c>
      <c r="E219" s="0" t="s">
        <v>98</v>
      </c>
      <c r="F219" s="0" t="s">
        <v>2833</v>
      </c>
      <c r="G219" s="0" t="n">
        <v>1</v>
      </c>
      <c r="J219" s="0" t="str">
        <f aca="false">IF(G219=1,B219,"")</f>
        <v>VD 13</v>
      </c>
      <c r="K219" s="0" t="s">
        <v>98</v>
      </c>
      <c r="L219" s="0" t="s">
        <v>87</v>
      </c>
      <c r="M219" s="0" t="str">
        <f aca="false">IF(G219=1,F219,"")</f>
        <v>MATHIEU Ivan</v>
      </c>
    </row>
    <row r="220" customFormat="false" ht="16" hidden="false" customHeight="false" outlineLevel="0" collapsed="false">
      <c r="A220" s="0" t="n">
        <v>8093</v>
      </c>
      <c r="B220" s="0" t="s">
        <v>1368</v>
      </c>
      <c r="C220" s="0" t="s">
        <v>87</v>
      </c>
      <c r="D220" s="0" t="s">
        <v>2823</v>
      </c>
      <c r="E220" s="0" t="s">
        <v>98</v>
      </c>
      <c r="F220" s="0" t="s">
        <v>2834</v>
      </c>
      <c r="G220" s="0" t="n">
        <v>1</v>
      </c>
      <c r="J220" s="0" t="str">
        <f aca="false">IF(G220=1,B220,"")</f>
        <v>VD 13</v>
      </c>
      <c r="K220" s="0" t="s">
        <v>98</v>
      </c>
      <c r="L220" s="0" t="s">
        <v>87</v>
      </c>
      <c r="M220" s="0" t="str">
        <f aca="false">IF(G220=1,F220,"")</f>
        <v>MATTHYS Karolien</v>
      </c>
    </row>
    <row r="221" customFormat="false" ht="16" hidden="false" customHeight="false" outlineLevel="0" collapsed="false">
      <c r="A221" s="0" t="n">
        <v>4387</v>
      </c>
      <c r="B221" s="0" t="s">
        <v>1368</v>
      </c>
      <c r="C221" s="0" t="s">
        <v>87</v>
      </c>
      <c r="D221" s="0" t="s">
        <v>2823</v>
      </c>
      <c r="E221" s="0" t="s">
        <v>98</v>
      </c>
      <c r="F221" s="0" t="s">
        <v>2835</v>
      </c>
      <c r="G221" s="0" t="n">
        <v>1</v>
      </c>
      <c r="J221" s="0" t="str">
        <f aca="false">IF(G221=1,B221,"")</f>
        <v>VD 13</v>
      </c>
      <c r="K221" s="0" t="s">
        <v>98</v>
      </c>
      <c r="L221" s="0" t="s">
        <v>87</v>
      </c>
      <c r="M221" s="0" t="str">
        <f aca="false">IF(G221=1,F221,"")</f>
        <v>TEMMERMAN Walter</v>
      </c>
    </row>
    <row r="222" customFormat="false" ht="16" hidden="false" customHeight="false" outlineLevel="0" collapsed="false">
      <c r="A222" s="0" t="n">
        <v>1414</v>
      </c>
      <c r="B222" s="0" t="s">
        <v>1368</v>
      </c>
      <c r="C222" s="0" t="s">
        <v>87</v>
      </c>
      <c r="D222" s="0" t="s">
        <v>2823</v>
      </c>
      <c r="E222" s="0" t="s">
        <v>98</v>
      </c>
      <c r="F222" s="0" t="s">
        <v>2836</v>
      </c>
      <c r="G222" s="0" t="n">
        <v>1</v>
      </c>
      <c r="J222" s="0" t="str">
        <f aca="false">IF(G222=1,B222,"")</f>
        <v>VD 13</v>
      </c>
      <c r="K222" s="0" t="s">
        <v>98</v>
      </c>
      <c r="L222" s="0" t="s">
        <v>87</v>
      </c>
      <c r="M222" s="0" t="str">
        <f aca="false">IF(G222=1,F222,"")</f>
        <v>VAN DIJCK Philip </v>
      </c>
    </row>
    <row r="223" customFormat="false" ht="16" hidden="false" customHeight="false" outlineLevel="0" collapsed="false">
      <c r="A223" s="0" t="n">
        <v>4389</v>
      </c>
      <c r="B223" s="0" t="s">
        <v>1368</v>
      </c>
      <c r="C223" s="0" t="s">
        <v>87</v>
      </c>
      <c r="D223" s="0" t="s">
        <v>2823</v>
      </c>
      <c r="E223" s="0" t="s">
        <v>98</v>
      </c>
      <c r="F223" s="0" t="s">
        <v>2837</v>
      </c>
      <c r="G223" s="0" t="n">
        <v>1</v>
      </c>
      <c r="J223" s="0" t="str">
        <f aca="false">IF(G223=1,B223,"")</f>
        <v>VD 13</v>
      </c>
      <c r="K223" s="0" t="s">
        <v>98</v>
      </c>
      <c r="L223" s="0" t="s">
        <v>87</v>
      </c>
      <c r="M223" s="0" t="str">
        <f aca="false">IF(G223=1,F223,"")</f>
        <v>VAN KERCKHOVE Andre</v>
      </c>
    </row>
    <row r="224" customFormat="false" ht="16" hidden="false" customHeight="false" outlineLevel="0" collapsed="false">
      <c r="A224" s="0" t="n">
        <v>4320</v>
      </c>
      <c r="B224" s="0" t="s">
        <v>1368</v>
      </c>
      <c r="C224" s="0" t="s">
        <v>87</v>
      </c>
      <c r="D224" s="0" t="s">
        <v>2823</v>
      </c>
      <c r="E224" s="0" t="s">
        <v>98</v>
      </c>
      <c r="F224" s="0" t="s">
        <v>2838</v>
      </c>
      <c r="G224" s="0" t="n">
        <v>1</v>
      </c>
      <c r="J224" s="0" t="str">
        <f aca="false">IF(G224=1,B224,"")</f>
        <v>VD 13</v>
      </c>
      <c r="K224" s="0" t="s">
        <v>98</v>
      </c>
      <c r="L224" s="0" t="s">
        <v>87</v>
      </c>
      <c r="M224" s="0" t="str">
        <f aca="false">IF(G224=1,F224,"")</f>
        <v>VAN LANGENHOVE Alain</v>
      </c>
    </row>
    <row r="225" customFormat="false" ht="16" hidden="false" customHeight="false" outlineLevel="0" collapsed="false">
      <c r="A225" s="0" t="n">
        <v>4390</v>
      </c>
      <c r="B225" s="0" t="s">
        <v>1368</v>
      </c>
      <c r="C225" s="0" t="s">
        <v>87</v>
      </c>
      <c r="D225" s="0" t="s">
        <v>2823</v>
      </c>
      <c r="E225" s="0" t="s">
        <v>98</v>
      </c>
      <c r="F225" s="0" t="s">
        <v>2839</v>
      </c>
      <c r="G225" s="0" t="n">
        <v>1</v>
      </c>
      <c r="J225" s="0" t="str">
        <f aca="false">IF(G225=1,B225,"")</f>
        <v>VD 13</v>
      </c>
      <c r="K225" s="0" t="s">
        <v>98</v>
      </c>
      <c r="L225" s="0" t="s">
        <v>87</v>
      </c>
      <c r="M225" s="0" t="str">
        <f aca="false">IF(G225=1,F225,"")</f>
        <v>VAN MALDER Dirk</v>
      </c>
    </row>
    <row r="226" customFormat="false" ht="16" hidden="false" customHeight="false" outlineLevel="0" collapsed="false">
      <c r="A226" s="0" t="n">
        <v>8871</v>
      </c>
      <c r="B226" s="0" t="s">
        <v>1368</v>
      </c>
      <c r="C226" s="0" t="s">
        <v>87</v>
      </c>
      <c r="D226" s="0" t="s">
        <v>2823</v>
      </c>
      <c r="E226" s="0" t="s">
        <v>98</v>
      </c>
      <c r="F226" s="0" t="s">
        <v>2840</v>
      </c>
      <c r="G226" s="0" t="n">
        <v>1</v>
      </c>
      <c r="J226" s="0" t="str">
        <f aca="false">IF(G226=1,B226,"")</f>
        <v>VD 13</v>
      </c>
      <c r="K226" s="0" t="s">
        <v>98</v>
      </c>
      <c r="L226" s="0" t="s">
        <v>87</v>
      </c>
      <c r="M226" s="0" t="str">
        <f aca="false">IF(G226=1,F226,"")</f>
        <v>VANDENHENDE John</v>
      </c>
    </row>
    <row r="227" customFormat="false" ht="16" hidden="false" customHeight="false" outlineLevel="0" collapsed="false">
      <c r="A227" s="0" t="n">
        <v>6454</v>
      </c>
      <c r="B227" s="0" t="s">
        <v>1368</v>
      </c>
      <c r="C227" s="0" t="s">
        <v>87</v>
      </c>
      <c r="D227" s="0" t="s">
        <v>2823</v>
      </c>
      <c r="E227" s="0" t="s">
        <v>98</v>
      </c>
      <c r="F227" s="0" t="s">
        <v>2841</v>
      </c>
      <c r="G227" s="0" t="n">
        <v>1</v>
      </c>
      <c r="J227" s="0" t="str">
        <f aca="false">IF(G227=1,B227,"")</f>
        <v>VD 13</v>
      </c>
      <c r="K227" s="0" t="s">
        <v>98</v>
      </c>
      <c r="L227" s="0" t="s">
        <v>87</v>
      </c>
      <c r="M227" s="0" t="str">
        <f aca="false">IF(G227=1,F227,"")</f>
        <v>VERCAMMEN Alwin</v>
      </c>
    </row>
    <row r="228" customFormat="false" ht="16" hidden="false" customHeight="false" outlineLevel="0" collapsed="false">
      <c r="A228" s="0" t="n">
        <v>4354</v>
      </c>
      <c r="B228" s="0" t="s">
        <v>1368</v>
      </c>
      <c r="C228" s="0" t="s">
        <v>87</v>
      </c>
      <c r="D228" s="0" t="s">
        <v>2823</v>
      </c>
      <c r="E228" s="0" t="s">
        <v>98</v>
      </c>
      <c r="F228" s="0" t="s">
        <v>2842</v>
      </c>
      <c r="J228" s="0" t="str">
        <f aca="false">IF(G228=1,B228,"")</f>
        <v/>
      </c>
      <c r="M228" s="0" t="str">
        <f aca="false">IF(G228=1,F228,"")</f>
        <v/>
      </c>
    </row>
    <row r="229" customFormat="false" ht="16" hidden="false" customHeight="false" outlineLevel="0" collapsed="false">
      <c r="A229" s="0" t="n">
        <v>4356</v>
      </c>
      <c r="B229" s="0" t="s">
        <v>1368</v>
      </c>
      <c r="C229" s="0" t="s">
        <v>87</v>
      </c>
      <c r="D229" s="0" t="s">
        <v>2823</v>
      </c>
      <c r="E229" s="0" t="s">
        <v>98</v>
      </c>
      <c r="F229" s="0" t="s">
        <v>2843</v>
      </c>
      <c r="J229" s="0" t="str">
        <f aca="false">IF(G229=1,B229,"")</f>
        <v/>
      </c>
      <c r="M229" s="0" t="str">
        <f aca="false">IF(G229=1,F229,"")</f>
        <v/>
      </c>
    </row>
    <row r="230" customFormat="false" ht="16" hidden="false" customHeight="false" outlineLevel="0" collapsed="false">
      <c r="A230" s="0" t="n">
        <v>4378</v>
      </c>
      <c r="B230" s="0" t="s">
        <v>1368</v>
      </c>
      <c r="C230" s="0" t="s">
        <v>87</v>
      </c>
      <c r="D230" s="0" t="s">
        <v>2823</v>
      </c>
      <c r="E230" s="0" t="s">
        <v>98</v>
      </c>
      <c r="F230" s="0" t="s">
        <v>2844</v>
      </c>
      <c r="J230" s="0" t="str">
        <f aca="false">IF(G230=1,B230,"")</f>
        <v/>
      </c>
      <c r="M230" s="0" t="str">
        <f aca="false">IF(G230=1,F230,"")</f>
        <v/>
      </c>
    </row>
    <row r="231" customFormat="false" ht="16" hidden="false" customHeight="false" outlineLevel="0" collapsed="false">
      <c r="A231" s="0" t="n">
        <v>9516</v>
      </c>
      <c r="B231" s="0" t="s">
        <v>1368</v>
      </c>
      <c r="C231" s="0" t="s">
        <v>87</v>
      </c>
      <c r="D231" s="0" t="s">
        <v>2823</v>
      </c>
      <c r="E231" s="0" t="s">
        <v>98</v>
      </c>
      <c r="F231" s="0" t="s">
        <v>2845</v>
      </c>
      <c r="J231" s="0" t="str">
        <f aca="false">IF(G231=1,B231,"")</f>
        <v/>
      </c>
      <c r="M231" s="0" t="str">
        <f aca="false">IF(G231=1,F231,"")</f>
        <v/>
      </c>
    </row>
    <row r="232" customFormat="false" ht="16" hidden="false" customHeight="false" outlineLevel="0" collapsed="false">
      <c r="A232" s="0" t="n">
        <v>4359</v>
      </c>
      <c r="B232" s="0" t="s">
        <v>1368</v>
      </c>
      <c r="C232" s="0" t="s">
        <v>87</v>
      </c>
      <c r="D232" s="0" t="s">
        <v>2823</v>
      </c>
      <c r="E232" s="0" t="s">
        <v>98</v>
      </c>
      <c r="F232" s="0" t="s">
        <v>2846</v>
      </c>
      <c r="J232" s="0" t="str">
        <f aca="false">IF(G232=1,B232,"")</f>
        <v/>
      </c>
      <c r="M232" s="0" t="str">
        <f aca="false">IF(G232=1,F232,"")</f>
        <v/>
      </c>
    </row>
    <row r="233" customFormat="false" ht="16" hidden="false" customHeight="false" outlineLevel="0" collapsed="false">
      <c r="A233" s="0" t="n">
        <v>4780</v>
      </c>
      <c r="B233" s="0" t="s">
        <v>1368</v>
      </c>
      <c r="C233" s="0" t="s">
        <v>87</v>
      </c>
      <c r="D233" s="0" t="s">
        <v>2823</v>
      </c>
      <c r="E233" s="0" t="s">
        <v>98</v>
      </c>
      <c r="F233" s="0" t="s">
        <v>2847</v>
      </c>
      <c r="J233" s="0" t="str">
        <f aca="false">IF(G233=1,B233,"")</f>
        <v/>
      </c>
      <c r="M233" s="0" t="str">
        <f aca="false">IF(G233=1,F233,"")</f>
        <v/>
      </c>
    </row>
    <row r="234" customFormat="false" ht="16" hidden="false" customHeight="false" outlineLevel="0" collapsed="false">
      <c r="A234" s="0" t="n">
        <v>2061</v>
      </c>
      <c r="B234" s="0" t="s">
        <v>1368</v>
      </c>
      <c r="C234" s="0" t="s">
        <v>87</v>
      </c>
      <c r="D234" s="0" t="s">
        <v>2823</v>
      </c>
      <c r="E234" s="0" t="s">
        <v>98</v>
      </c>
      <c r="F234" s="0" t="s">
        <v>2341</v>
      </c>
      <c r="J234" s="0" t="str">
        <f aca="false">IF(G234=1,B234,"")</f>
        <v/>
      </c>
      <c r="M234" s="0" t="str">
        <f aca="false">IF(G234=1,F234,"")</f>
        <v/>
      </c>
    </row>
    <row r="235" customFormat="false" ht="16" hidden="false" customHeight="false" outlineLevel="0" collapsed="false">
      <c r="A235" s="0" t="n">
        <v>4385</v>
      </c>
      <c r="B235" s="0" t="s">
        <v>1368</v>
      </c>
      <c r="C235" s="0" t="s">
        <v>87</v>
      </c>
      <c r="D235" s="0" t="s">
        <v>2823</v>
      </c>
      <c r="E235" s="0" t="s">
        <v>98</v>
      </c>
      <c r="F235" s="0" t="s">
        <v>2848</v>
      </c>
      <c r="J235" s="0" t="str">
        <f aca="false">IF(G235=1,B235,"")</f>
        <v/>
      </c>
      <c r="M235" s="0" t="str">
        <f aca="false">IF(G235=1,F235,"")</f>
        <v/>
      </c>
    </row>
    <row r="236" customFormat="false" ht="16" hidden="false" customHeight="false" outlineLevel="0" collapsed="false">
      <c r="A236" s="0" t="n">
        <v>9418</v>
      </c>
      <c r="B236" s="0" t="s">
        <v>1368</v>
      </c>
      <c r="C236" s="0" t="s">
        <v>87</v>
      </c>
      <c r="D236" s="0" t="s">
        <v>2823</v>
      </c>
      <c r="E236" s="0" t="s">
        <v>98</v>
      </c>
      <c r="F236" s="0" t="s">
        <v>2849</v>
      </c>
      <c r="J236" s="0" t="str">
        <f aca="false">IF(G236=1,B236,"")</f>
        <v/>
      </c>
      <c r="M236" s="0" t="str">
        <f aca="false">IF(G236=1,F236,"")</f>
        <v/>
      </c>
    </row>
    <row r="237" customFormat="false" ht="16" hidden="false" customHeight="false" outlineLevel="0" collapsed="false">
      <c r="A237" s="0" t="n">
        <v>8461</v>
      </c>
      <c r="B237" s="0" t="s">
        <v>1368</v>
      </c>
      <c r="C237" s="0" t="s">
        <v>87</v>
      </c>
      <c r="D237" s="0" t="s">
        <v>2823</v>
      </c>
      <c r="E237" s="0" t="s">
        <v>98</v>
      </c>
      <c r="F237" s="0" t="s">
        <v>2850</v>
      </c>
      <c r="J237" s="0" t="str">
        <f aca="false">IF(G237=1,B237,"")</f>
        <v/>
      </c>
      <c r="M237" s="0" t="str">
        <f aca="false">IF(G237=1,F237,"")</f>
        <v/>
      </c>
    </row>
    <row r="238" customFormat="false" ht="16" hidden="false" customHeight="false" outlineLevel="0" collapsed="false">
      <c r="A238" s="0" t="n">
        <v>8662</v>
      </c>
      <c r="B238" s="0" t="s">
        <v>1368</v>
      </c>
      <c r="C238" s="0" t="s">
        <v>87</v>
      </c>
      <c r="D238" s="0" t="s">
        <v>2823</v>
      </c>
      <c r="E238" s="0" t="s">
        <v>98</v>
      </c>
      <c r="F238" s="0" t="s">
        <v>2851</v>
      </c>
      <c r="J238" s="0" t="str">
        <f aca="false">IF(G238=1,B238,"")</f>
        <v/>
      </c>
      <c r="M238" s="0" t="str">
        <f aca="false">IF(G238=1,F238,"")</f>
        <v/>
      </c>
    </row>
    <row r="239" customFormat="false" ht="16" hidden="false" customHeight="false" outlineLevel="0" collapsed="false">
      <c r="A239" s="0" t="n">
        <v>8066</v>
      </c>
      <c r="B239" s="0" t="s">
        <v>1368</v>
      </c>
      <c r="C239" s="0" t="s">
        <v>87</v>
      </c>
      <c r="D239" s="0" t="s">
        <v>2823</v>
      </c>
      <c r="E239" s="0" t="s">
        <v>98</v>
      </c>
      <c r="F239" s="0" t="s">
        <v>2852</v>
      </c>
      <c r="J239" s="0" t="str">
        <f aca="false">IF(G239=1,B239,"")</f>
        <v/>
      </c>
      <c r="M239" s="0" t="str">
        <f aca="false">IF(G239=1,F239,"")</f>
        <v/>
      </c>
    </row>
    <row r="240" customFormat="false" ht="16" hidden="false" customHeight="false" outlineLevel="0" collapsed="false">
      <c r="A240" s="0" t="n">
        <v>4344</v>
      </c>
      <c r="B240" s="0" t="s">
        <v>1368</v>
      </c>
      <c r="C240" s="0" t="s">
        <v>87</v>
      </c>
      <c r="D240" s="0" t="s">
        <v>2823</v>
      </c>
      <c r="E240" s="0" t="s">
        <v>98</v>
      </c>
      <c r="F240" s="0" t="s">
        <v>2853</v>
      </c>
      <c r="G240" s="0" t="n">
        <v>1</v>
      </c>
      <c r="J240" s="0" t="str">
        <f aca="false">IF(G240=1,B240,"")</f>
        <v>VD 13</v>
      </c>
      <c r="K240" s="0" t="s">
        <v>98</v>
      </c>
      <c r="L240" s="0" t="s">
        <v>87</v>
      </c>
      <c r="M240" s="0" t="str">
        <f aca="false">IF(G240=1,F240,"")</f>
        <v>DE WEVER Koen</v>
      </c>
    </row>
    <row r="241" customFormat="false" ht="16" hidden="false" customHeight="false" outlineLevel="0" collapsed="false">
      <c r="A241" s="0" t="n">
        <v>8654</v>
      </c>
      <c r="B241" s="0" t="s">
        <v>1388</v>
      </c>
      <c r="C241" s="0" t="s">
        <v>88</v>
      </c>
      <c r="D241" s="0" t="s">
        <v>2854</v>
      </c>
      <c r="E241" s="0" t="s">
        <v>101</v>
      </c>
      <c r="F241" s="0" t="s">
        <v>2855</v>
      </c>
      <c r="G241" s="0" t="n">
        <v>1</v>
      </c>
      <c r="J241" s="0" t="str">
        <f aca="false">IF(G241=1,B241,"")</f>
        <v>VG 04</v>
      </c>
      <c r="K241" s="0" t="s">
        <v>101</v>
      </c>
      <c r="L241" s="0" t="s">
        <v>88</v>
      </c>
      <c r="M241" s="0" t="str">
        <f aca="false">IF(G241=1,F241,"")</f>
        <v>BAETSLE Peter</v>
      </c>
    </row>
    <row r="242" customFormat="false" ht="16" hidden="false" customHeight="false" outlineLevel="0" collapsed="false">
      <c r="A242" s="0" t="n">
        <v>4506</v>
      </c>
      <c r="B242" s="0" t="s">
        <v>1388</v>
      </c>
      <c r="C242" s="0" t="s">
        <v>88</v>
      </c>
      <c r="D242" s="0" t="s">
        <v>2854</v>
      </c>
      <c r="E242" s="0" t="s">
        <v>101</v>
      </c>
      <c r="F242" s="0" t="s">
        <v>2856</v>
      </c>
      <c r="G242" s="0" t="n">
        <v>1</v>
      </c>
      <c r="J242" s="0" t="str">
        <f aca="false">IF(G242=1,B242,"")</f>
        <v>VG 04</v>
      </c>
      <c r="K242" s="0" t="s">
        <v>101</v>
      </c>
      <c r="L242" s="0" t="s">
        <v>88</v>
      </c>
      <c r="M242" s="0" t="str">
        <f aca="false">IF(G242=1,F242,"")</f>
        <v>BRACKE Tom</v>
      </c>
    </row>
    <row r="243" customFormat="false" ht="16" hidden="false" customHeight="false" outlineLevel="0" collapsed="false">
      <c r="A243" s="0" t="n">
        <v>6701</v>
      </c>
      <c r="B243" s="0" t="s">
        <v>1388</v>
      </c>
      <c r="C243" s="0" t="s">
        <v>88</v>
      </c>
      <c r="D243" s="0" t="s">
        <v>2854</v>
      </c>
      <c r="E243" s="0" t="s">
        <v>101</v>
      </c>
      <c r="F243" s="0" t="s">
        <v>2857</v>
      </c>
      <c r="G243" s="0" t="n">
        <v>1</v>
      </c>
      <c r="J243" s="0" t="str">
        <f aca="false">IF(G243=1,B243,"")</f>
        <v>VG 04</v>
      </c>
      <c r="K243" s="0" t="s">
        <v>101</v>
      </c>
      <c r="L243" s="0" t="s">
        <v>88</v>
      </c>
      <c r="M243" s="0" t="str">
        <f aca="false">IF(G243=1,F243,"")</f>
        <v>BROCHE Philippe</v>
      </c>
    </row>
    <row r="244" customFormat="false" ht="16" hidden="false" customHeight="false" outlineLevel="0" collapsed="false">
      <c r="A244" s="0" t="n">
        <v>6703</v>
      </c>
      <c r="B244" s="0" t="s">
        <v>1388</v>
      </c>
      <c r="C244" s="0" t="s">
        <v>88</v>
      </c>
      <c r="D244" s="0" t="s">
        <v>2854</v>
      </c>
      <c r="E244" s="0" t="s">
        <v>101</v>
      </c>
      <c r="F244" s="0" t="s">
        <v>2858</v>
      </c>
      <c r="G244" s="0" t="n">
        <v>1</v>
      </c>
      <c r="J244" s="0" t="str">
        <f aca="false">IF(G244=1,B244,"")</f>
        <v>VG 04</v>
      </c>
      <c r="K244" s="0" t="s">
        <v>101</v>
      </c>
      <c r="L244" s="0" t="s">
        <v>88</v>
      </c>
      <c r="M244" s="0" t="str">
        <f aca="false">IF(G244=1,F244,"")</f>
        <v>CLAUS Pascal</v>
      </c>
    </row>
    <row r="245" customFormat="false" ht="16" hidden="false" customHeight="false" outlineLevel="0" collapsed="false">
      <c r="A245" s="0" t="n">
        <v>4394</v>
      </c>
      <c r="B245" s="0" t="s">
        <v>1388</v>
      </c>
      <c r="C245" s="0" t="s">
        <v>88</v>
      </c>
      <c r="D245" s="0" t="s">
        <v>2854</v>
      </c>
      <c r="E245" s="0" t="s">
        <v>101</v>
      </c>
      <c r="F245" s="0" t="s">
        <v>2859</v>
      </c>
      <c r="G245" s="0" t="n">
        <v>1</v>
      </c>
      <c r="J245" s="0" t="str">
        <f aca="false">IF(G245=1,B245,"")</f>
        <v>VG 04</v>
      </c>
      <c r="K245" s="0" t="s">
        <v>101</v>
      </c>
      <c r="L245" s="0" t="s">
        <v>88</v>
      </c>
      <c r="M245" s="0" t="str">
        <f aca="false">IF(G245=1,F245,"")</f>
        <v>CREVE Camiel </v>
      </c>
    </row>
    <row r="246" customFormat="false" ht="16" hidden="false" customHeight="false" outlineLevel="0" collapsed="false">
      <c r="A246" s="0" t="n">
        <v>8889</v>
      </c>
      <c r="B246" s="0" t="s">
        <v>1388</v>
      </c>
      <c r="C246" s="0" t="s">
        <v>88</v>
      </c>
      <c r="D246" s="0" t="s">
        <v>2854</v>
      </c>
      <c r="E246" s="0" t="s">
        <v>101</v>
      </c>
      <c r="F246" s="0" t="s">
        <v>2860</v>
      </c>
      <c r="G246" s="0" t="n">
        <v>1</v>
      </c>
      <c r="J246" s="0" t="str">
        <f aca="false">IF(G246=1,B246,"")</f>
        <v>VG 04</v>
      </c>
      <c r="K246" s="0" t="s">
        <v>101</v>
      </c>
      <c r="L246" s="0" t="s">
        <v>88</v>
      </c>
      <c r="M246" s="0" t="str">
        <f aca="false">IF(G246=1,F246,"")</f>
        <v>DE PREST Alex</v>
      </c>
    </row>
    <row r="247" customFormat="false" ht="16" hidden="false" customHeight="false" outlineLevel="0" collapsed="false">
      <c r="A247" s="0" t="n">
        <v>8163</v>
      </c>
      <c r="B247" s="0" t="s">
        <v>1388</v>
      </c>
      <c r="C247" s="0" t="s">
        <v>88</v>
      </c>
      <c r="D247" s="0" t="s">
        <v>2854</v>
      </c>
      <c r="E247" s="0" t="s">
        <v>101</v>
      </c>
      <c r="F247" s="0" t="s">
        <v>2861</v>
      </c>
      <c r="G247" s="0" t="n">
        <v>1</v>
      </c>
      <c r="J247" s="0" t="str">
        <f aca="false">IF(G247=1,B247,"")</f>
        <v>VG 04</v>
      </c>
      <c r="K247" s="0" t="s">
        <v>101</v>
      </c>
      <c r="L247" s="0" t="s">
        <v>88</v>
      </c>
      <c r="M247" s="0" t="str">
        <f aca="false">IF(G247=1,F247,"")</f>
        <v>DE WEIRDT Jean-Marie</v>
      </c>
    </row>
    <row r="248" customFormat="false" ht="16" hidden="false" customHeight="false" outlineLevel="0" collapsed="false">
      <c r="A248" s="0" t="n">
        <v>9959</v>
      </c>
      <c r="B248" s="0" t="s">
        <v>1388</v>
      </c>
      <c r="C248" s="0" t="s">
        <v>88</v>
      </c>
      <c r="D248" s="0" t="s">
        <v>2854</v>
      </c>
      <c r="E248" s="0" t="s">
        <v>101</v>
      </c>
      <c r="F248" s="0" t="s">
        <v>2862</v>
      </c>
      <c r="G248" s="0" t="n">
        <v>1</v>
      </c>
      <c r="J248" s="0" t="str">
        <f aca="false">IF(G248=1,B248,"")</f>
        <v>VG 04</v>
      </c>
      <c r="K248" s="0" t="s">
        <v>101</v>
      </c>
      <c r="L248" s="0" t="s">
        <v>88</v>
      </c>
      <c r="M248" s="0" t="str">
        <f aca="false">IF(G248=1,F248,"")</f>
        <v>DEDEYNE Firmin</v>
      </c>
    </row>
    <row r="249" customFormat="false" ht="16" hidden="false" customHeight="false" outlineLevel="0" collapsed="false">
      <c r="A249" s="0" t="n">
        <v>7203</v>
      </c>
      <c r="B249" s="0" t="s">
        <v>1388</v>
      </c>
      <c r="C249" s="0" t="s">
        <v>88</v>
      </c>
      <c r="D249" s="0" t="s">
        <v>2854</v>
      </c>
      <c r="E249" s="0" t="s">
        <v>101</v>
      </c>
      <c r="F249" s="0" t="s">
        <v>2863</v>
      </c>
      <c r="G249" s="0" t="n">
        <v>1</v>
      </c>
      <c r="J249" s="0" t="str">
        <f aca="false">IF(G249=1,B249,"")</f>
        <v>VG 04</v>
      </c>
      <c r="K249" s="0" t="s">
        <v>101</v>
      </c>
      <c r="L249" s="0" t="s">
        <v>88</v>
      </c>
      <c r="M249" s="0" t="str">
        <f aca="false">IF(G249=1,F249,"")</f>
        <v>DELARUE Dirk</v>
      </c>
    </row>
    <row r="250" customFormat="false" ht="16" hidden="false" customHeight="false" outlineLevel="0" collapsed="false">
      <c r="A250" s="0" t="n">
        <v>4541</v>
      </c>
      <c r="B250" s="0" t="s">
        <v>1388</v>
      </c>
      <c r="C250" s="0" t="s">
        <v>88</v>
      </c>
      <c r="D250" s="0" t="s">
        <v>2854</v>
      </c>
      <c r="E250" s="0" t="s">
        <v>101</v>
      </c>
      <c r="F250" s="0" t="s">
        <v>2864</v>
      </c>
      <c r="G250" s="0" t="n">
        <v>1</v>
      </c>
      <c r="J250" s="0" t="str">
        <f aca="false">IF(G250=1,B250,"")</f>
        <v>VG 04</v>
      </c>
      <c r="K250" s="0" t="s">
        <v>101</v>
      </c>
      <c r="L250" s="0" t="s">
        <v>88</v>
      </c>
      <c r="M250" s="0" t="str">
        <f aca="false">IF(G250=1,F250,"")</f>
        <v>DELLAERT Marc</v>
      </c>
    </row>
    <row r="251" customFormat="false" ht="16" hidden="false" customHeight="false" outlineLevel="0" collapsed="false">
      <c r="A251" s="0" t="n">
        <v>8890</v>
      </c>
      <c r="B251" s="0" t="s">
        <v>1388</v>
      </c>
      <c r="C251" s="0" t="s">
        <v>88</v>
      </c>
      <c r="D251" s="0" t="s">
        <v>2854</v>
      </c>
      <c r="E251" s="0" t="s">
        <v>101</v>
      </c>
      <c r="F251" s="0" t="s">
        <v>2865</v>
      </c>
      <c r="G251" s="0" t="n">
        <v>1</v>
      </c>
      <c r="J251" s="0" t="str">
        <f aca="false">IF(G251=1,B251,"")</f>
        <v>VG 04</v>
      </c>
      <c r="K251" s="0" t="s">
        <v>101</v>
      </c>
      <c r="L251" s="0" t="s">
        <v>88</v>
      </c>
      <c r="M251" s="0" t="str">
        <f aca="false">IF(G251=1,F251,"")</f>
        <v>VAN HOLLE Jean-Pierre</v>
      </c>
    </row>
    <row r="252" customFormat="false" ht="16" hidden="false" customHeight="false" outlineLevel="0" collapsed="false">
      <c r="A252" s="0" t="n">
        <v>7498</v>
      </c>
      <c r="B252" s="0" t="s">
        <v>1388</v>
      </c>
      <c r="C252" s="0" t="s">
        <v>88</v>
      </c>
      <c r="D252" s="0" t="s">
        <v>2854</v>
      </c>
      <c r="E252" s="0" t="s">
        <v>101</v>
      </c>
      <c r="F252" s="0" t="s">
        <v>2866</v>
      </c>
      <c r="G252" s="0" t="n">
        <v>1</v>
      </c>
      <c r="J252" s="0" t="str">
        <f aca="false">IF(G252=1,B252,"")</f>
        <v>VG 04</v>
      </c>
      <c r="K252" s="0" t="s">
        <v>101</v>
      </c>
      <c r="L252" s="0" t="s">
        <v>88</v>
      </c>
      <c r="M252" s="0" t="str">
        <f aca="false">IF(G252=1,F252,"")</f>
        <v>VERSPORTEN Jean-Pierre</v>
      </c>
    </row>
    <row r="253" customFormat="false" ht="16" hidden="false" customHeight="false" outlineLevel="0" collapsed="false">
      <c r="A253" s="0" t="n">
        <v>4587</v>
      </c>
      <c r="B253" s="0" t="s">
        <v>1388</v>
      </c>
      <c r="C253" s="0" t="s">
        <v>88</v>
      </c>
      <c r="D253" s="0" t="s">
        <v>2854</v>
      </c>
      <c r="E253" s="0" t="s">
        <v>101</v>
      </c>
      <c r="F253" s="0" t="s">
        <v>2867</v>
      </c>
      <c r="G253" s="0" t="n">
        <v>1</v>
      </c>
      <c r="J253" s="0" t="str">
        <f aca="false">IF(G253=1,B253,"")</f>
        <v>VG 04</v>
      </c>
      <c r="K253" s="0" t="s">
        <v>101</v>
      </c>
      <c r="L253" s="0" t="s">
        <v>88</v>
      </c>
      <c r="M253" s="0" t="str">
        <f aca="false">IF(G253=1,F253,"")</f>
        <v>VERSTRAETEN Frank</v>
      </c>
    </row>
    <row r="254" customFormat="false" ht="16" hidden="false" customHeight="false" outlineLevel="0" collapsed="false">
      <c r="A254" s="0" t="n">
        <v>9280</v>
      </c>
      <c r="B254" s="0" t="s">
        <v>1388</v>
      </c>
      <c r="C254" s="0" t="s">
        <v>88</v>
      </c>
      <c r="D254" s="0" t="s">
        <v>2854</v>
      </c>
      <c r="E254" s="0" t="s">
        <v>101</v>
      </c>
      <c r="F254" s="0" t="s">
        <v>2868</v>
      </c>
      <c r="G254" s="0" t="n">
        <v>1</v>
      </c>
      <c r="J254" s="0" t="str">
        <f aca="false">IF(G254=1,B254,"")</f>
        <v>VG 04</v>
      </c>
      <c r="K254" s="0" t="s">
        <v>101</v>
      </c>
      <c r="L254" s="0" t="s">
        <v>88</v>
      </c>
      <c r="M254" s="0" t="str">
        <f aca="false">IF(G254=1,F254,"")</f>
        <v>YEO SOO KYUNG Jessica</v>
      </c>
    </row>
    <row r="255" customFormat="false" ht="16" hidden="false" customHeight="false" outlineLevel="0" collapsed="false">
      <c r="A255" s="0" t="n">
        <v>9422</v>
      </c>
      <c r="B255" s="0" t="s">
        <v>1388</v>
      </c>
      <c r="C255" s="0" t="s">
        <v>88</v>
      </c>
      <c r="D255" s="0" t="s">
        <v>2854</v>
      </c>
      <c r="E255" s="0" t="s">
        <v>101</v>
      </c>
      <c r="F255" s="0" t="s">
        <v>2869</v>
      </c>
      <c r="J255" s="0" t="str">
        <f aca="false">IF(G255=1,B255,"")</f>
        <v/>
      </c>
      <c r="M255" s="0" t="str">
        <f aca="false">IF(G255=1,F255,"")</f>
        <v/>
      </c>
    </row>
    <row r="256" customFormat="false" ht="16" hidden="false" customHeight="false" outlineLevel="0" collapsed="false">
      <c r="A256" s="0" t="n">
        <v>1033</v>
      </c>
      <c r="B256" s="0" t="s">
        <v>1388</v>
      </c>
      <c r="C256" s="0" t="s">
        <v>88</v>
      </c>
      <c r="D256" s="0" t="s">
        <v>2854</v>
      </c>
      <c r="E256" s="0" t="s">
        <v>101</v>
      </c>
      <c r="F256" s="0" t="s">
        <v>2870</v>
      </c>
      <c r="J256" s="0" t="str">
        <f aca="false">IF(G256=1,B256,"")</f>
        <v/>
      </c>
      <c r="M256" s="0" t="str">
        <f aca="false">IF(G256=1,F256,"")</f>
        <v/>
      </c>
    </row>
    <row r="257" customFormat="false" ht="16" hidden="false" customHeight="false" outlineLevel="0" collapsed="false">
      <c r="A257" s="0" t="n">
        <v>4631</v>
      </c>
      <c r="B257" s="0" t="s">
        <v>1388</v>
      </c>
      <c r="C257" s="0" t="s">
        <v>88</v>
      </c>
      <c r="D257" s="0" t="s">
        <v>2854</v>
      </c>
      <c r="E257" s="0" t="s">
        <v>101</v>
      </c>
      <c r="F257" s="0" t="s">
        <v>2871</v>
      </c>
      <c r="J257" s="0" t="str">
        <f aca="false">IF(G257=1,B257,"")</f>
        <v/>
      </c>
      <c r="M257" s="0" t="str">
        <f aca="false">IF(G257=1,F257,"")</f>
        <v/>
      </c>
    </row>
    <row r="258" customFormat="false" ht="16" hidden="false" customHeight="false" outlineLevel="0" collapsed="false">
      <c r="A258" s="0" t="n">
        <v>4454</v>
      </c>
      <c r="B258" s="0" t="s">
        <v>1388</v>
      </c>
      <c r="C258" s="0" t="s">
        <v>88</v>
      </c>
      <c r="D258" s="0" t="s">
        <v>2854</v>
      </c>
      <c r="E258" s="0" t="s">
        <v>101</v>
      </c>
      <c r="F258" s="0" t="s">
        <v>2872</v>
      </c>
      <c r="J258" s="0" t="str">
        <f aca="false">IF(G258=1,B258,"")</f>
        <v/>
      </c>
      <c r="M258" s="0" t="str">
        <f aca="false">IF(G258=1,F258,"")</f>
        <v/>
      </c>
    </row>
    <row r="259" customFormat="false" ht="16" hidden="false" customHeight="false" outlineLevel="0" collapsed="false">
      <c r="A259" s="0" t="n">
        <v>1037</v>
      </c>
      <c r="B259" s="0" t="s">
        <v>1388</v>
      </c>
      <c r="C259" s="0" t="s">
        <v>88</v>
      </c>
      <c r="D259" s="0" t="s">
        <v>2854</v>
      </c>
      <c r="E259" s="0" t="s">
        <v>101</v>
      </c>
      <c r="F259" s="0" t="s">
        <v>2873</v>
      </c>
      <c r="J259" s="0" t="str">
        <f aca="false">IF(G259=1,B259,"")</f>
        <v/>
      </c>
      <c r="M259" s="0" t="str">
        <f aca="false">IF(G259=1,F259,"")</f>
        <v/>
      </c>
    </row>
    <row r="260" customFormat="false" ht="16" hidden="false" customHeight="false" outlineLevel="0" collapsed="false">
      <c r="A260" s="0" t="n">
        <v>4466</v>
      </c>
      <c r="B260" s="0" t="s">
        <v>1388</v>
      </c>
      <c r="C260" s="0" t="s">
        <v>88</v>
      </c>
      <c r="D260" s="0" t="s">
        <v>2854</v>
      </c>
      <c r="E260" s="0" t="s">
        <v>101</v>
      </c>
      <c r="F260" s="0" t="s">
        <v>2874</v>
      </c>
      <c r="J260" s="0" t="str">
        <f aca="false">IF(G260=1,B260,"")</f>
        <v/>
      </c>
      <c r="M260" s="0" t="str">
        <f aca="false">IF(G260=1,F260,"")</f>
        <v/>
      </c>
    </row>
    <row r="261" customFormat="false" ht="16" hidden="false" customHeight="false" outlineLevel="0" collapsed="false">
      <c r="A261" s="0" t="n">
        <v>1039</v>
      </c>
      <c r="B261" s="0" t="s">
        <v>1388</v>
      </c>
      <c r="C261" s="0" t="s">
        <v>88</v>
      </c>
      <c r="D261" s="0" t="s">
        <v>2854</v>
      </c>
      <c r="E261" s="0" t="s">
        <v>101</v>
      </c>
      <c r="F261" s="0" t="s">
        <v>2875</v>
      </c>
      <c r="J261" s="0" t="str">
        <f aca="false">IF(G261=1,B261,"")</f>
        <v/>
      </c>
      <c r="M261" s="0" t="str">
        <f aca="false">IF(G261=1,F261,"")</f>
        <v/>
      </c>
    </row>
    <row r="262" customFormat="false" ht="16" hidden="false" customHeight="false" outlineLevel="0" collapsed="false">
      <c r="A262" s="0" t="n">
        <v>7806</v>
      </c>
      <c r="B262" s="0" t="s">
        <v>1396</v>
      </c>
      <c r="C262" s="0" t="s">
        <v>88</v>
      </c>
      <c r="D262" s="0" t="s">
        <v>2876</v>
      </c>
      <c r="E262" s="0" t="s">
        <v>107</v>
      </c>
      <c r="F262" s="0" t="s">
        <v>2877</v>
      </c>
      <c r="G262" s="0" t="n">
        <v>1</v>
      </c>
      <c r="J262" s="0" t="str">
        <f aca="false">IF(G262=1,B262,"")</f>
        <v>VG 05</v>
      </c>
      <c r="K262" s="0" t="s">
        <v>107</v>
      </c>
      <c r="L262" s="0" t="s">
        <v>88</v>
      </c>
      <c r="M262" s="0" t="str">
        <f aca="false">IF(G262=1,F262,"")</f>
        <v>BAUTE Steven</v>
      </c>
    </row>
    <row r="263" customFormat="false" ht="16" hidden="false" customHeight="false" outlineLevel="0" collapsed="false">
      <c r="A263" s="0" t="n">
        <v>9966</v>
      </c>
      <c r="B263" s="0" t="s">
        <v>1396</v>
      </c>
      <c r="C263" s="0" t="s">
        <v>88</v>
      </c>
      <c r="D263" s="0" t="s">
        <v>2876</v>
      </c>
      <c r="E263" s="0" t="s">
        <v>107</v>
      </c>
      <c r="F263" s="0" t="s">
        <v>2878</v>
      </c>
      <c r="G263" s="0" t="n">
        <v>1</v>
      </c>
      <c r="J263" s="0" t="str">
        <f aca="false">IF(G263=1,B263,"")</f>
        <v>VG 05</v>
      </c>
      <c r="K263" s="0" t="s">
        <v>107</v>
      </c>
      <c r="L263" s="0" t="s">
        <v>88</v>
      </c>
      <c r="M263" s="0" t="str">
        <f aca="false">IF(G263=1,F263,"")</f>
        <v>BRUGGEMAN Etienne</v>
      </c>
    </row>
    <row r="264" customFormat="false" ht="16" hidden="false" customHeight="false" outlineLevel="0" collapsed="false">
      <c r="A264" s="0" t="n">
        <v>8063</v>
      </c>
      <c r="B264" s="0" t="s">
        <v>1396</v>
      </c>
      <c r="C264" s="0" t="s">
        <v>88</v>
      </c>
      <c r="D264" s="0" t="s">
        <v>2876</v>
      </c>
      <c r="E264" s="0" t="s">
        <v>107</v>
      </c>
      <c r="F264" s="0" t="s">
        <v>2879</v>
      </c>
      <c r="G264" s="0" t="n">
        <v>1</v>
      </c>
      <c r="J264" s="0" t="str">
        <f aca="false">IF(G264=1,B264,"")</f>
        <v>VG 05</v>
      </c>
      <c r="K264" s="0" t="s">
        <v>107</v>
      </c>
      <c r="L264" s="0" t="s">
        <v>88</v>
      </c>
      <c r="M264" s="0" t="str">
        <f aca="false">IF(G264=1,F264,"")</f>
        <v>COPPENS Christiaan</v>
      </c>
    </row>
    <row r="265" customFormat="false" ht="16" hidden="false" customHeight="false" outlineLevel="0" collapsed="false">
      <c r="A265" s="0" t="n">
        <v>4472</v>
      </c>
      <c r="B265" s="0" t="s">
        <v>1396</v>
      </c>
      <c r="C265" s="0" t="s">
        <v>88</v>
      </c>
      <c r="D265" s="0" t="s">
        <v>2876</v>
      </c>
      <c r="E265" s="0" t="s">
        <v>107</v>
      </c>
      <c r="F265" s="0" t="s">
        <v>2880</v>
      </c>
      <c r="G265" s="0" t="n">
        <v>1</v>
      </c>
      <c r="J265" s="0" t="str">
        <f aca="false">IF(G265=1,B265,"")</f>
        <v>VG 05</v>
      </c>
      <c r="K265" s="0" t="s">
        <v>107</v>
      </c>
      <c r="L265" s="0" t="s">
        <v>88</v>
      </c>
      <c r="M265" s="0" t="str">
        <f aca="false">IF(G265=1,F265,"")</f>
        <v>DE BAETS Danny</v>
      </c>
    </row>
    <row r="266" customFormat="false" ht="16" hidden="false" customHeight="false" outlineLevel="0" collapsed="false">
      <c r="A266" s="0" t="n">
        <v>7906</v>
      </c>
      <c r="B266" s="0" t="s">
        <v>1396</v>
      </c>
      <c r="C266" s="0" t="s">
        <v>88</v>
      </c>
      <c r="D266" s="0" t="s">
        <v>2876</v>
      </c>
      <c r="E266" s="0" t="s">
        <v>107</v>
      </c>
      <c r="F266" s="0" t="s">
        <v>2881</v>
      </c>
      <c r="G266" s="0" t="n">
        <v>1</v>
      </c>
      <c r="J266" s="0" t="str">
        <f aca="false">IF(G266=1,B266,"")</f>
        <v>VG 05</v>
      </c>
      <c r="K266" s="0" t="s">
        <v>107</v>
      </c>
      <c r="L266" s="0" t="s">
        <v>88</v>
      </c>
      <c r="M266" s="0" t="str">
        <f aca="false">IF(G266=1,F266,"")</f>
        <v>DE CLERCQ Carlos</v>
      </c>
    </row>
    <row r="267" customFormat="false" ht="16" hidden="false" customHeight="false" outlineLevel="0" collapsed="false">
      <c r="A267" s="0" t="n">
        <v>9592</v>
      </c>
      <c r="B267" s="0" t="s">
        <v>1396</v>
      </c>
      <c r="C267" s="0" t="s">
        <v>88</v>
      </c>
      <c r="D267" s="0" t="s">
        <v>2876</v>
      </c>
      <c r="E267" s="0" t="s">
        <v>107</v>
      </c>
      <c r="F267" s="0" t="s">
        <v>2882</v>
      </c>
      <c r="G267" s="0" t="n">
        <v>1</v>
      </c>
      <c r="J267" s="0" t="str">
        <f aca="false">IF(G267=1,B267,"")</f>
        <v>VG 05</v>
      </c>
      <c r="K267" s="0" t="s">
        <v>107</v>
      </c>
      <c r="L267" s="0" t="s">
        <v>88</v>
      </c>
      <c r="M267" s="0" t="str">
        <f aca="false">IF(G267=1,F267,"")</f>
        <v>DE LOBEL Marc</v>
      </c>
    </row>
    <row r="268" customFormat="false" ht="16" hidden="false" customHeight="false" outlineLevel="0" collapsed="false">
      <c r="A268" s="0" t="n">
        <v>4446</v>
      </c>
      <c r="B268" s="0" t="s">
        <v>1396</v>
      </c>
      <c r="C268" s="0" t="s">
        <v>88</v>
      </c>
      <c r="D268" s="0" t="s">
        <v>2876</v>
      </c>
      <c r="E268" s="0" t="s">
        <v>107</v>
      </c>
      <c r="F268" s="0" t="s">
        <v>2883</v>
      </c>
      <c r="G268" s="0" t="n">
        <v>1</v>
      </c>
      <c r="J268" s="0" t="str">
        <f aca="false">IF(G268=1,B268,"")</f>
        <v>VG 05</v>
      </c>
      <c r="K268" s="0" t="s">
        <v>107</v>
      </c>
      <c r="L268" s="0" t="s">
        <v>88</v>
      </c>
      <c r="M268" s="0" t="str">
        <f aca="false">IF(G268=1,F268,"")</f>
        <v>FOURNEAU Alain</v>
      </c>
    </row>
    <row r="269" customFormat="false" ht="16" hidden="false" customHeight="false" outlineLevel="0" collapsed="false">
      <c r="A269" s="0" t="n">
        <v>7474</v>
      </c>
      <c r="B269" s="0" t="s">
        <v>1396</v>
      </c>
      <c r="C269" s="0" t="s">
        <v>88</v>
      </c>
      <c r="D269" s="0" t="s">
        <v>2876</v>
      </c>
      <c r="E269" s="0" t="s">
        <v>107</v>
      </c>
      <c r="F269" s="0" t="s">
        <v>2884</v>
      </c>
      <c r="G269" s="0" t="n">
        <v>1</v>
      </c>
      <c r="J269" s="0" t="str">
        <f aca="false">IF(G269=1,B269,"")</f>
        <v>VG 05</v>
      </c>
      <c r="K269" s="0" t="s">
        <v>107</v>
      </c>
      <c r="L269" s="0" t="s">
        <v>88</v>
      </c>
      <c r="M269" s="0" t="str">
        <f aca="false">IF(G269=1,F269,"")</f>
        <v>GEIRNAERT Marc</v>
      </c>
    </row>
    <row r="270" customFormat="false" ht="16" hidden="false" customHeight="false" outlineLevel="0" collapsed="false">
      <c r="A270" s="0" t="n">
        <v>4425</v>
      </c>
      <c r="B270" s="0" t="s">
        <v>1396</v>
      </c>
      <c r="C270" s="0" t="s">
        <v>88</v>
      </c>
      <c r="D270" s="0" t="s">
        <v>2876</v>
      </c>
      <c r="E270" s="0" t="s">
        <v>107</v>
      </c>
      <c r="F270" s="0" t="s">
        <v>2885</v>
      </c>
      <c r="G270" s="0" t="n">
        <v>1</v>
      </c>
      <c r="J270" s="0" t="str">
        <f aca="false">IF(G270=1,B270,"")</f>
        <v>VG 05</v>
      </c>
      <c r="K270" s="0" t="s">
        <v>107</v>
      </c>
      <c r="L270" s="0" t="s">
        <v>88</v>
      </c>
      <c r="M270" s="0" t="str">
        <f aca="false">IF(G270=1,F270,"")</f>
        <v>GEVAERT André</v>
      </c>
    </row>
    <row r="271" customFormat="false" ht="16" hidden="false" customHeight="false" outlineLevel="0" collapsed="false">
      <c r="A271" s="0" t="n">
        <v>8657</v>
      </c>
      <c r="B271" s="0" t="s">
        <v>1396</v>
      </c>
      <c r="C271" s="0" t="s">
        <v>88</v>
      </c>
      <c r="D271" s="0" t="s">
        <v>2876</v>
      </c>
      <c r="E271" s="0" t="s">
        <v>107</v>
      </c>
      <c r="F271" s="0" t="s">
        <v>2886</v>
      </c>
      <c r="G271" s="0" t="n">
        <v>1</v>
      </c>
      <c r="J271" s="0" t="str">
        <f aca="false">IF(G271=1,B271,"")</f>
        <v>VG 05</v>
      </c>
      <c r="K271" s="0" t="s">
        <v>107</v>
      </c>
      <c r="L271" s="0" t="s">
        <v>88</v>
      </c>
      <c r="M271" s="0" t="str">
        <f aca="false">IF(G271=1,F271,"")</f>
        <v>HOLDERBEKE Alex</v>
      </c>
    </row>
    <row r="272" customFormat="false" ht="16" hidden="false" customHeight="false" outlineLevel="0" collapsed="false">
      <c r="A272" s="0" t="n">
        <v>7479</v>
      </c>
      <c r="B272" s="0" t="s">
        <v>1396</v>
      </c>
      <c r="C272" s="0" t="s">
        <v>88</v>
      </c>
      <c r="D272" s="0" t="s">
        <v>2876</v>
      </c>
      <c r="E272" s="0" t="s">
        <v>107</v>
      </c>
      <c r="F272" s="0" t="s">
        <v>2887</v>
      </c>
      <c r="G272" s="0" t="n">
        <v>1</v>
      </c>
      <c r="J272" s="0" t="str">
        <f aca="false">IF(G272=1,B272,"")</f>
        <v>VG 05</v>
      </c>
      <c r="K272" s="0" t="s">
        <v>107</v>
      </c>
      <c r="L272" s="0" t="s">
        <v>88</v>
      </c>
      <c r="M272" s="0" t="str">
        <f aca="false">IF(G272=1,F272,"")</f>
        <v>HONGENAERT Erwin</v>
      </c>
    </row>
    <row r="273" customFormat="false" ht="16" hidden="false" customHeight="false" outlineLevel="0" collapsed="false">
      <c r="A273" s="0" t="n">
        <v>7879</v>
      </c>
      <c r="B273" s="0" t="s">
        <v>1396</v>
      </c>
      <c r="C273" s="0" t="s">
        <v>88</v>
      </c>
      <c r="D273" s="0" t="s">
        <v>2876</v>
      </c>
      <c r="E273" s="0" t="s">
        <v>107</v>
      </c>
      <c r="F273" s="0" t="s">
        <v>2888</v>
      </c>
      <c r="G273" s="0" t="n">
        <v>1</v>
      </c>
      <c r="J273" s="0" t="str">
        <f aca="false">IF(G273=1,B273,"")</f>
        <v>VG 05</v>
      </c>
      <c r="K273" s="0" t="s">
        <v>107</v>
      </c>
      <c r="L273" s="0" t="s">
        <v>88</v>
      </c>
      <c r="M273" s="0" t="str">
        <f aca="false">IF(G273=1,F273,"")</f>
        <v>SILVERSMET Patrick</v>
      </c>
    </row>
    <row r="274" customFormat="false" ht="16" hidden="false" customHeight="false" outlineLevel="0" collapsed="false">
      <c r="A274" s="0" t="n">
        <v>9595</v>
      </c>
      <c r="B274" s="0" t="s">
        <v>1396</v>
      </c>
      <c r="C274" s="0" t="s">
        <v>88</v>
      </c>
      <c r="D274" s="0" t="s">
        <v>2876</v>
      </c>
      <c r="E274" s="0" t="s">
        <v>107</v>
      </c>
      <c r="F274" s="0" t="s">
        <v>2889</v>
      </c>
      <c r="G274" s="0" t="n">
        <v>1</v>
      </c>
      <c r="J274" s="0" t="str">
        <f aca="false">IF(G274=1,B274,"")</f>
        <v>VG 05</v>
      </c>
      <c r="K274" s="0" t="s">
        <v>107</v>
      </c>
      <c r="L274" s="0" t="s">
        <v>88</v>
      </c>
      <c r="M274" s="0" t="str">
        <f aca="false">IF(G274=1,F274,"")</f>
        <v>VERBEURE Danny</v>
      </c>
    </row>
    <row r="275" customFormat="false" ht="16" hidden="false" customHeight="false" outlineLevel="0" collapsed="false">
      <c r="A275" s="0" t="n">
        <v>7496</v>
      </c>
      <c r="B275" s="0" t="s">
        <v>1396</v>
      </c>
      <c r="C275" s="0" t="s">
        <v>88</v>
      </c>
      <c r="D275" s="0" t="s">
        <v>2876</v>
      </c>
      <c r="E275" s="0" t="s">
        <v>107</v>
      </c>
      <c r="F275" s="0" t="s">
        <v>2890</v>
      </c>
      <c r="J275" s="0" t="str">
        <f aca="false">IF(G275=1,B275,"")</f>
        <v/>
      </c>
      <c r="M275" s="0" t="str">
        <f aca="false">IF(G275=1,F275,"")</f>
        <v/>
      </c>
    </row>
    <row r="276" customFormat="false" ht="16" hidden="false" customHeight="false" outlineLevel="0" collapsed="false">
      <c r="A276" s="0" t="n">
        <v>4406</v>
      </c>
      <c r="B276" s="0" t="s">
        <v>1396</v>
      </c>
      <c r="C276" s="0" t="s">
        <v>88</v>
      </c>
      <c r="D276" s="0" t="s">
        <v>2876</v>
      </c>
      <c r="E276" s="0" t="s">
        <v>107</v>
      </c>
      <c r="F276" s="0" t="s">
        <v>2891</v>
      </c>
      <c r="J276" s="0" t="str">
        <f aca="false">IF(G276=1,B276,"")</f>
        <v/>
      </c>
      <c r="M276" s="0" t="str">
        <f aca="false">IF(G276=1,F276,"")</f>
        <v/>
      </c>
    </row>
    <row r="277" customFormat="false" ht="16" hidden="false" customHeight="false" outlineLevel="0" collapsed="false">
      <c r="A277" s="0" t="n">
        <v>7487</v>
      </c>
      <c r="B277" s="0" t="s">
        <v>1396</v>
      </c>
      <c r="C277" s="0" t="s">
        <v>88</v>
      </c>
      <c r="D277" s="0" t="s">
        <v>2876</v>
      </c>
      <c r="E277" s="0" t="s">
        <v>107</v>
      </c>
      <c r="F277" s="0" t="s">
        <v>2892</v>
      </c>
      <c r="J277" s="0" t="str">
        <f aca="false">IF(G277=1,B277,"")</f>
        <v/>
      </c>
      <c r="M277" s="0" t="str">
        <f aca="false">IF(G277=1,F277,"")</f>
        <v/>
      </c>
    </row>
    <row r="278" customFormat="false" ht="16" hidden="false" customHeight="false" outlineLevel="0" collapsed="false">
      <c r="A278" s="0" t="n">
        <v>9593</v>
      </c>
      <c r="B278" s="0" t="s">
        <v>1396</v>
      </c>
      <c r="C278" s="0" t="s">
        <v>88</v>
      </c>
      <c r="D278" s="0" t="s">
        <v>2876</v>
      </c>
      <c r="E278" s="0" t="s">
        <v>107</v>
      </c>
      <c r="F278" s="0" t="s">
        <v>2893</v>
      </c>
      <c r="J278" s="0" t="str">
        <f aca="false">IF(G278=1,B278,"")</f>
        <v/>
      </c>
      <c r="M278" s="0" t="str">
        <f aca="false">IF(G278=1,F278,"")</f>
        <v/>
      </c>
    </row>
    <row r="279" customFormat="false" ht="16" hidden="false" customHeight="false" outlineLevel="0" collapsed="false">
      <c r="A279" s="0" t="n">
        <v>9425</v>
      </c>
      <c r="B279" s="0" t="s">
        <v>1396</v>
      </c>
      <c r="C279" s="0" t="s">
        <v>88</v>
      </c>
      <c r="D279" s="0" t="s">
        <v>2876</v>
      </c>
      <c r="E279" s="0" t="s">
        <v>107</v>
      </c>
      <c r="F279" s="0" t="s">
        <v>2894</v>
      </c>
      <c r="J279" s="0" t="str">
        <f aca="false">IF(G279=1,B279,"")</f>
        <v/>
      </c>
      <c r="M279" s="0" t="str">
        <f aca="false">IF(G279=1,F279,"")</f>
        <v/>
      </c>
    </row>
    <row r="280" customFormat="false" ht="16" hidden="false" customHeight="false" outlineLevel="0" collapsed="false">
      <c r="A280" s="0" t="n">
        <v>7561</v>
      </c>
      <c r="B280" s="0" t="s">
        <v>1396</v>
      </c>
      <c r="C280" s="0" t="s">
        <v>88</v>
      </c>
      <c r="D280" s="0" t="s">
        <v>2876</v>
      </c>
      <c r="E280" s="0" t="s">
        <v>107</v>
      </c>
      <c r="F280" s="0" t="s">
        <v>2895</v>
      </c>
      <c r="J280" s="0" t="str">
        <f aca="false">IF(G280=1,B280,"")</f>
        <v/>
      </c>
      <c r="M280" s="0" t="str">
        <f aca="false">IF(G280=1,F280,"")</f>
        <v/>
      </c>
    </row>
    <row r="281" customFormat="false" ht="16" hidden="false" customHeight="false" outlineLevel="0" collapsed="false">
      <c r="A281" s="0" t="n">
        <v>9594</v>
      </c>
      <c r="B281" s="0" t="s">
        <v>1396</v>
      </c>
      <c r="C281" s="0" t="s">
        <v>88</v>
      </c>
      <c r="D281" s="0" t="s">
        <v>2876</v>
      </c>
      <c r="E281" s="0" t="s">
        <v>107</v>
      </c>
      <c r="F281" s="0" t="s">
        <v>2896</v>
      </c>
      <c r="J281" s="0" t="str">
        <f aca="false">IF(G281=1,B281,"")</f>
        <v/>
      </c>
      <c r="M281" s="0" t="str">
        <f aca="false">IF(G281=1,F281,"")</f>
        <v/>
      </c>
    </row>
    <row r="282" customFormat="false" ht="16" hidden="false" customHeight="false" outlineLevel="0" collapsed="false">
      <c r="A282" s="0" t="n">
        <v>7491</v>
      </c>
      <c r="B282" s="0" t="s">
        <v>1396</v>
      </c>
      <c r="C282" s="0" t="s">
        <v>88</v>
      </c>
      <c r="D282" s="0" t="s">
        <v>2876</v>
      </c>
      <c r="E282" s="0" t="s">
        <v>107</v>
      </c>
      <c r="J282" s="0" t="str">
        <f aca="false">IF(G282=1,B282,"")</f>
        <v/>
      </c>
      <c r="M282" s="0" t="str">
        <f aca="false">IF(G282=1,F282,"")</f>
        <v/>
      </c>
    </row>
    <row r="283" customFormat="false" ht="16" hidden="false" customHeight="false" outlineLevel="0" collapsed="false">
      <c r="A283" s="0" t="n">
        <v>8655</v>
      </c>
      <c r="B283" s="0" t="s">
        <v>257</v>
      </c>
      <c r="C283" s="0" t="s">
        <v>88</v>
      </c>
      <c r="D283" s="0" t="s">
        <v>2854</v>
      </c>
      <c r="E283" s="0" t="s">
        <v>101</v>
      </c>
      <c r="F283" s="0" t="s">
        <v>2897</v>
      </c>
      <c r="G283" s="0" t="n">
        <v>1</v>
      </c>
      <c r="J283" s="0" t="str">
        <f aca="false">IF(G283=1,B283,"")</f>
        <v>VG 06</v>
      </c>
      <c r="K283" s="0" t="s">
        <v>101</v>
      </c>
      <c r="L283" s="0" t="s">
        <v>88</v>
      </c>
      <c r="M283" s="0" t="str">
        <f aca="false">IF(G283=1,F283,"")</f>
        <v>TOLLEBEKE Arthur</v>
      </c>
    </row>
    <row r="284" customFormat="false" ht="16" hidden="false" customHeight="false" outlineLevel="0" collapsed="false">
      <c r="A284" s="0" t="n">
        <v>2833</v>
      </c>
      <c r="B284" s="0" t="s">
        <v>257</v>
      </c>
      <c r="C284" s="0" t="s">
        <v>88</v>
      </c>
      <c r="D284" s="0" t="s">
        <v>2898</v>
      </c>
      <c r="E284" s="0" t="s">
        <v>2899</v>
      </c>
      <c r="F284" s="0" t="s">
        <v>2900</v>
      </c>
      <c r="J284" s="0" t="str">
        <f aca="false">IF(G284=1,B284,"")</f>
        <v/>
      </c>
      <c r="M284" s="0" t="str">
        <f aca="false">IF(G284=1,F284,"")</f>
        <v/>
      </c>
    </row>
    <row r="285" customFormat="false" ht="16" hidden="false" customHeight="false" outlineLevel="0" collapsed="false">
      <c r="A285" s="0" t="n">
        <v>7685</v>
      </c>
      <c r="B285" s="0" t="s">
        <v>257</v>
      </c>
      <c r="C285" s="0" t="s">
        <v>88</v>
      </c>
      <c r="D285" s="0" t="s">
        <v>2901</v>
      </c>
      <c r="E285" s="0" t="s">
        <v>106</v>
      </c>
      <c r="F285" s="0" t="s">
        <v>2902</v>
      </c>
      <c r="J285" s="0" t="str">
        <f aca="false">IF(G285=1,B285,"")</f>
        <v/>
      </c>
      <c r="M285" s="0" t="str">
        <f aca="false">IF(G285=1,F285,"")</f>
        <v/>
      </c>
    </row>
    <row r="286" customFormat="false" ht="16" hidden="false" customHeight="false" outlineLevel="0" collapsed="false">
      <c r="A286" s="0" t="n">
        <v>9782</v>
      </c>
      <c r="B286" s="0" t="s">
        <v>1414</v>
      </c>
      <c r="C286" s="0" t="s">
        <v>88</v>
      </c>
      <c r="D286" s="0" t="s">
        <v>2903</v>
      </c>
      <c r="E286" s="0" t="s">
        <v>103</v>
      </c>
      <c r="F286" s="0" t="s">
        <v>2904</v>
      </c>
      <c r="G286" s="0" t="n">
        <v>1</v>
      </c>
      <c r="J286" s="0" t="str">
        <f aca="false">IF(G286=1,B286,"")</f>
        <v>VG 10</v>
      </c>
      <c r="K286" s="0" t="s">
        <v>103</v>
      </c>
      <c r="L286" s="0" t="s">
        <v>88</v>
      </c>
      <c r="M286" s="0" t="str">
        <f aca="false">IF(G286=1,F286,"")</f>
        <v>D'HAEZE Adolf</v>
      </c>
    </row>
    <row r="287" customFormat="false" ht="16" hidden="false" customHeight="false" outlineLevel="0" collapsed="false">
      <c r="A287" s="0" t="n">
        <v>9960</v>
      </c>
      <c r="B287" s="0" t="s">
        <v>1414</v>
      </c>
      <c r="C287" s="0" t="s">
        <v>88</v>
      </c>
      <c r="D287" s="0" t="s">
        <v>2903</v>
      </c>
      <c r="E287" s="0" t="s">
        <v>103</v>
      </c>
      <c r="F287" s="0" t="s">
        <v>2905</v>
      </c>
      <c r="G287" s="0" t="n">
        <v>1</v>
      </c>
      <c r="J287" s="0" t="str">
        <f aca="false">IF(G287=1,B287,"")</f>
        <v>VG 10</v>
      </c>
      <c r="K287" s="0" t="s">
        <v>103</v>
      </c>
      <c r="L287" s="0" t="s">
        <v>88</v>
      </c>
      <c r="M287" s="0" t="str">
        <f aca="false">IF(G287=1,F287,"")</f>
        <v>DEVOS Antoon</v>
      </c>
    </row>
    <row r="288" customFormat="false" ht="16" hidden="false" customHeight="false" outlineLevel="0" collapsed="false">
      <c r="A288" s="0" t="n">
        <v>9781</v>
      </c>
      <c r="B288" s="0" t="s">
        <v>1414</v>
      </c>
      <c r="C288" s="0" t="s">
        <v>88</v>
      </c>
      <c r="D288" s="0" t="s">
        <v>2903</v>
      </c>
      <c r="E288" s="0" t="s">
        <v>103</v>
      </c>
      <c r="F288" s="0" t="s">
        <v>2906</v>
      </c>
      <c r="G288" s="0" t="n">
        <v>1</v>
      </c>
      <c r="J288" s="0" t="str">
        <f aca="false">IF(G288=1,B288,"")</f>
        <v>VG 10</v>
      </c>
      <c r="K288" s="0" t="s">
        <v>103</v>
      </c>
      <c r="L288" s="0" t="s">
        <v>88</v>
      </c>
      <c r="M288" s="0" t="str">
        <f aca="false">IF(G288=1,F288,"")</f>
        <v>DOS SANTOS José</v>
      </c>
    </row>
    <row r="289" customFormat="false" ht="16" hidden="false" customHeight="false" outlineLevel="0" collapsed="false">
      <c r="A289" s="0" t="n">
        <v>7887</v>
      </c>
      <c r="B289" s="0" t="s">
        <v>1414</v>
      </c>
      <c r="C289" s="0" t="s">
        <v>88</v>
      </c>
      <c r="D289" s="0" t="s">
        <v>2903</v>
      </c>
      <c r="E289" s="0" t="s">
        <v>103</v>
      </c>
      <c r="F289" s="0" t="s">
        <v>2907</v>
      </c>
      <c r="G289" s="0" t="n">
        <v>1</v>
      </c>
      <c r="J289" s="0" t="str">
        <f aca="false">IF(G289=1,B289,"")</f>
        <v>VG 10</v>
      </c>
      <c r="K289" s="0" t="s">
        <v>103</v>
      </c>
      <c r="L289" s="0" t="s">
        <v>88</v>
      </c>
      <c r="M289" s="0" t="str">
        <f aca="false">IF(G289=1,F289,"")</f>
        <v>HEBBELINCK Luc</v>
      </c>
    </row>
    <row r="290" customFormat="false" ht="16" hidden="false" customHeight="false" outlineLevel="0" collapsed="false">
      <c r="A290" s="0" t="n">
        <v>9429</v>
      </c>
      <c r="B290" s="0" t="s">
        <v>1414</v>
      </c>
      <c r="C290" s="0" t="s">
        <v>88</v>
      </c>
      <c r="D290" s="0" t="s">
        <v>2903</v>
      </c>
      <c r="E290" s="0" t="s">
        <v>103</v>
      </c>
      <c r="F290" s="0" t="s">
        <v>2908</v>
      </c>
      <c r="G290" s="0" t="n">
        <v>1</v>
      </c>
      <c r="J290" s="0" t="str">
        <f aca="false">IF(G290=1,B290,"")</f>
        <v>VG 10</v>
      </c>
      <c r="K290" s="0" t="s">
        <v>103</v>
      </c>
      <c r="L290" s="0" t="s">
        <v>88</v>
      </c>
      <c r="M290" s="0" t="str">
        <f aca="false">IF(G290=1,F290,"")</f>
        <v>HERREMAN Luc</v>
      </c>
    </row>
    <row r="291" customFormat="false" ht="16" hidden="false" customHeight="false" outlineLevel="0" collapsed="false">
      <c r="A291" s="0" t="n">
        <v>9264</v>
      </c>
      <c r="B291" s="0" t="s">
        <v>1414</v>
      </c>
      <c r="C291" s="0" t="s">
        <v>88</v>
      </c>
      <c r="D291" s="0" t="s">
        <v>2903</v>
      </c>
      <c r="E291" s="0" t="s">
        <v>103</v>
      </c>
      <c r="F291" s="0" t="s">
        <v>2909</v>
      </c>
      <c r="G291" s="0" t="n">
        <v>1</v>
      </c>
      <c r="J291" s="0" t="str">
        <f aca="false">IF(G291=1,B291,"")</f>
        <v>VG 10</v>
      </c>
      <c r="K291" s="0" t="s">
        <v>103</v>
      </c>
      <c r="L291" s="0" t="s">
        <v>88</v>
      </c>
      <c r="M291" s="0" t="str">
        <f aca="false">IF(G291=1,F291,"")</f>
        <v>REYCHLER Hedwig</v>
      </c>
    </row>
    <row r="292" customFormat="false" ht="16" hidden="false" customHeight="false" outlineLevel="0" collapsed="false">
      <c r="A292" s="0" t="n">
        <v>9238</v>
      </c>
      <c r="B292" s="0" t="s">
        <v>1414</v>
      </c>
      <c r="C292" s="0" t="s">
        <v>88</v>
      </c>
      <c r="D292" s="0" t="s">
        <v>2903</v>
      </c>
      <c r="E292" s="0" t="s">
        <v>103</v>
      </c>
      <c r="F292" s="0" t="s">
        <v>2910</v>
      </c>
      <c r="G292" s="0" t="n">
        <v>1</v>
      </c>
      <c r="J292" s="0" t="str">
        <f aca="false">IF(G292=1,B292,"")</f>
        <v>VG 10</v>
      </c>
      <c r="K292" s="0" t="s">
        <v>103</v>
      </c>
      <c r="L292" s="0" t="s">
        <v>88</v>
      </c>
      <c r="M292" s="0" t="str">
        <f aca="false">IF(G292=1,F292,"")</f>
        <v>SIMONS Rudi</v>
      </c>
    </row>
    <row r="293" customFormat="false" ht="16" hidden="false" customHeight="false" outlineLevel="0" collapsed="false">
      <c r="A293" s="0" t="n">
        <v>9608</v>
      </c>
      <c r="B293" s="0" t="s">
        <v>1414</v>
      </c>
      <c r="C293" s="0" t="s">
        <v>88</v>
      </c>
      <c r="D293" s="0" t="s">
        <v>2903</v>
      </c>
      <c r="E293" s="0" t="s">
        <v>103</v>
      </c>
      <c r="F293" s="0" t="s">
        <v>2911</v>
      </c>
      <c r="G293" s="0" t="n">
        <v>1</v>
      </c>
      <c r="J293" s="0" t="str">
        <f aca="false">IF(G293=1,B293,"")</f>
        <v>VG 10</v>
      </c>
      <c r="K293" s="0" t="s">
        <v>103</v>
      </c>
      <c r="L293" s="0" t="s">
        <v>88</v>
      </c>
      <c r="M293" s="0" t="str">
        <f aca="false">IF(G293=1,F293,"")</f>
        <v>VAN BREDA Mike</v>
      </c>
    </row>
    <row r="294" customFormat="false" ht="16" hidden="false" customHeight="false" outlineLevel="0" collapsed="false">
      <c r="A294" s="0" t="n">
        <v>7845</v>
      </c>
      <c r="B294" s="0" t="s">
        <v>1414</v>
      </c>
      <c r="C294" s="0" t="s">
        <v>88</v>
      </c>
      <c r="D294" s="0" t="s">
        <v>2903</v>
      </c>
      <c r="E294" s="0" t="s">
        <v>103</v>
      </c>
      <c r="F294" s="0" t="s">
        <v>2912</v>
      </c>
      <c r="G294" s="0" t="n">
        <v>1</v>
      </c>
      <c r="J294" s="0" t="str">
        <f aca="false">IF(G294=1,B294,"")</f>
        <v>VG 10</v>
      </c>
      <c r="K294" s="0" t="s">
        <v>103</v>
      </c>
      <c r="L294" s="0" t="s">
        <v>88</v>
      </c>
      <c r="M294" s="0" t="str">
        <f aca="false">IF(G294=1,F294,"")</f>
        <v>VAN THUYNE Rudy</v>
      </c>
    </row>
    <row r="295" customFormat="false" ht="16" hidden="false" customHeight="false" outlineLevel="0" collapsed="false">
      <c r="A295" s="0" t="n">
        <v>8918</v>
      </c>
      <c r="B295" s="0" t="s">
        <v>1414</v>
      </c>
      <c r="C295" s="0" t="s">
        <v>88</v>
      </c>
      <c r="D295" s="0" t="s">
        <v>2903</v>
      </c>
      <c r="E295" s="0" t="s">
        <v>103</v>
      </c>
      <c r="F295" s="0" t="s">
        <v>2913</v>
      </c>
      <c r="G295" s="0" t="n">
        <v>1</v>
      </c>
      <c r="J295" s="0" t="str">
        <f aca="false">IF(G295=1,B295,"")</f>
        <v>VG 10</v>
      </c>
      <c r="K295" s="0" t="s">
        <v>103</v>
      </c>
      <c r="L295" s="0" t="s">
        <v>88</v>
      </c>
      <c r="M295" s="0" t="str">
        <f aca="false">IF(G295=1,F295,"")</f>
        <v>VANDENBERGHE Pascal</v>
      </c>
    </row>
    <row r="296" customFormat="false" ht="16" hidden="false" customHeight="false" outlineLevel="0" collapsed="false">
      <c r="A296" s="0" t="n">
        <v>9428</v>
      </c>
      <c r="B296" s="0" t="s">
        <v>1414</v>
      </c>
      <c r="C296" s="0" t="s">
        <v>88</v>
      </c>
      <c r="D296" s="0" t="s">
        <v>2903</v>
      </c>
      <c r="E296" s="0" t="s">
        <v>103</v>
      </c>
      <c r="F296" s="0" t="s">
        <v>2914</v>
      </c>
      <c r="G296" s="0" t="n">
        <v>1</v>
      </c>
      <c r="J296" s="0" t="str">
        <f aca="false">IF(G296=1,B296,"")</f>
        <v>VG 10</v>
      </c>
      <c r="K296" s="0" t="s">
        <v>103</v>
      </c>
      <c r="L296" s="0" t="s">
        <v>88</v>
      </c>
      <c r="M296" s="0" t="str">
        <f aca="false">IF(G296=1,F296,"")</f>
        <v>WIELFAERT Curt</v>
      </c>
    </row>
    <row r="297" customFormat="false" ht="16" hidden="false" customHeight="false" outlineLevel="0" collapsed="false">
      <c r="A297" s="0" t="n">
        <v>9430</v>
      </c>
      <c r="B297" s="0" t="s">
        <v>1414</v>
      </c>
      <c r="C297" s="0" t="s">
        <v>88</v>
      </c>
      <c r="D297" s="0" t="s">
        <v>2903</v>
      </c>
      <c r="E297" s="0" t="s">
        <v>103</v>
      </c>
      <c r="F297" s="0" t="s">
        <v>2915</v>
      </c>
      <c r="J297" s="0" t="str">
        <f aca="false">IF(G297=1,B297,"")</f>
        <v/>
      </c>
      <c r="M297" s="0" t="str">
        <f aca="false">IF(G297=1,F297,"")</f>
        <v/>
      </c>
    </row>
    <row r="298" customFormat="false" ht="16" hidden="false" customHeight="false" outlineLevel="0" collapsed="false">
      <c r="A298" s="0" t="n">
        <v>9738</v>
      </c>
      <c r="B298" s="0" t="s">
        <v>1414</v>
      </c>
      <c r="C298" s="0" t="s">
        <v>88</v>
      </c>
      <c r="D298" s="0" t="s">
        <v>2903</v>
      </c>
      <c r="E298" s="0" t="s">
        <v>103</v>
      </c>
      <c r="F298" s="0" t="s">
        <v>2916</v>
      </c>
      <c r="J298" s="0" t="str">
        <f aca="false">IF(G298=1,B298,"")</f>
        <v/>
      </c>
      <c r="M298" s="0" t="str">
        <f aca="false">IF(G298=1,F298,"")</f>
        <v/>
      </c>
    </row>
    <row r="299" customFormat="false" ht="16" hidden="false" customHeight="false" outlineLevel="0" collapsed="false">
      <c r="A299" s="0" t="n">
        <v>9520</v>
      </c>
      <c r="B299" s="0" t="s">
        <v>1414</v>
      </c>
      <c r="C299" s="0" t="s">
        <v>88</v>
      </c>
      <c r="D299" s="0" t="s">
        <v>2903</v>
      </c>
      <c r="E299" s="0" t="s">
        <v>103</v>
      </c>
      <c r="F299" s="0" t="s">
        <v>2917</v>
      </c>
      <c r="J299" s="0" t="str">
        <f aca="false">IF(G299=1,B299,"")</f>
        <v/>
      </c>
      <c r="M299" s="0" t="str">
        <f aca="false">IF(G299=1,F299,"")</f>
        <v/>
      </c>
    </row>
    <row r="300" customFormat="false" ht="16" hidden="false" customHeight="false" outlineLevel="0" collapsed="false">
      <c r="A300" s="0" t="n">
        <v>9521</v>
      </c>
      <c r="B300" s="0" t="s">
        <v>1414</v>
      </c>
      <c r="C300" s="0" t="s">
        <v>88</v>
      </c>
      <c r="D300" s="0" t="s">
        <v>2903</v>
      </c>
      <c r="E300" s="0" t="s">
        <v>103</v>
      </c>
      <c r="F300" s="0" t="s">
        <v>2918</v>
      </c>
      <c r="J300" s="0" t="str">
        <f aca="false">IF(G300=1,B300,"")</f>
        <v/>
      </c>
      <c r="M300" s="0" t="str">
        <f aca="false">IF(G300=1,F300,"")</f>
        <v/>
      </c>
    </row>
    <row r="301" customFormat="false" ht="16" hidden="false" customHeight="false" outlineLevel="0" collapsed="false">
      <c r="A301" s="0" t="n">
        <v>8897</v>
      </c>
      <c r="B301" s="0" t="s">
        <v>1422</v>
      </c>
      <c r="C301" s="0" t="s">
        <v>88</v>
      </c>
      <c r="D301" s="0" t="s">
        <v>2901</v>
      </c>
      <c r="E301" s="0" t="s">
        <v>106</v>
      </c>
      <c r="F301" s="0" t="s">
        <v>2919</v>
      </c>
      <c r="G301" s="0" t="n">
        <v>1</v>
      </c>
      <c r="J301" s="0" t="str">
        <f aca="false">IF(G301=1,B301,"")</f>
        <v>VG 11</v>
      </c>
      <c r="K301" s="0" t="s">
        <v>106</v>
      </c>
      <c r="L301" s="0" t="s">
        <v>88</v>
      </c>
      <c r="M301" s="0" t="str">
        <f aca="false">IF(G301=1,F301,"")</f>
        <v>BAELE Edmond</v>
      </c>
    </row>
    <row r="302" customFormat="false" ht="16" hidden="false" customHeight="false" outlineLevel="0" collapsed="false">
      <c r="A302" s="0" t="n">
        <v>8349</v>
      </c>
      <c r="B302" s="0" t="s">
        <v>1422</v>
      </c>
      <c r="C302" s="0" t="s">
        <v>88</v>
      </c>
      <c r="D302" s="0" t="s">
        <v>2901</v>
      </c>
      <c r="E302" s="0" t="s">
        <v>106</v>
      </c>
      <c r="F302" s="0" t="s">
        <v>2920</v>
      </c>
      <c r="G302" s="0" t="n">
        <v>1</v>
      </c>
      <c r="J302" s="0" t="str">
        <f aca="false">IF(G302=1,B302,"")</f>
        <v>VG 11</v>
      </c>
      <c r="K302" s="0" t="s">
        <v>106</v>
      </c>
      <c r="L302" s="0" t="s">
        <v>88</v>
      </c>
      <c r="M302" s="0" t="str">
        <f aca="false">IF(G302=1,F302,"")</f>
        <v>CLAERHOUT Bernard</v>
      </c>
    </row>
    <row r="303" customFormat="false" ht="16" hidden="false" customHeight="false" outlineLevel="0" collapsed="false">
      <c r="A303" s="0" t="n">
        <v>8352</v>
      </c>
      <c r="B303" s="0" t="s">
        <v>1422</v>
      </c>
      <c r="C303" s="0" t="s">
        <v>88</v>
      </c>
      <c r="D303" s="0" t="s">
        <v>2901</v>
      </c>
      <c r="E303" s="0" t="s">
        <v>106</v>
      </c>
      <c r="F303" s="0" t="s">
        <v>2921</v>
      </c>
      <c r="G303" s="0" t="n">
        <v>1</v>
      </c>
      <c r="J303" s="0" t="str">
        <f aca="false">IF(G303=1,B303,"")</f>
        <v>VG 11</v>
      </c>
      <c r="K303" s="0" t="s">
        <v>106</v>
      </c>
      <c r="L303" s="0" t="s">
        <v>88</v>
      </c>
      <c r="M303" s="0" t="str">
        <f aca="false">IF(G303=1,F303,"")</f>
        <v>COSYNS Marc</v>
      </c>
    </row>
    <row r="304" customFormat="false" ht="16" hidden="false" customHeight="false" outlineLevel="0" collapsed="false">
      <c r="A304" s="0" t="n">
        <v>7476</v>
      </c>
      <c r="B304" s="0" t="s">
        <v>1422</v>
      </c>
      <c r="C304" s="0" t="s">
        <v>88</v>
      </c>
      <c r="D304" s="0" t="s">
        <v>2901</v>
      </c>
      <c r="E304" s="0" t="s">
        <v>106</v>
      </c>
      <c r="F304" s="0" t="s">
        <v>2922</v>
      </c>
      <c r="G304" s="0" t="n">
        <v>1</v>
      </c>
      <c r="J304" s="0" t="str">
        <f aca="false">IF(G304=1,B304,"")</f>
        <v>VG 11</v>
      </c>
      <c r="K304" s="0" t="s">
        <v>106</v>
      </c>
      <c r="L304" s="0" t="s">
        <v>88</v>
      </c>
      <c r="M304" s="0" t="str">
        <f aca="false">IF(G304=1,F304,"")</f>
        <v>DE COOMAN Marcel</v>
      </c>
    </row>
    <row r="305" customFormat="false" ht="16" hidden="false" customHeight="false" outlineLevel="0" collapsed="false">
      <c r="A305" s="0" t="n">
        <v>6706</v>
      </c>
      <c r="B305" s="0" t="s">
        <v>1422</v>
      </c>
      <c r="C305" s="0" t="s">
        <v>88</v>
      </c>
      <c r="D305" s="0" t="s">
        <v>2901</v>
      </c>
      <c r="E305" s="0" t="s">
        <v>106</v>
      </c>
      <c r="F305" s="0" t="s">
        <v>2923</v>
      </c>
      <c r="G305" s="0" t="n">
        <v>1</v>
      </c>
      <c r="J305" s="0" t="str">
        <f aca="false">IF(G305=1,B305,"")</f>
        <v>VG 11</v>
      </c>
      <c r="K305" s="0" t="s">
        <v>106</v>
      </c>
      <c r="L305" s="0" t="s">
        <v>88</v>
      </c>
      <c r="M305" s="0" t="str">
        <f aca="false">IF(G305=1,F305,"")</f>
        <v>DE FAUW Guy</v>
      </c>
    </row>
    <row r="306" customFormat="false" ht="16" hidden="false" customHeight="false" outlineLevel="0" collapsed="false">
      <c r="A306" s="0" t="n">
        <v>8165</v>
      </c>
      <c r="B306" s="0" t="s">
        <v>1422</v>
      </c>
      <c r="C306" s="0" t="s">
        <v>88</v>
      </c>
      <c r="D306" s="0" t="s">
        <v>2901</v>
      </c>
      <c r="E306" s="0" t="s">
        <v>106</v>
      </c>
      <c r="F306" s="0" t="s">
        <v>2924</v>
      </c>
      <c r="G306" s="0" t="n">
        <v>1</v>
      </c>
      <c r="J306" s="0" t="str">
        <f aca="false">IF(G306=1,B306,"")</f>
        <v>VG 11</v>
      </c>
      <c r="K306" s="0" t="s">
        <v>106</v>
      </c>
      <c r="L306" s="0" t="s">
        <v>88</v>
      </c>
      <c r="M306" s="0" t="str">
        <f aca="false">IF(G306=1,F306,"")</f>
        <v>DE RUDDER Willy</v>
      </c>
    </row>
    <row r="307" customFormat="false" ht="16" hidden="false" customHeight="false" outlineLevel="0" collapsed="false">
      <c r="A307" s="0" t="n">
        <v>7882</v>
      </c>
      <c r="B307" s="0" t="s">
        <v>1422</v>
      </c>
      <c r="C307" s="0" t="s">
        <v>88</v>
      </c>
      <c r="D307" s="0" t="s">
        <v>2901</v>
      </c>
      <c r="E307" s="0" t="s">
        <v>106</v>
      </c>
      <c r="F307" s="0" t="s">
        <v>2925</v>
      </c>
      <c r="G307" s="0" t="n">
        <v>1</v>
      </c>
      <c r="J307" s="0" t="str">
        <f aca="false">IF(G307=1,B307,"")</f>
        <v>VG 11</v>
      </c>
      <c r="K307" s="0" t="s">
        <v>106</v>
      </c>
      <c r="L307" s="0" t="s">
        <v>88</v>
      </c>
      <c r="M307" s="0" t="str">
        <f aca="false">IF(G307=1,F307,"")</f>
        <v>GANDOLFO Salvatore</v>
      </c>
    </row>
    <row r="308" customFormat="false" ht="16" hidden="false" customHeight="false" outlineLevel="0" collapsed="false">
      <c r="A308" s="0" t="n">
        <v>6427</v>
      </c>
      <c r="B308" s="0" t="s">
        <v>1422</v>
      </c>
      <c r="C308" s="0" t="s">
        <v>88</v>
      </c>
      <c r="D308" s="0" t="s">
        <v>2901</v>
      </c>
      <c r="E308" s="0" t="s">
        <v>106</v>
      </c>
      <c r="F308" s="0" t="s">
        <v>2926</v>
      </c>
      <c r="G308" s="0" t="n">
        <v>1</v>
      </c>
      <c r="J308" s="0" t="str">
        <f aca="false">IF(G308=1,B308,"")</f>
        <v>VG 11</v>
      </c>
      <c r="K308" s="0" t="s">
        <v>106</v>
      </c>
      <c r="L308" s="0" t="s">
        <v>88</v>
      </c>
      <c r="M308" s="0" t="str">
        <f aca="false">IF(G308=1,F308,"")</f>
        <v>GORLEER Omer</v>
      </c>
    </row>
    <row r="309" customFormat="false" ht="16" hidden="false" customHeight="false" outlineLevel="0" collapsed="false">
      <c r="A309" s="0" t="n">
        <v>9431</v>
      </c>
      <c r="B309" s="0" t="s">
        <v>1422</v>
      </c>
      <c r="C309" s="0" t="s">
        <v>88</v>
      </c>
      <c r="D309" s="0" t="s">
        <v>2901</v>
      </c>
      <c r="E309" s="0" t="s">
        <v>106</v>
      </c>
      <c r="F309" s="0" t="s">
        <v>2927</v>
      </c>
      <c r="G309" s="0" t="n">
        <v>1</v>
      </c>
      <c r="J309" s="0" t="str">
        <f aca="false">IF(G309=1,B309,"")</f>
        <v>VG 11</v>
      </c>
      <c r="K309" s="0" t="s">
        <v>106</v>
      </c>
      <c r="L309" s="0" t="s">
        <v>88</v>
      </c>
      <c r="M309" s="0" t="str">
        <f aca="false">IF(G309=1,F309,"")</f>
        <v>JACQUEMYN Tony</v>
      </c>
    </row>
    <row r="310" customFormat="false" ht="16" hidden="false" customHeight="false" outlineLevel="0" collapsed="false">
      <c r="A310" s="0" t="n">
        <v>7045</v>
      </c>
      <c r="B310" s="0" t="s">
        <v>1422</v>
      </c>
      <c r="C310" s="0" t="s">
        <v>88</v>
      </c>
      <c r="D310" s="0" t="s">
        <v>2901</v>
      </c>
      <c r="E310" s="0" t="s">
        <v>106</v>
      </c>
      <c r="F310" s="0" t="s">
        <v>2928</v>
      </c>
      <c r="G310" s="0" t="n">
        <v>1</v>
      </c>
      <c r="J310" s="0" t="str">
        <f aca="false">IF(G310=1,B310,"")</f>
        <v>VG 11</v>
      </c>
      <c r="K310" s="0" t="s">
        <v>106</v>
      </c>
      <c r="L310" s="0" t="s">
        <v>88</v>
      </c>
      <c r="M310" s="0" t="str">
        <f aca="false">IF(G310=1,F310,"")</f>
        <v>LAEREMANS Kenny</v>
      </c>
    </row>
    <row r="311" customFormat="false" ht="16" hidden="false" customHeight="false" outlineLevel="0" collapsed="false">
      <c r="A311" s="0" t="n">
        <v>4845</v>
      </c>
      <c r="B311" s="0" t="s">
        <v>1422</v>
      </c>
      <c r="C311" s="0" t="s">
        <v>88</v>
      </c>
      <c r="D311" s="0" t="s">
        <v>2901</v>
      </c>
      <c r="E311" s="0" t="s">
        <v>106</v>
      </c>
      <c r="F311" s="0" t="s">
        <v>2929</v>
      </c>
      <c r="G311" s="0" t="n">
        <v>1</v>
      </c>
      <c r="J311" s="0" t="str">
        <f aca="false">IF(G311=1,B311,"")</f>
        <v>VG 11</v>
      </c>
      <c r="K311" s="0" t="s">
        <v>106</v>
      </c>
      <c r="L311" s="0" t="s">
        <v>88</v>
      </c>
      <c r="M311" s="0" t="str">
        <f aca="false">IF(G311=1,F311,"")</f>
        <v>STEVENS Patrick</v>
      </c>
    </row>
    <row r="312" customFormat="false" ht="16" hidden="false" customHeight="false" outlineLevel="0" collapsed="false">
      <c r="A312" s="0" t="n">
        <v>4036</v>
      </c>
      <c r="B312" s="0" t="s">
        <v>1422</v>
      </c>
      <c r="C312" s="0" t="s">
        <v>88</v>
      </c>
      <c r="D312" s="0" t="s">
        <v>2901</v>
      </c>
      <c r="E312" s="0" t="s">
        <v>106</v>
      </c>
      <c r="F312" s="0" t="s">
        <v>2930</v>
      </c>
      <c r="G312" s="0" t="n">
        <v>1</v>
      </c>
      <c r="J312" s="0" t="str">
        <f aca="false">IF(G312=1,B312,"")</f>
        <v>VG 11</v>
      </c>
      <c r="K312" s="0" t="s">
        <v>106</v>
      </c>
      <c r="L312" s="0" t="s">
        <v>88</v>
      </c>
      <c r="M312" s="0" t="str">
        <f aca="false">IF(G312=1,F312,"")</f>
        <v>STRIJPENS Lucien</v>
      </c>
    </row>
    <row r="313" customFormat="false" ht="16" hidden="false" customHeight="false" outlineLevel="0" collapsed="false">
      <c r="A313" s="0" t="n">
        <v>9271</v>
      </c>
      <c r="B313" s="0" t="s">
        <v>1422</v>
      </c>
      <c r="C313" s="0" t="s">
        <v>88</v>
      </c>
      <c r="D313" s="0" t="s">
        <v>2901</v>
      </c>
      <c r="E313" s="0" t="s">
        <v>106</v>
      </c>
      <c r="F313" s="0" t="s">
        <v>2931</v>
      </c>
      <c r="G313" s="0" t="n">
        <v>1</v>
      </c>
      <c r="J313" s="0" t="str">
        <f aca="false">IF(G313=1,B313,"")</f>
        <v>VG 11</v>
      </c>
      <c r="K313" s="0" t="s">
        <v>106</v>
      </c>
      <c r="L313" s="0" t="s">
        <v>88</v>
      </c>
      <c r="M313" s="0" t="str">
        <f aca="false">IF(G313=1,F313,"")</f>
        <v>VAN ACKER Frank</v>
      </c>
    </row>
    <row r="314" customFormat="false" ht="16" hidden="false" customHeight="false" outlineLevel="0" collapsed="false">
      <c r="A314" s="0" t="n">
        <v>4609</v>
      </c>
      <c r="B314" s="0" t="s">
        <v>1422</v>
      </c>
      <c r="C314" s="0" t="s">
        <v>88</v>
      </c>
      <c r="D314" s="0" t="s">
        <v>2901</v>
      </c>
      <c r="E314" s="0" t="s">
        <v>106</v>
      </c>
      <c r="F314" s="0" t="s">
        <v>2932</v>
      </c>
      <c r="G314" s="0" t="n">
        <v>1</v>
      </c>
      <c r="J314" s="0" t="str">
        <f aca="false">IF(G314=1,B314,"")</f>
        <v>VG 11</v>
      </c>
      <c r="K314" s="0" t="s">
        <v>106</v>
      </c>
      <c r="L314" s="0" t="s">
        <v>88</v>
      </c>
      <c r="M314" s="0" t="str">
        <f aca="false">IF(G314=1,F314,"")</f>
        <v>VAN ACKER Jan</v>
      </c>
    </row>
    <row r="315" customFormat="false" ht="16" hidden="false" customHeight="false" outlineLevel="0" collapsed="false">
      <c r="A315" s="0" t="n">
        <v>6713</v>
      </c>
      <c r="B315" s="0" t="s">
        <v>1422</v>
      </c>
      <c r="C315" s="0" t="s">
        <v>88</v>
      </c>
      <c r="D315" s="0" t="s">
        <v>2901</v>
      </c>
      <c r="E315" s="0" t="s">
        <v>106</v>
      </c>
      <c r="F315" s="0" t="s">
        <v>2933</v>
      </c>
      <c r="G315" s="0" t="n">
        <v>1</v>
      </c>
      <c r="J315" s="0" t="str">
        <f aca="false">IF(G315=1,B315,"")</f>
        <v>VG 11</v>
      </c>
      <c r="K315" s="0" t="s">
        <v>106</v>
      </c>
      <c r="L315" s="0" t="s">
        <v>88</v>
      </c>
      <c r="M315" s="0" t="str">
        <f aca="false">IF(G315=1,F315,"")</f>
        <v>VAN ACKER Johan</v>
      </c>
    </row>
    <row r="316" customFormat="false" ht="16" hidden="false" customHeight="false" outlineLevel="0" collapsed="false">
      <c r="A316" s="0" t="n">
        <v>9432</v>
      </c>
      <c r="B316" s="0" t="s">
        <v>1422</v>
      </c>
      <c r="C316" s="0" t="s">
        <v>88</v>
      </c>
      <c r="D316" s="0" t="s">
        <v>2901</v>
      </c>
      <c r="E316" s="0" t="s">
        <v>106</v>
      </c>
      <c r="F316" s="0" t="s">
        <v>2934</v>
      </c>
      <c r="G316" s="0" t="n">
        <v>1</v>
      </c>
      <c r="J316" s="0" t="str">
        <f aca="false">IF(G316=1,B316,"")</f>
        <v>VG 11</v>
      </c>
      <c r="K316" s="0" t="s">
        <v>106</v>
      </c>
      <c r="L316" s="0" t="s">
        <v>88</v>
      </c>
      <c r="M316" s="0" t="str">
        <f aca="false">IF(G316=1,F316,"")</f>
        <v>VAN AELST Paul</v>
      </c>
    </row>
    <row r="317" customFormat="false" ht="16" hidden="false" customHeight="false" outlineLevel="0" collapsed="false">
      <c r="A317" s="0" t="n">
        <v>7477</v>
      </c>
      <c r="B317" s="0" t="s">
        <v>1422</v>
      </c>
      <c r="C317" s="0" t="s">
        <v>88</v>
      </c>
      <c r="D317" s="0" t="s">
        <v>2901</v>
      </c>
      <c r="E317" s="0" t="s">
        <v>106</v>
      </c>
      <c r="F317" s="0" t="s">
        <v>2935</v>
      </c>
      <c r="G317" s="0" t="n">
        <v>1</v>
      </c>
      <c r="J317" s="0" t="str">
        <f aca="false">IF(G317=1,B317,"")</f>
        <v>VG 11</v>
      </c>
      <c r="K317" s="0" t="s">
        <v>106</v>
      </c>
      <c r="L317" s="0" t="s">
        <v>88</v>
      </c>
      <c r="M317" s="0" t="str">
        <f aca="false">IF(G317=1,F317,"")</f>
        <v>VAN DE CASTEELE Henri</v>
      </c>
    </row>
    <row r="318" customFormat="false" ht="16" hidden="false" customHeight="false" outlineLevel="0" collapsed="false">
      <c r="A318" s="0" t="n">
        <v>7698</v>
      </c>
      <c r="B318" s="0" t="s">
        <v>1422</v>
      </c>
      <c r="C318" s="0" t="s">
        <v>88</v>
      </c>
      <c r="D318" s="0" t="s">
        <v>2901</v>
      </c>
      <c r="E318" s="0" t="s">
        <v>106</v>
      </c>
      <c r="F318" s="0" t="s">
        <v>2936</v>
      </c>
      <c r="G318" s="0" t="n">
        <v>1</v>
      </c>
      <c r="J318" s="0" t="str">
        <f aca="false">IF(G318=1,B318,"")</f>
        <v>VG 11</v>
      </c>
      <c r="K318" s="0" t="s">
        <v>106</v>
      </c>
      <c r="L318" s="0" t="s">
        <v>88</v>
      </c>
      <c r="M318" s="0" t="str">
        <f aca="false">IF(G318=1,F318,"")</f>
        <v>VAN FLETEREN Piet</v>
      </c>
    </row>
    <row r="319" customFormat="false" ht="16" hidden="false" customHeight="false" outlineLevel="0" collapsed="false">
      <c r="A319" s="0" t="n">
        <v>9260</v>
      </c>
      <c r="B319" s="0" t="s">
        <v>1422</v>
      </c>
      <c r="C319" s="0" t="s">
        <v>88</v>
      </c>
      <c r="D319" s="0" t="s">
        <v>2901</v>
      </c>
      <c r="E319" s="0" t="s">
        <v>106</v>
      </c>
      <c r="F319" s="0" t="s">
        <v>2937</v>
      </c>
      <c r="G319" s="0" t="n">
        <v>1</v>
      </c>
      <c r="J319" s="0" t="str">
        <f aca="false">IF(G319=1,B319,"")</f>
        <v>VG 11</v>
      </c>
      <c r="K319" s="0" t="s">
        <v>106</v>
      </c>
      <c r="L319" s="0" t="s">
        <v>88</v>
      </c>
      <c r="M319" s="0" t="str">
        <f aca="false">IF(G319=1,F319,"")</f>
        <v>VAN HEIRSEELE Roger</v>
      </c>
    </row>
    <row r="320" customFormat="false" ht="16" hidden="false" customHeight="false" outlineLevel="0" collapsed="false">
      <c r="A320" s="0" t="n">
        <v>4613</v>
      </c>
      <c r="B320" s="0" t="s">
        <v>1422</v>
      </c>
      <c r="C320" s="0" t="s">
        <v>88</v>
      </c>
      <c r="D320" s="0" t="s">
        <v>2901</v>
      </c>
      <c r="E320" s="0" t="s">
        <v>106</v>
      </c>
      <c r="F320" s="0" t="s">
        <v>2938</v>
      </c>
      <c r="G320" s="0" t="n">
        <v>1</v>
      </c>
      <c r="J320" s="0" t="str">
        <f aca="false">IF(G320=1,B320,"")</f>
        <v>VG 11</v>
      </c>
      <c r="K320" s="0" t="s">
        <v>106</v>
      </c>
      <c r="L320" s="0" t="s">
        <v>88</v>
      </c>
      <c r="M320" s="0" t="str">
        <f aca="false">IF(G320=1,F320,"")</f>
        <v>VANDAELE Pierre</v>
      </c>
    </row>
    <row r="321" customFormat="false" ht="16" hidden="false" customHeight="false" outlineLevel="0" collapsed="false">
      <c r="A321" s="0" t="n">
        <v>9066</v>
      </c>
      <c r="B321" s="0" t="s">
        <v>1422</v>
      </c>
      <c r="C321" s="0" t="s">
        <v>88</v>
      </c>
      <c r="D321" s="0" t="s">
        <v>2901</v>
      </c>
      <c r="E321" s="0" t="s">
        <v>106</v>
      </c>
      <c r="F321" s="0" t="s">
        <v>2939</v>
      </c>
      <c r="G321" s="0" t="n">
        <v>1</v>
      </c>
      <c r="J321" s="0" t="str">
        <f aca="false">IF(G321=1,B321,"")</f>
        <v>VG 11</v>
      </c>
      <c r="K321" s="0" t="s">
        <v>106</v>
      </c>
      <c r="L321" s="0" t="s">
        <v>88</v>
      </c>
      <c r="M321" s="0" t="str">
        <f aca="false">IF(G321=1,F321,"")</f>
        <v>WILLEMS Raymond</v>
      </c>
    </row>
    <row r="322" customFormat="false" ht="16" hidden="false" customHeight="false" outlineLevel="0" collapsed="false">
      <c r="A322" s="0" t="n">
        <v>9822</v>
      </c>
      <c r="B322" s="0" t="s">
        <v>1422</v>
      </c>
      <c r="C322" s="0" t="s">
        <v>88</v>
      </c>
      <c r="D322" s="0" t="s">
        <v>2940</v>
      </c>
      <c r="E322" s="0" t="s">
        <v>106</v>
      </c>
      <c r="F322" s="0" t="s">
        <v>2941</v>
      </c>
      <c r="J322" s="0" t="str">
        <f aca="false">IF(G322=1,B322,"")</f>
        <v/>
      </c>
      <c r="M322" s="0" t="str">
        <f aca="false">IF(G322=1,F322,"")</f>
        <v/>
      </c>
    </row>
    <row r="323" customFormat="false" ht="16" hidden="false" customHeight="false" outlineLevel="0" collapsed="false">
      <c r="A323" s="0" t="n">
        <v>9962</v>
      </c>
      <c r="B323" s="0" t="s">
        <v>1422</v>
      </c>
      <c r="C323" s="0" t="s">
        <v>88</v>
      </c>
      <c r="D323" s="0" t="s">
        <v>2940</v>
      </c>
      <c r="E323" s="0" t="s">
        <v>106</v>
      </c>
      <c r="F323" s="0" t="s">
        <v>2942</v>
      </c>
      <c r="J323" s="0" t="str">
        <f aca="false">IF(G323=1,B323,"")</f>
        <v/>
      </c>
      <c r="M323" s="0" t="str">
        <f aca="false">IF(G323=1,F323,"")</f>
        <v/>
      </c>
    </row>
    <row r="324" customFormat="false" ht="16" hidden="false" customHeight="false" outlineLevel="0" collapsed="false">
      <c r="A324" s="0" t="n">
        <v>7046</v>
      </c>
      <c r="B324" s="0" t="s">
        <v>1422</v>
      </c>
      <c r="C324" s="0" t="s">
        <v>88</v>
      </c>
      <c r="D324" s="0" t="s">
        <v>2940</v>
      </c>
      <c r="E324" s="0" t="s">
        <v>106</v>
      </c>
      <c r="F324" s="0" t="s">
        <v>2943</v>
      </c>
      <c r="J324" s="0" t="str">
        <f aca="false">IF(G324=1,B324,"")</f>
        <v/>
      </c>
      <c r="M324" s="0" t="str">
        <f aca="false">IF(G324=1,F324,"")</f>
        <v/>
      </c>
    </row>
    <row r="325" customFormat="false" ht="16" hidden="false" customHeight="false" outlineLevel="0" collapsed="false">
      <c r="A325" s="0" t="n">
        <v>9071</v>
      </c>
      <c r="B325" s="0" t="s">
        <v>1422</v>
      </c>
      <c r="C325" s="0" t="s">
        <v>88</v>
      </c>
      <c r="D325" s="0" t="s">
        <v>2940</v>
      </c>
      <c r="E325" s="0" t="s">
        <v>106</v>
      </c>
      <c r="F325" s="0" t="s">
        <v>2944</v>
      </c>
      <c r="J325" s="0" t="str">
        <f aca="false">IF(G325=1,B325,"")</f>
        <v/>
      </c>
      <c r="M325" s="0" t="str">
        <f aca="false">IF(G325=1,F325,"")</f>
        <v/>
      </c>
    </row>
    <row r="326" customFormat="false" ht="16" hidden="false" customHeight="false" outlineLevel="0" collapsed="false">
      <c r="A326" s="0" t="n">
        <v>7475</v>
      </c>
      <c r="B326" s="0" t="s">
        <v>1422</v>
      </c>
      <c r="C326" s="0" t="s">
        <v>88</v>
      </c>
      <c r="D326" s="0" t="s">
        <v>2901</v>
      </c>
      <c r="E326" s="0" t="s">
        <v>106</v>
      </c>
      <c r="F326" s="0" t="s">
        <v>2945</v>
      </c>
      <c r="J326" s="0" t="str">
        <f aca="false">IF(G326=1,B326,"")</f>
        <v/>
      </c>
      <c r="M326" s="0" t="str">
        <f aca="false">IF(G326=1,F326,"")</f>
        <v/>
      </c>
    </row>
    <row r="327" customFormat="false" ht="16" hidden="false" customHeight="false" outlineLevel="0" collapsed="false">
      <c r="A327" s="0" t="n">
        <v>9426</v>
      </c>
      <c r="B327" s="0" t="s">
        <v>1422</v>
      </c>
      <c r="C327" s="0" t="s">
        <v>88</v>
      </c>
      <c r="D327" s="0" t="s">
        <v>2901</v>
      </c>
      <c r="E327" s="0" t="s">
        <v>106</v>
      </c>
      <c r="F327" s="0" t="s">
        <v>2946</v>
      </c>
      <c r="J327" s="0" t="str">
        <f aca="false">IF(G327=1,B327,"")</f>
        <v/>
      </c>
      <c r="M327" s="0" t="str">
        <f aca="false">IF(G327=1,F327,"")</f>
        <v/>
      </c>
    </row>
    <row r="328" customFormat="false" ht="16" hidden="false" customHeight="false" outlineLevel="0" collapsed="false">
      <c r="A328" s="0" t="n">
        <v>8426</v>
      </c>
      <c r="B328" s="0" t="s">
        <v>1422</v>
      </c>
      <c r="C328" s="0" t="s">
        <v>88</v>
      </c>
      <c r="D328" s="0" t="s">
        <v>2901</v>
      </c>
      <c r="E328" s="0" t="s">
        <v>106</v>
      </c>
      <c r="F328" s="0" t="s">
        <v>2947</v>
      </c>
      <c r="J328" s="0" t="str">
        <f aca="false">IF(G328=1,B328,"")</f>
        <v/>
      </c>
      <c r="M328" s="0" t="str">
        <f aca="false">IF(G328=1,F328,"")</f>
        <v/>
      </c>
    </row>
    <row r="329" customFormat="false" ht="16" hidden="false" customHeight="false" outlineLevel="0" collapsed="false">
      <c r="A329" s="0" t="n">
        <v>5208</v>
      </c>
      <c r="B329" s="0" t="s">
        <v>1422</v>
      </c>
      <c r="C329" s="0" t="s">
        <v>88</v>
      </c>
      <c r="D329" s="0" t="s">
        <v>2901</v>
      </c>
      <c r="E329" s="0" t="s">
        <v>106</v>
      </c>
      <c r="F329" s="0" t="s">
        <v>2948</v>
      </c>
      <c r="J329" s="0" t="str">
        <f aca="false">IF(G329=1,B329,"")</f>
        <v/>
      </c>
      <c r="M329" s="0" t="str">
        <f aca="false">IF(G329=1,F329,"")</f>
        <v/>
      </c>
    </row>
    <row r="330" customFormat="false" ht="16" hidden="false" customHeight="false" outlineLevel="0" collapsed="false">
      <c r="A330" s="0" t="n">
        <v>7684</v>
      </c>
      <c r="B330" s="0" t="s">
        <v>1422</v>
      </c>
      <c r="C330" s="0" t="s">
        <v>88</v>
      </c>
      <c r="D330" s="0" t="s">
        <v>2901</v>
      </c>
      <c r="E330" s="0" t="s">
        <v>106</v>
      </c>
      <c r="F330" s="0" t="s">
        <v>2949</v>
      </c>
      <c r="J330" s="0" t="str">
        <f aca="false">IF(G330=1,B330,"")</f>
        <v/>
      </c>
      <c r="M330" s="0" t="str">
        <f aca="false">IF(G330=1,F330,"")</f>
        <v/>
      </c>
    </row>
    <row r="331" customFormat="false" ht="16" hidden="false" customHeight="false" outlineLevel="0" collapsed="false">
      <c r="A331" s="0" t="n">
        <v>9262</v>
      </c>
      <c r="B331" s="0" t="s">
        <v>1427</v>
      </c>
      <c r="C331" s="0" t="s">
        <v>88</v>
      </c>
      <c r="D331" s="0" t="s">
        <v>2950</v>
      </c>
      <c r="E331" s="0" t="s">
        <v>104</v>
      </c>
      <c r="F331" s="0" t="s">
        <v>2951</v>
      </c>
      <c r="G331" s="0" t="n">
        <v>1</v>
      </c>
      <c r="J331" s="0" t="str">
        <f aca="false">IF(G331=1,B331,"")</f>
        <v>VG 12</v>
      </c>
      <c r="K331" s="0" t="s">
        <v>104</v>
      </c>
      <c r="L331" s="0" t="s">
        <v>88</v>
      </c>
      <c r="M331" s="0" t="str">
        <f aca="false">IF(G331=1,F331,"")</f>
        <v>CLAEYS Hubert</v>
      </c>
    </row>
    <row r="332" customFormat="false" ht="16" hidden="false" customHeight="false" outlineLevel="0" collapsed="false">
      <c r="A332" s="0" t="n">
        <v>8347</v>
      </c>
      <c r="B332" s="0" t="s">
        <v>1427</v>
      </c>
      <c r="C332" s="0" t="s">
        <v>88</v>
      </c>
      <c r="D332" s="0" t="s">
        <v>2950</v>
      </c>
      <c r="E332" s="0" t="s">
        <v>104</v>
      </c>
      <c r="F332" s="0" t="s">
        <v>2952</v>
      </c>
      <c r="J332" s="0" t="str">
        <f aca="false">IF(G332=1,B332,"")</f>
        <v/>
      </c>
      <c r="M332" s="0" t="str">
        <f aca="false">IF(G332=1,F332,"")</f>
        <v/>
      </c>
    </row>
    <row r="333" customFormat="false" ht="16" hidden="false" customHeight="false" outlineLevel="0" collapsed="false">
      <c r="A333" s="0" t="n">
        <v>9523</v>
      </c>
      <c r="B333" s="0" t="s">
        <v>1427</v>
      </c>
      <c r="C333" s="0" t="s">
        <v>88</v>
      </c>
      <c r="D333" s="0" t="s">
        <v>2950</v>
      </c>
      <c r="E333" s="0" t="s">
        <v>104</v>
      </c>
      <c r="F333" s="0" t="s">
        <v>2953</v>
      </c>
      <c r="J333" s="0" t="str">
        <f aca="false">IF(G333=1,B333,"")</f>
        <v/>
      </c>
      <c r="M333" s="0" t="str">
        <f aca="false">IF(G333=1,F333,"")</f>
        <v/>
      </c>
    </row>
    <row r="334" customFormat="false" ht="16" hidden="false" customHeight="false" outlineLevel="0" collapsed="false">
      <c r="A334" s="0" t="n">
        <v>8886</v>
      </c>
      <c r="B334" s="0" t="s">
        <v>1427</v>
      </c>
      <c r="C334" s="0" t="s">
        <v>88</v>
      </c>
      <c r="D334" s="0" t="s">
        <v>2950</v>
      </c>
      <c r="E334" s="0" t="s">
        <v>104</v>
      </c>
      <c r="F334" s="0" t="s">
        <v>2954</v>
      </c>
      <c r="J334" s="0" t="str">
        <f aca="false">IF(G334=1,B334,"")</f>
        <v/>
      </c>
      <c r="M334" s="0" t="str">
        <f aca="false">IF(G334=1,F334,"")</f>
        <v/>
      </c>
    </row>
    <row r="335" customFormat="false" ht="16" hidden="false" customHeight="false" outlineLevel="0" collapsed="false">
      <c r="A335" s="0" t="n">
        <v>8887</v>
      </c>
      <c r="B335" s="0" t="s">
        <v>1427</v>
      </c>
      <c r="C335" s="0" t="s">
        <v>88</v>
      </c>
      <c r="D335" s="0" t="s">
        <v>2950</v>
      </c>
      <c r="E335" s="0" t="s">
        <v>104</v>
      </c>
      <c r="F335" s="0" t="s">
        <v>2955</v>
      </c>
      <c r="J335" s="0" t="str">
        <f aca="false">IF(G335=1,B335,"")</f>
        <v/>
      </c>
      <c r="M335" s="0" t="str">
        <f aca="false">IF(G335=1,F335,"")</f>
        <v/>
      </c>
    </row>
    <row r="336" customFormat="false" ht="16" hidden="false" customHeight="false" outlineLevel="0" collapsed="false">
      <c r="A336" s="0" t="n">
        <v>4432</v>
      </c>
      <c r="B336" s="0" t="s">
        <v>1596</v>
      </c>
      <c r="C336" s="0" t="s">
        <v>88</v>
      </c>
      <c r="D336" s="0" t="s">
        <v>2956</v>
      </c>
      <c r="E336" s="0" t="s">
        <v>100</v>
      </c>
      <c r="F336" s="0" t="s">
        <v>2957</v>
      </c>
      <c r="G336" s="0" t="n">
        <v>1</v>
      </c>
      <c r="J336" s="0" t="str">
        <f aca="false">IF(G336=1,B336,"")</f>
        <v>VG 13</v>
      </c>
      <c r="K336" s="0" t="s">
        <v>100</v>
      </c>
      <c r="L336" s="0" t="s">
        <v>88</v>
      </c>
      <c r="M336" s="0" t="str">
        <f aca="false">IF(G336=1,F336,"")</f>
        <v>BAETE Jean-Pierre</v>
      </c>
    </row>
    <row r="337" customFormat="false" ht="16" hidden="false" customHeight="false" outlineLevel="0" collapsed="false">
      <c r="A337" s="0" t="n">
        <v>6705</v>
      </c>
      <c r="B337" s="0" t="s">
        <v>1596</v>
      </c>
      <c r="C337" s="0" t="s">
        <v>88</v>
      </c>
      <c r="D337" s="0" t="s">
        <v>2956</v>
      </c>
      <c r="E337" s="0" t="s">
        <v>100</v>
      </c>
      <c r="F337" s="0" t="s">
        <v>2958</v>
      </c>
      <c r="G337" s="0" t="n">
        <v>1</v>
      </c>
      <c r="J337" s="0" t="str">
        <f aca="false">IF(G337=1,B337,"")</f>
        <v>VG 13</v>
      </c>
      <c r="K337" s="0" t="s">
        <v>100</v>
      </c>
      <c r="L337" s="0" t="s">
        <v>88</v>
      </c>
      <c r="M337" s="0" t="str">
        <f aca="false">IF(G337=1,F337,"")</f>
        <v>BERNAERDT Roland</v>
      </c>
    </row>
    <row r="338" customFormat="false" ht="16" hidden="false" customHeight="false" outlineLevel="0" collapsed="false">
      <c r="A338" s="0" t="n">
        <v>7302</v>
      </c>
      <c r="B338" s="0" t="s">
        <v>1596</v>
      </c>
      <c r="C338" s="0" t="s">
        <v>88</v>
      </c>
      <c r="D338" s="0" t="s">
        <v>2956</v>
      </c>
      <c r="E338" s="0" t="s">
        <v>100</v>
      </c>
      <c r="F338" s="0" t="s">
        <v>2959</v>
      </c>
      <c r="G338" s="0" t="n">
        <v>1</v>
      </c>
      <c r="J338" s="0" t="str">
        <f aca="false">IF(G338=1,B338,"")</f>
        <v>VG 13</v>
      </c>
      <c r="K338" s="0" t="s">
        <v>100</v>
      </c>
      <c r="L338" s="0" t="s">
        <v>88</v>
      </c>
      <c r="M338" s="0" t="str">
        <f aca="false">IF(G338=1,F338,"")</f>
        <v>DE CRAECKER Werner</v>
      </c>
    </row>
    <row r="339" customFormat="false" ht="16" hidden="false" customHeight="false" outlineLevel="0" collapsed="false">
      <c r="A339" s="0" t="n">
        <v>9261</v>
      </c>
      <c r="B339" s="0" t="s">
        <v>1596</v>
      </c>
      <c r="C339" s="0" t="s">
        <v>88</v>
      </c>
      <c r="D339" s="0" t="s">
        <v>2956</v>
      </c>
      <c r="E339" s="0" t="s">
        <v>100</v>
      </c>
      <c r="F339" s="0" t="s">
        <v>2960</v>
      </c>
      <c r="G339" s="0" t="n">
        <v>1</v>
      </c>
      <c r="J339" s="0" t="str">
        <f aca="false">IF(G339=1,B339,"")</f>
        <v>VG 13</v>
      </c>
      <c r="K339" s="0" t="s">
        <v>100</v>
      </c>
      <c r="L339" s="0" t="s">
        <v>88</v>
      </c>
      <c r="M339" s="0" t="str">
        <f aca="false">IF(G339=1,F339,"")</f>
        <v>DE MEULEMEESTER Cédric</v>
      </c>
    </row>
    <row r="340" customFormat="false" ht="16" hidden="false" customHeight="false" outlineLevel="0" collapsed="false">
      <c r="A340" s="0" t="n">
        <v>8672</v>
      </c>
      <c r="B340" s="0" t="s">
        <v>1596</v>
      </c>
      <c r="C340" s="0" t="s">
        <v>88</v>
      </c>
      <c r="D340" s="0" t="s">
        <v>2956</v>
      </c>
      <c r="E340" s="0" t="s">
        <v>100</v>
      </c>
      <c r="F340" s="0" t="s">
        <v>2961</v>
      </c>
      <c r="G340" s="0" t="n">
        <v>1</v>
      </c>
      <c r="J340" s="0" t="str">
        <f aca="false">IF(G340=1,B340,"")</f>
        <v>VG 13</v>
      </c>
      <c r="K340" s="0" t="s">
        <v>100</v>
      </c>
      <c r="L340" s="0" t="s">
        <v>88</v>
      </c>
      <c r="M340" s="0" t="str">
        <f aca="false">IF(G340=1,F340,"")</f>
        <v>DE MOOR Danny</v>
      </c>
    </row>
    <row r="341" customFormat="false" ht="16" hidden="false" customHeight="false" outlineLevel="0" collapsed="false">
      <c r="A341" s="0" t="n">
        <v>8671</v>
      </c>
      <c r="B341" s="0" t="s">
        <v>1596</v>
      </c>
      <c r="C341" s="0" t="s">
        <v>88</v>
      </c>
      <c r="D341" s="0" t="s">
        <v>2956</v>
      </c>
      <c r="E341" s="0" t="s">
        <v>100</v>
      </c>
      <c r="F341" s="0" t="s">
        <v>2962</v>
      </c>
      <c r="G341" s="0" t="n">
        <v>1</v>
      </c>
      <c r="J341" s="0" t="str">
        <f aca="false">IF(G341=1,B341,"")</f>
        <v>VG 13</v>
      </c>
      <c r="K341" s="0" t="s">
        <v>100</v>
      </c>
      <c r="L341" s="0" t="s">
        <v>88</v>
      </c>
      <c r="M341" s="0" t="str">
        <f aca="false">IF(G341=1,F341,"")</f>
        <v>DE MUYNCK Jean Pierre</v>
      </c>
    </row>
    <row r="342" customFormat="false" ht="16" hidden="false" customHeight="false" outlineLevel="0" collapsed="false">
      <c r="A342" s="0" t="n">
        <v>6927</v>
      </c>
      <c r="B342" s="0" t="s">
        <v>1596</v>
      </c>
      <c r="C342" s="0" t="s">
        <v>88</v>
      </c>
      <c r="D342" s="0" t="s">
        <v>2956</v>
      </c>
      <c r="E342" s="0" t="s">
        <v>100</v>
      </c>
      <c r="F342" s="0" t="s">
        <v>2963</v>
      </c>
      <c r="G342" s="0" t="n">
        <v>1</v>
      </c>
      <c r="J342" s="0" t="str">
        <f aca="false">IF(G342=1,B342,"")</f>
        <v>VG 13</v>
      </c>
      <c r="K342" s="0" t="s">
        <v>100</v>
      </c>
      <c r="L342" s="0" t="s">
        <v>88</v>
      </c>
      <c r="M342" s="0" t="str">
        <f aca="false">IF(G342=1,F342,"")</f>
        <v>DUJARDIN Luc</v>
      </c>
    </row>
    <row r="343" customFormat="false" ht="16" hidden="false" customHeight="false" outlineLevel="0" collapsed="false">
      <c r="A343" s="0" t="n">
        <v>7303</v>
      </c>
      <c r="B343" s="0" t="s">
        <v>1596</v>
      </c>
      <c r="C343" s="0" t="s">
        <v>88</v>
      </c>
      <c r="D343" s="0" t="s">
        <v>2956</v>
      </c>
      <c r="E343" s="0" t="s">
        <v>100</v>
      </c>
      <c r="F343" s="0" t="s">
        <v>2964</v>
      </c>
      <c r="G343" s="0" t="n">
        <v>1</v>
      </c>
      <c r="J343" s="0" t="str">
        <f aca="false">IF(G343=1,B343,"")</f>
        <v>VG 13</v>
      </c>
      <c r="K343" s="0" t="s">
        <v>100</v>
      </c>
      <c r="L343" s="0" t="s">
        <v>88</v>
      </c>
      <c r="M343" s="0" t="str">
        <f aca="false">IF(G343=1,F343,"")</f>
        <v>FRANCK Franky</v>
      </c>
    </row>
    <row r="344" customFormat="false" ht="16" hidden="false" customHeight="false" outlineLevel="0" collapsed="false">
      <c r="A344" s="0" t="n">
        <v>5587</v>
      </c>
      <c r="B344" s="0" t="s">
        <v>1596</v>
      </c>
      <c r="C344" s="0" t="s">
        <v>88</v>
      </c>
      <c r="D344" s="0" t="s">
        <v>2956</v>
      </c>
      <c r="E344" s="0" t="s">
        <v>100</v>
      </c>
      <c r="F344" s="0" t="s">
        <v>2965</v>
      </c>
      <c r="G344" s="0" t="n">
        <v>1</v>
      </c>
      <c r="J344" s="0" t="str">
        <f aca="false">IF(G344=1,B344,"")</f>
        <v>VG 13</v>
      </c>
      <c r="K344" s="0" t="s">
        <v>100</v>
      </c>
      <c r="L344" s="0" t="s">
        <v>88</v>
      </c>
      <c r="M344" s="0" t="str">
        <f aca="false">IF(G344=1,F344,"")</f>
        <v>GERMONPRE Luc</v>
      </c>
    </row>
    <row r="345" customFormat="false" ht="16" hidden="false" customHeight="false" outlineLevel="0" collapsed="false">
      <c r="A345" s="0" t="n">
        <v>6428</v>
      </c>
      <c r="B345" s="0" t="s">
        <v>1596</v>
      </c>
      <c r="C345" s="0" t="s">
        <v>88</v>
      </c>
      <c r="D345" s="0" t="s">
        <v>2956</v>
      </c>
      <c r="E345" s="0" t="s">
        <v>100</v>
      </c>
      <c r="F345" s="0" t="s">
        <v>2966</v>
      </c>
      <c r="G345" s="0" t="n">
        <v>1</v>
      </c>
      <c r="J345" s="0" t="str">
        <f aca="false">IF(G345=1,B345,"")</f>
        <v>VG 13</v>
      </c>
      <c r="K345" s="0" t="s">
        <v>100</v>
      </c>
      <c r="L345" s="0" t="s">
        <v>88</v>
      </c>
      <c r="M345" s="0" t="str">
        <f aca="false">IF(G345=1,F345,"")</f>
        <v>MEULEMAN Rudy</v>
      </c>
    </row>
    <row r="346" customFormat="false" ht="16" hidden="false" customHeight="false" outlineLevel="0" collapsed="false">
      <c r="A346" s="0" t="n">
        <v>2314</v>
      </c>
      <c r="B346" s="0" t="s">
        <v>1596</v>
      </c>
      <c r="C346" s="0" t="s">
        <v>88</v>
      </c>
      <c r="D346" s="0" t="s">
        <v>2956</v>
      </c>
      <c r="E346" s="0" t="s">
        <v>100</v>
      </c>
      <c r="F346" s="0" t="s">
        <v>2967</v>
      </c>
      <c r="G346" s="0" t="n">
        <v>1</v>
      </c>
      <c r="J346" s="0" t="str">
        <f aca="false">IF(G346=1,B346,"")</f>
        <v>VG 13</v>
      </c>
      <c r="K346" s="0" t="s">
        <v>100</v>
      </c>
      <c r="L346" s="0" t="s">
        <v>88</v>
      </c>
      <c r="M346" s="0" t="str">
        <f aca="false">IF(G346=1,F346,"")</f>
        <v>SONCK Robby</v>
      </c>
    </row>
    <row r="347" customFormat="false" ht="16" hidden="false" customHeight="false" outlineLevel="0" collapsed="false">
      <c r="A347" s="0" t="n">
        <v>4496</v>
      </c>
      <c r="B347" s="0" t="s">
        <v>1596</v>
      </c>
      <c r="C347" s="0" t="s">
        <v>88</v>
      </c>
      <c r="D347" s="0" t="s">
        <v>2956</v>
      </c>
      <c r="E347" s="0" t="s">
        <v>100</v>
      </c>
      <c r="F347" s="0" t="s">
        <v>2968</v>
      </c>
      <c r="G347" s="0" t="n">
        <v>1</v>
      </c>
      <c r="J347" s="0" t="str">
        <f aca="false">IF(G347=1,B347,"")</f>
        <v>VG 13</v>
      </c>
      <c r="K347" s="0" t="s">
        <v>100</v>
      </c>
      <c r="L347" s="0" t="s">
        <v>88</v>
      </c>
      <c r="M347" s="0" t="str">
        <f aca="false">IF(G347=1,F347,"")</f>
        <v>VAN HANEGEM Izaak</v>
      </c>
    </row>
    <row r="348" customFormat="false" ht="16" hidden="false" customHeight="false" outlineLevel="0" collapsed="false">
      <c r="A348" s="0" t="n">
        <v>4416</v>
      </c>
      <c r="B348" s="0" t="s">
        <v>1596</v>
      </c>
      <c r="C348" s="0" t="s">
        <v>88</v>
      </c>
      <c r="D348" s="0" t="s">
        <v>2956</v>
      </c>
      <c r="E348" s="0" t="s">
        <v>100</v>
      </c>
      <c r="F348" s="0" t="s">
        <v>2969</v>
      </c>
      <c r="G348" s="0" t="n">
        <v>1</v>
      </c>
      <c r="J348" s="0" t="str">
        <f aca="false">IF(G348=1,B348,"")</f>
        <v>VG 13</v>
      </c>
      <c r="K348" s="0" t="s">
        <v>100</v>
      </c>
      <c r="L348" s="0" t="s">
        <v>88</v>
      </c>
      <c r="M348" s="0" t="str">
        <f aca="false">IF(G348=1,F348,"")</f>
        <v>VAN RYSSELBERGHE Johan</v>
      </c>
    </row>
    <row r="349" customFormat="false" ht="16" hidden="false" customHeight="false" outlineLevel="0" collapsed="false">
      <c r="A349" s="0" t="n">
        <v>9975</v>
      </c>
      <c r="B349" s="0" t="s">
        <v>1596</v>
      </c>
      <c r="C349" s="0" t="s">
        <v>88</v>
      </c>
      <c r="D349" s="0" t="s">
        <v>2956</v>
      </c>
      <c r="E349" s="0" t="s">
        <v>100</v>
      </c>
      <c r="F349" s="0" t="s">
        <v>2970</v>
      </c>
      <c r="G349" s="0" t="n">
        <v>1</v>
      </c>
      <c r="J349" s="0" t="str">
        <f aca="false">IF(G349=1,B349,"")</f>
        <v>VG 13</v>
      </c>
      <c r="K349" s="0" t="s">
        <v>100</v>
      </c>
      <c r="L349" s="0" t="s">
        <v>88</v>
      </c>
      <c r="M349" s="0" t="str">
        <f aca="false">IF(G349=1,F349,"")</f>
        <v>WILLEMS Peter</v>
      </c>
    </row>
    <row r="350" customFormat="false" ht="16" hidden="false" customHeight="false" outlineLevel="0" collapsed="false">
      <c r="A350" s="0" t="n">
        <v>6577</v>
      </c>
      <c r="B350" s="0" t="s">
        <v>1596</v>
      </c>
      <c r="C350" s="0" t="s">
        <v>88</v>
      </c>
      <c r="D350" s="0" t="s">
        <v>2956</v>
      </c>
      <c r="E350" s="0" t="s">
        <v>100</v>
      </c>
      <c r="F350" s="0" t="s">
        <v>2971</v>
      </c>
      <c r="J350" s="0" t="str">
        <f aca="false">IF(G350=1,B350,"")</f>
        <v/>
      </c>
      <c r="M350" s="0" t="str">
        <f aca="false">IF(G350=1,F350,"")</f>
        <v/>
      </c>
    </row>
    <row r="351" customFormat="false" ht="16" hidden="false" customHeight="false" outlineLevel="0" collapsed="false">
      <c r="A351" s="0" t="n">
        <v>1044</v>
      </c>
      <c r="B351" s="0" t="s">
        <v>1596</v>
      </c>
      <c r="C351" s="0" t="s">
        <v>88</v>
      </c>
      <c r="D351" s="0" t="s">
        <v>2956</v>
      </c>
      <c r="E351" s="0" t="s">
        <v>100</v>
      </c>
      <c r="F351" s="0" t="s">
        <v>2972</v>
      </c>
      <c r="J351" s="0" t="str">
        <f aca="false">IF(G351=1,B351,"")</f>
        <v/>
      </c>
      <c r="M351" s="0" t="str">
        <f aca="false">IF(G351=1,F351,"")</f>
        <v/>
      </c>
    </row>
    <row r="352" customFormat="false" ht="16" hidden="false" customHeight="false" outlineLevel="0" collapsed="false">
      <c r="A352" s="0" t="n">
        <v>9826</v>
      </c>
      <c r="B352" s="0" t="s">
        <v>1596</v>
      </c>
      <c r="C352" s="0" t="s">
        <v>88</v>
      </c>
      <c r="D352" s="0" t="s">
        <v>2956</v>
      </c>
      <c r="E352" s="0" t="s">
        <v>100</v>
      </c>
      <c r="F352" s="0" t="s">
        <v>2973</v>
      </c>
      <c r="J352" s="0" t="str">
        <f aca="false">IF(G352=1,B352,"")</f>
        <v/>
      </c>
      <c r="M352" s="0" t="str">
        <f aca="false">IF(G352=1,F352,"")</f>
        <v/>
      </c>
    </row>
    <row r="353" customFormat="false" ht="16" hidden="false" customHeight="false" outlineLevel="0" collapsed="false">
      <c r="A353" s="0" t="n">
        <v>9800</v>
      </c>
      <c r="B353" s="0" t="s">
        <v>1596</v>
      </c>
      <c r="C353" s="0" t="s">
        <v>88</v>
      </c>
      <c r="D353" s="0" t="s">
        <v>2956</v>
      </c>
      <c r="E353" s="0" t="s">
        <v>100</v>
      </c>
      <c r="F353" s="0" t="s">
        <v>2974</v>
      </c>
      <c r="J353" s="0" t="str">
        <f aca="false">IF(G353=1,B353,"")</f>
        <v/>
      </c>
      <c r="M353" s="0" t="str">
        <f aca="false">IF(G353=1,F353,"")</f>
        <v/>
      </c>
    </row>
    <row r="354" customFormat="false" ht="16" hidden="false" customHeight="false" outlineLevel="0" collapsed="false">
      <c r="A354" s="0" t="n">
        <v>1036</v>
      </c>
      <c r="B354" s="0" t="s">
        <v>1596</v>
      </c>
      <c r="C354" s="0" t="s">
        <v>88</v>
      </c>
      <c r="D354" s="0" t="s">
        <v>2956</v>
      </c>
      <c r="E354" s="0" t="s">
        <v>100</v>
      </c>
      <c r="F354" s="0" t="s">
        <v>2975</v>
      </c>
      <c r="J354" s="0" t="str">
        <f aca="false">IF(G354=1,B354,"")</f>
        <v/>
      </c>
      <c r="M354" s="0" t="str">
        <f aca="false">IF(G354=1,F354,"")</f>
        <v/>
      </c>
    </row>
    <row r="355" customFormat="false" ht="16" hidden="false" customHeight="false" outlineLevel="0" collapsed="false">
      <c r="A355" s="0" t="n">
        <v>8758</v>
      </c>
      <c r="B355" s="0" t="s">
        <v>1596</v>
      </c>
      <c r="C355" s="0" t="s">
        <v>88</v>
      </c>
      <c r="D355" s="0" t="s">
        <v>2956</v>
      </c>
      <c r="E355" s="0" t="s">
        <v>100</v>
      </c>
      <c r="F355" s="0" t="s">
        <v>2976</v>
      </c>
      <c r="J355" s="0" t="str">
        <f aca="false">IF(G355=1,B355,"")</f>
        <v/>
      </c>
      <c r="M355" s="0" t="str">
        <f aca="false">IF(G355=1,F355,"")</f>
        <v/>
      </c>
    </row>
    <row r="356" customFormat="false" ht="16" hidden="false" customHeight="false" outlineLevel="0" collapsed="false">
      <c r="A356" s="0" t="n">
        <v>7610</v>
      </c>
      <c r="B356" s="0" t="s">
        <v>1596</v>
      </c>
      <c r="C356" s="0" t="s">
        <v>88</v>
      </c>
      <c r="D356" s="0" t="s">
        <v>2956</v>
      </c>
      <c r="E356" s="0" t="s">
        <v>100</v>
      </c>
      <c r="F356" s="0" t="s">
        <v>2977</v>
      </c>
      <c r="J356" s="0" t="str">
        <f aca="false">IF(G356=1,B356,"")</f>
        <v/>
      </c>
      <c r="M356" s="0" t="str">
        <f aca="false">IF(G356=1,F356,"")</f>
        <v/>
      </c>
    </row>
    <row r="357" customFormat="false" ht="16" hidden="false" customHeight="false" outlineLevel="0" collapsed="false">
      <c r="A357" s="0" t="n">
        <v>7125</v>
      </c>
      <c r="B357" s="0" t="s">
        <v>1596</v>
      </c>
      <c r="C357" s="0" t="s">
        <v>88</v>
      </c>
      <c r="D357" s="0" t="s">
        <v>2956</v>
      </c>
      <c r="E357" s="0" t="s">
        <v>100</v>
      </c>
      <c r="F357" s="0" t="s">
        <v>2978</v>
      </c>
      <c r="J357" s="0" t="str">
        <f aca="false">IF(G357=1,B357,"")</f>
        <v/>
      </c>
      <c r="M357" s="0" t="str">
        <f aca="false">IF(G357=1,F357,"")</f>
        <v/>
      </c>
    </row>
    <row r="358" customFormat="false" ht="16" hidden="false" customHeight="false" outlineLevel="0" collapsed="false">
      <c r="A358" s="0" t="n">
        <v>4451</v>
      </c>
      <c r="B358" s="0" t="s">
        <v>1435</v>
      </c>
      <c r="C358" s="0" t="s">
        <v>88</v>
      </c>
      <c r="D358" s="0" t="s">
        <v>2979</v>
      </c>
      <c r="E358" s="0" t="s">
        <v>102</v>
      </c>
      <c r="F358" s="0" t="s">
        <v>2980</v>
      </c>
      <c r="G358" s="0" t="n">
        <v>1</v>
      </c>
      <c r="J358" s="0" t="str">
        <f aca="false">IF(G358=1,B358,"")</f>
        <v>VG 14</v>
      </c>
      <c r="K358" s="0" t="s">
        <v>102</v>
      </c>
      <c r="L358" s="0" t="s">
        <v>88</v>
      </c>
      <c r="M358" s="0" t="str">
        <f aca="false">IF(G358=1,F358,"")</f>
        <v>DE BLEECKER Steven</v>
      </c>
    </row>
    <row r="359" customFormat="false" ht="16" hidden="false" customHeight="false" outlineLevel="0" collapsed="false">
      <c r="A359" s="0" t="n">
        <v>8530</v>
      </c>
      <c r="B359" s="0" t="s">
        <v>1435</v>
      </c>
      <c r="C359" s="0" t="s">
        <v>88</v>
      </c>
      <c r="D359" s="0" t="s">
        <v>2979</v>
      </c>
      <c r="E359" s="0" t="s">
        <v>102</v>
      </c>
      <c r="F359" s="0" t="s">
        <v>2981</v>
      </c>
      <c r="G359" s="0" t="n">
        <v>1</v>
      </c>
      <c r="J359" s="0" t="str">
        <f aca="false">IF(G359=1,B359,"")</f>
        <v>VG 14</v>
      </c>
      <c r="K359" s="0" t="s">
        <v>102</v>
      </c>
      <c r="L359" s="0" t="s">
        <v>88</v>
      </c>
      <c r="M359" s="0" t="str">
        <f aca="false">IF(G359=1,F359,"")</f>
        <v>DEMIRCIOGLU Fuat</v>
      </c>
    </row>
    <row r="360" customFormat="false" ht="16" hidden="false" customHeight="false" outlineLevel="0" collapsed="false">
      <c r="A360" s="0" t="n">
        <v>4635</v>
      </c>
      <c r="B360" s="0" t="s">
        <v>1435</v>
      </c>
      <c r="C360" s="0" t="s">
        <v>88</v>
      </c>
      <c r="D360" s="0" t="s">
        <v>2979</v>
      </c>
      <c r="E360" s="0" t="s">
        <v>102</v>
      </c>
      <c r="F360" s="0" t="s">
        <v>2982</v>
      </c>
      <c r="G360" s="0" t="n">
        <v>1</v>
      </c>
      <c r="J360" s="0" t="str">
        <f aca="false">IF(G360=1,B360,"")</f>
        <v>VG 14</v>
      </c>
      <c r="K360" s="0" t="s">
        <v>102</v>
      </c>
      <c r="L360" s="0" t="s">
        <v>88</v>
      </c>
      <c r="M360" s="0" t="str">
        <f aca="false">IF(G360=1,F360,"")</f>
        <v>DEVLIEGER Raoul</v>
      </c>
    </row>
    <row r="361" customFormat="false" ht="16" hidden="false" customHeight="false" outlineLevel="0" collapsed="false">
      <c r="A361" s="0" t="n">
        <v>7207</v>
      </c>
      <c r="B361" s="0" t="s">
        <v>1435</v>
      </c>
      <c r="C361" s="0" t="s">
        <v>88</v>
      </c>
      <c r="D361" s="0" t="s">
        <v>2979</v>
      </c>
      <c r="E361" s="0" t="s">
        <v>102</v>
      </c>
      <c r="F361" s="0" t="s">
        <v>2983</v>
      </c>
      <c r="G361" s="0" t="n">
        <v>1</v>
      </c>
      <c r="J361" s="0" t="str">
        <f aca="false">IF(G361=1,B361,"")</f>
        <v>VG 14</v>
      </c>
      <c r="K361" s="0" t="s">
        <v>102</v>
      </c>
      <c r="L361" s="0" t="s">
        <v>88</v>
      </c>
      <c r="M361" s="0" t="str">
        <f aca="false">IF(G361=1,F361,"")</f>
        <v>FEYS Georges</v>
      </c>
    </row>
    <row r="362" customFormat="false" ht="16" hidden="false" customHeight="false" outlineLevel="0" collapsed="false">
      <c r="A362" s="0" t="n">
        <v>4516</v>
      </c>
      <c r="B362" s="0" t="s">
        <v>1435</v>
      </c>
      <c r="C362" s="0" t="s">
        <v>88</v>
      </c>
      <c r="D362" s="0" t="s">
        <v>2979</v>
      </c>
      <c r="E362" s="0" t="s">
        <v>102</v>
      </c>
      <c r="F362" s="0" t="s">
        <v>2984</v>
      </c>
      <c r="G362" s="0" t="n">
        <v>1</v>
      </c>
      <c r="J362" s="0" t="str">
        <f aca="false">IF(G362=1,B362,"")</f>
        <v>VG 14</v>
      </c>
      <c r="K362" s="0" t="s">
        <v>102</v>
      </c>
      <c r="L362" s="0" t="s">
        <v>88</v>
      </c>
      <c r="M362" s="0" t="str">
        <f aca="false">IF(G362=1,F362,"")</f>
        <v>FEYS Gunter</v>
      </c>
    </row>
    <row r="363" customFormat="false" ht="16" hidden="false" customHeight="false" outlineLevel="0" collapsed="false">
      <c r="A363" s="0" t="n">
        <v>5705</v>
      </c>
      <c r="B363" s="0" t="s">
        <v>1435</v>
      </c>
      <c r="C363" s="0" t="s">
        <v>88</v>
      </c>
      <c r="D363" s="0" t="s">
        <v>2979</v>
      </c>
      <c r="E363" s="0" t="s">
        <v>102</v>
      </c>
      <c r="F363" s="0" t="s">
        <v>2985</v>
      </c>
      <c r="G363" s="0" t="n">
        <v>1</v>
      </c>
      <c r="J363" s="0" t="str">
        <f aca="false">IF(G363=1,B363,"")</f>
        <v>VG 14</v>
      </c>
      <c r="K363" s="0" t="s">
        <v>102</v>
      </c>
      <c r="L363" s="0" t="s">
        <v>88</v>
      </c>
      <c r="M363" s="0" t="str">
        <f aca="false">IF(G363=1,F363,"")</f>
        <v>LUTTENS Arnold</v>
      </c>
    </row>
    <row r="364" customFormat="false" ht="16" hidden="false" customHeight="false" outlineLevel="0" collapsed="false">
      <c r="A364" s="0" t="n">
        <v>4524</v>
      </c>
      <c r="B364" s="0" t="s">
        <v>1435</v>
      </c>
      <c r="C364" s="0" t="s">
        <v>88</v>
      </c>
      <c r="D364" s="0" t="s">
        <v>2979</v>
      </c>
      <c r="E364" s="0" t="s">
        <v>102</v>
      </c>
      <c r="F364" s="0" t="s">
        <v>2986</v>
      </c>
      <c r="G364" s="0" t="n">
        <v>1</v>
      </c>
      <c r="J364" s="0" t="str">
        <f aca="false">IF(G364=1,B364,"")</f>
        <v>VG 14</v>
      </c>
      <c r="K364" s="0" t="s">
        <v>102</v>
      </c>
      <c r="L364" s="0" t="s">
        <v>88</v>
      </c>
      <c r="M364" s="0" t="str">
        <f aca="false">IF(G364=1,F364,"")</f>
        <v>RODTS Piet</v>
      </c>
    </row>
    <row r="365" customFormat="false" ht="16" hidden="false" customHeight="false" outlineLevel="0" collapsed="false">
      <c r="A365" s="0" t="n">
        <v>4402</v>
      </c>
      <c r="B365" s="0" t="s">
        <v>1435</v>
      </c>
      <c r="C365" s="0" t="s">
        <v>88</v>
      </c>
      <c r="D365" s="0" t="s">
        <v>2979</v>
      </c>
      <c r="E365" s="0" t="s">
        <v>102</v>
      </c>
      <c r="F365" s="0" t="s">
        <v>2987</v>
      </c>
      <c r="G365" s="0" t="n">
        <v>1</v>
      </c>
      <c r="J365" s="0" t="str">
        <f aca="false">IF(G365=1,B365,"")</f>
        <v>VG 14</v>
      </c>
      <c r="K365" s="0" t="s">
        <v>102</v>
      </c>
      <c r="L365" s="0" t="s">
        <v>88</v>
      </c>
      <c r="M365" s="0" t="str">
        <f aca="false">IF(G365=1,F365,"")</f>
        <v>ROELS Roger</v>
      </c>
    </row>
    <row r="366" customFormat="false" ht="16" hidden="false" customHeight="false" outlineLevel="0" collapsed="false">
      <c r="A366" s="0" t="n">
        <v>8895</v>
      </c>
      <c r="B366" s="0" t="s">
        <v>1435</v>
      </c>
      <c r="C366" s="0" t="s">
        <v>88</v>
      </c>
      <c r="D366" s="0" t="s">
        <v>2979</v>
      </c>
      <c r="E366" s="0" t="s">
        <v>102</v>
      </c>
      <c r="F366" s="0" t="s">
        <v>2988</v>
      </c>
      <c r="G366" s="0" t="n">
        <v>1</v>
      </c>
      <c r="J366" s="0" t="str">
        <f aca="false">IF(G366=1,B366,"")</f>
        <v>VG 14</v>
      </c>
      <c r="K366" s="0" t="s">
        <v>102</v>
      </c>
      <c r="L366" s="0" t="s">
        <v>88</v>
      </c>
      <c r="M366" s="0" t="str">
        <f aca="false">IF(G366=1,F366,"")</f>
        <v>SAMODESTO José</v>
      </c>
    </row>
    <row r="367" customFormat="false" ht="16" hidden="false" customHeight="false" outlineLevel="0" collapsed="false">
      <c r="A367" s="0" t="n">
        <v>7902</v>
      </c>
      <c r="B367" s="0" t="s">
        <v>1435</v>
      </c>
      <c r="C367" s="0" t="s">
        <v>88</v>
      </c>
      <c r="D367" s="0" t="s">
        <v>2979</v>
      </c>
      <c r="E367" s="0" t="s">
        <v>102</v>
      </c>
      <c r="F367" s="0" t="s">
        <v>2989</v>
      </c>
      <c r="G367" s="0" t="n">
        <v>1</v>
      </c>
      <c r="J367" s="0" t="str">
        <f aca="false">IF(G367=1,B367,"")</f>
        <v>VG 14</v>
      </c>
      <c r="K367" s="0" t="s">
        <v>102</v>
      </c>
      <c r="L367" s="0" t="s">
        <v>88</v>
      </c>
      <c r="M367" s="0" t="str">
        <f aca="false">IF(G367=1,F367,"")</f>
        <v>VAN DAELE Ronny</v>
      </c>
    </row>
    <row r="368" customFormat="false" ht="16" hidden="false" customHeight="false" outlineLevel="0" collapsed="false">
      <c r="A368" s="0" t="n">
        <v>8070</v>
      </c>
      <c r="B368" s="0" t="s">
        <v>1435</v>
      </c>
      <c r="C368" s="0" t="s">
        <v>88</v>
      </c>
      <c r="D368" s="0" t="s">
        <v>2979</v>
      </c>
      <c r="E368" s="0" t="s">
        <v>102</v>
      </c>
      <c r="F368" s="0" t="s">
        <v>2990</v>
      </c>
      <c r="G368" s="0" t="n">
        <v>1</v>
      </c>
      <c r="J368" s="0" t="str">
        <f aca="false">IF(G368=1,B368,"")</f>
        <v>VG 14</v>
      </c>
      <c r="K368" s="0" t="s">
        <v>102</v>
      </c>
      <c r="L368" s="0" t="s">
        <v>88</v>
      </c>
      <c r="M368" s="0" t="str">
        <f aca="false">IF(G368=1,F368,"")</f>
        <v>VAN KERCKHOVE Willem</v>
      </c>
    </row>
    <row r="369" customFormat="false" ht="16" hidden="false" customHeight="false" outlineLevel="0" collapsed="false">
      <c r="A369" s="0" t="n">
        <v>7897</v>
      </c>
      <c r="B369" s="0" t="s">
        <v>1435</v>
      </c>
      <c r="C369" s="0" t="s">
        <v>88</v>
      </c>
      <c r="D369" s="0" t="s">
        <v>2979</v>
      </c>
      <c r="E369" s="0" t="s">
        <v>102</v>
      </c>
      <c r="F369" s="0" t="s">
        <v>2991</v>
      </c>
      <c r="G369" s="0" t="n">
        <v>1</v>
      </c>
      <c r="J369" s="0" t="str">
        <f aca="false">IF(G369=1,B369,"")</f>
        <v>VG 14</v>
      </c>
      <c r="K369" s="0" t="s">
        <v>102</v>
      </c>
      <c r="L369" s="0" t="s">
        <v>88</v>
      </c>
      <c r="M369" s="0" t="str">
        <f aca="false">IF(G369=1,F369,"")</f>
        <v>VERMEERSCH Ivan</v>
      </c>
    </row>
    <row r="370" customFormat="false" ht="16" hidden="false" customHeight="false" outlineLevel="0" collapsed="false">
      <c r="A370" s="0" t="n">
        <v>6090</v>
      </c>
      <c r="B370" s="0" t="s">
        <v>1435</v>
      </c>
      <c r="C370" s="0" t="s">
        <v>88</v>
      </c>
      <c r="D370" s="0" t="s">
        <v>2979</v>
      </c>
      <c r="E370" s="0" t="s">
        <v>102</v>
      </c>
      <c r="F370" s="0" t="s">
        <v>2992</v>
      </c>
      <c r="G370" s="0" t="n">
        <v>1</v>
      </c>
      <c r="J370" s="0" t="str">
        <f aca="false">IF(G370=1,B370,"")</f>
        <v>VG 14</v>
      </c>
      <c r="K370" s="0" t="s">
        <v>102</v>
      </c>
      <c r="L370" s="0" t="s">
        <v>88</v>
      </c>
      <c r="M370" s="0" t="str">
        <f aca="false">IF(G370=1,F370,"")</f>
        <v>BERGMANS Dion</v>
      </c>
    </row>
    <row r="371" customFormat="false" ht="16" hidden="false" customHeight="false" outlineLevel="0" collapsed="false">
      <c r="A371" s="0" t="n">
        <v>9964</v>
      </c>
      <c r="B371" s="0" t="s">
        <v>1435</v>
      </c>
      <c r="C371" s="0" t="s">
        <v>88</v>
      </c>
      <c r="D371" s="0" t="s">
        <v>2979</v>
      </c>
      <c r="E371" s="0" t="s">
        <v>102</v>
      </c>
      <c r="F371" s="0" t="s">
        <v>2993</v>
      </c>
      <c r="J371" s="0" t="str">
        <f aca="false">IF(G371=1,B371,"")</f>
        <v/>
      </c>
      <c r="M371" s="0" t="str">
        <f aca="false">IF(G371=1,F371,"")</f>
        <v/>
      </c>
    </row>
    <row r="372" customFormat="false" ht="16" hidden="false" customHeight="false" outlineLevel="0" collapsed="false">
      <c r="A372" s="0" t="n">
        <v>9265</v>
      </c>
      <c r="B372" s="0" t="s">
        <v>1435</v>
      </c>
      <c r="C372" s="0" t="s">
        <v>88</v>
      </c>
      <c r="D372" s="0" t="s">
        <v>2979</v>
      </c>
      <c r="E372" s="0" t="s">
        <v>102</v>
      </c>
      <c r="F372" s="0" t="s">
        <v>2994</v>
      </c>
      <c r="J372" s="0" t="str">
        <f aca="false">IF(G372=1,B372,"")</f>
        <v/>
      </c>
      <c r="M372" s="0" t="str">
        <f aca="false">IF(G372=1,F372,"")</f>
        <v/>
      </c>
    </row>
    <row r="373" customFormat="false" ht="16" hidden="false" customHeight="false" outlineLevel="0" collapsed="false">
      <c r="A373" s="0" t="s">
        <v>2995</v>
      </c>
      <c r="B373" s="0" t="s">
        <v>1435</v>
      </c>
      <c r="C373" s="0" t="s">
        <v>88</v>
      </c>
      <c r="D373" s="0" t="s">
        <v>2979</v>
      </c>
      <c r="E373" s="0" t="s">
        <v>102</v>
      </c>
      <c r="F373" s="0" t="s">
        <v>2996</v>
      </c>
      <c r="J373" s="0" t="str">
        <f aca="false">IF(G373=1,B373,"")</f>
        <v/>
      </c>
      <c r="M373" s="0" t="str">
        <f aca="false">IF(G373=1,F373,"")</f>
        <v/>
      </c>
    </row>
    <row r="374" customFormat="false" ht="16" hidden="false" customHeight="false" outlineLevel="0" collapsed="false">
      <c r="A374" s="0" t="n">
        <v>4424</v>
      </c>
      <c r="B374" s="0" t="s">
        <v>1435</v>
      </c>
      <c r="C374" s="0" t="s">
        <v>88</v>
      </c>
      <c r="D374" s="0" t="s">
        <v>2979</v>
      </c>
      <c r="E374" s="0" t="s">
        <v>102</v>
      </c>
      <c r="F374" s="0" t="s">
        <v>2997</v>
      </c>
      <c r="J374" s="0" t="str">
        <f aca="false">IF(G374=1,B374,"")</f>
        <v/>
      </c>
      <c r="M374" s="0" t="str">
        <f aca="false">IF(G374=1,F374,"")</f>
        <v/>
      </c>
    </row>
    <row r="375" customFormat="false" ht="16" hidden="false" customHeight="false" outlineLevel="0" collapsed="false">
      <c r="A375" s="0" t="n">
        <v>4514</v>
      </c>
      <c r="B375" s="0" t="s">
        <v>1435</v>
      </c>
      <c r="C375" s="0" t="s">
        <v>88</v>
      </c>
      <c r="D375" s="0" t="s">
        <v>2979</v>
      </c>
      <c r="E375" s="0" t="s">
        <v>102</v>
      </c>
      <c r="F375" s="0" t="s">
        <v>2998</v>
      </c>
      <c r="J375" s="0" t="str">
        <f aca="false">IF(G375=1,B375,"")</f>
        <v/>
      </c>
      <c r="M375" s="0" t="str">
        <f aca="false">IF(G375=1,F375,"")</f>
        <v/>
      </c>
    </row>
    <row r="376" customFormat="false" ht="16" hidden="false" customHeight="false" outlineLevel="0" collapsed="false">
      <c r="A376" s="0" t="n">
        <v>8068</v>
      </c>
      <c r="B376" s="0" t="s">
        <v>1435</v>
      </c>
      <c r="C376" s="0" t="s">
        <v>88</v>
      </c>
      <c r="D376" s="0" t="s">
        <v>2979</v>
      </c>
      <c r="E376" s="0" t="s">
        <v>102</v>
      </c>
      <c r="F376" s="0" t="s">
        <v>2999</v>
      </c>
      <c r="J376" s="0" t="str">
        <f aca="false">IF(G376=1,B376,"")</f>
        <v/>
      </c>
      <c r="M376" s="0" t="str">
        <f aca="false">IF(G376=1,F376,"")</f>
        <v/>
      </c>
    </row>
    <row r="377" customFormat="false" ht="16" hidden="false" customHeight="false" outlineLevel="0" collapsed="false">
      <c r="A377" s="0" t="n">
        <v>7687</v>
      </c>
      <c r="B377" s="0" t="s">
        <v>1435</v>
      </c>
      <c r="C377" s="0" t="s">
        <v>88</v>
      </c>
      <c r="D377" s="0" t="s">
        <v>2979</v>
      </c>
      <c r="E377" s="0" t="s">
        <v>102</v>
      </c>
      <c r="F377" s="0" t="s">
        <v>3000</v>
      </c>
      <c r="J377" s="0" t="str">
        <f aca="false">IF(G377=1,B377,"")</f>
        <v/>
      </c>
      <c r="M377" s="0" t="str">
        <f aca="false">IF(G377=1,F377,"")</f>
        <v/>
      </c>
    </row>
    <row r="378" customFormat="false" ht="16" hidden="false" customHeight="false" outlineLevel="0" collapsed="false">
      <c r="A378" s="0" t="n">
        <v>9965</v>
      </c>
      <c r="B378" s="0" t="s">
        <v>1435</v>
      </c>
      <c r="C378" s="0" t="s">
        <v>88</v>
      </c>
      <c r="D378" s="0" t="s">
        <v>2979</v>
      </c>
      <c r="E378" s="0" t="s">
        <v>102</v>
      </c>
      <c r="F378" s="0" t="s">
        <v>3001</v>
      </c>
      <c r="J378" s="0" t="str">
        <f aca="false">IF(G378=1,B378,"")</f>
        <v/>
      </c>
      <c r="M378" s="0" t="str">
        <f aca="false">IF(G378=1,F378,"")</f>
        <v/>
      </c>
    </row>
    <row r="379" customFormat="false" ht="16" hidden="false" customHeight="false" outlineLevel="0" collapsed="false">
      <c r="A379" s="0" t="n">
        <v>4526</v>
      </c>
      <c r="B379" s="0" t="s">
        <v>1435</v>
      </c>
      <c r="C379" s="0" t="s">
        <v>88</v>
      </c>
      <c r="D379" s="0" t="s">
        <v>2979</v>
      </c>
      <c r="E379" s="0" t="s">
        <v>102</v>
      </c>
      <c r="F379" s="0" t="s">
        <v>3002</v>
      </c>
      <c r="J379" s="0" t="str">
        <f aca="false">IF(G379=1,B379,"")</f>
        <v/>
      </c>
      <c r="M379" s="0" t="str">
        <f aca="false">IF(G379=1,F379,"")</f>
        <v/>
      </c>
    </row>
    <row r="380" customFormat="false" ht="16" hidden="false" customHeight="false" outlineLevel="0" collapsed="false">
      <c r="A380" s="0" t="n">
        <v>7660</v>
      </c>
      <c r="B380" s="0" t="s">
        <v>1435</v>
      </c>
      <c r="C380" s="0" t="s">
        <v>88</v>
      </c>
      <c r="D380" s="0" t="s">
        <v>2979</v>
      </c>
      <c r="E380" s="0" t="s">
        <v>102</v>
      </c>
      <c r="F380" s="0" t="s">
        <v>3003</v>
      </c>
      <c r="J380" s="0" t="str">
        <f aca="false">IF(G380=1,B380,"")</f>
        <v/>
      </c>
      <c r="M380" s="0" t="str">
        <f aca="false">IF(G380=1,F380,"")</f>
        <v/>
      </c>
    </row>
    <row r="381" customFormat="false" ht="16" hidden="false" customHeight="false" outlineLevel="0" collapsed="false">
      <c r="A381" s="0" t="n">
        <v>7209</v>
      </c>
      <c r="B381" s="0" t="s">
        <v>1435</v>
      </c>
      <c r="C381" s="0" t="s">
        <v>88</v>
      </c>
      <c r="D381" s="0" t="s">
        <v>2979</v>
      </c>
      <c r="E381" s="0" t="s">
        <v>102</v>
      </c>
      <c r="F381" s="0" t="s">
        <v>3004</v>
      </c>
      <c r="J381" s="0" t="str">
        <f aca="false">IF(G381=1,B381,"")</f>
        <v/>
      </c>
      <c r="M381" s="0" t="str">
        <f aca="false">IF(G381=1,F381,"")</f>
        <v/>
      </c>
    </row>
    <row r="382" customFormat="false" ht="16" hidden="false" customHeight="false" outlineLevel="0" collapsed="false">
      <c r="A382" s="0" t="n">
        <v>7478</v>
      </c>
      <c r="B382" s="0" t="s">
        <v>1443</v>
      </c>
      <c r="C382" s="0" t="s">
        <v>88</v>
      </c>
      <c r="D382" s="0" t="s">
        <v>3005</v>
      </c>
      <c r="E382" s="0" t="s">
        <v>110</v>
      </c>
      <c r="F382" s="0" t="s">
        <v>3006</v>
      </c>
      <c r="G382" s="0" t="n">
        <v>1</v>
      </c>
      <c r="J382" s="0" t="str">
        <f aca="false">IF(G382=1,B382,"")</f>
        <v>VG 15</v>
      </c>
      <c r="K382" s="0" t="s">
        <v>110</v>
      </c>
      <c r="L382" s="0" t="s">
        <v>88</v>
      </c>
      <c r="M382" s="0" t="str">
        <f aca="false">IF(G382=1,F382,"")</f>
        <v>BAUMGARTE Cees</v>
      </c>
    </row>
    <row r="383" customFormat="false" ht="16" hidden="false" customHeight="false" outlineLevel="0" collapsed="false">
      <c r="A383" s="0" t="n">
        <v>1071</v>
      </c>
      <c r="B383" s="0" t="s">
        <v>1443</v>
      </c>
      <c r="C383" s="0" t="s">
        <v>88</v>
      </c>
      <c r="D383" s="0" t="s">
        <v>3005</v>
      </c>
      <c r="E383" s="0" t="s">
        <v>110</v>
      </c>
      <c r="F383" s="0" t="s">
        <v>3007</v>
      </c>
      <c r="G383" s="0" t="n">
        <v>1</v>
      </c>
      <c r="J383" s="0" t="str">
        <f aca="false">IF(G383=1,B383,"")</f>
        <v>VG 15</v>
      </c>
      <c r="K383" s="0" t="s">
        <v>110</v>
      </c>
      <c r="L383" s="0" t="s">
        <v>88</v>
      </c>
      <c r="M383" s="0" t="str">
        <f aca="false">IF(G383=1,F383,"")</f>
        <v>BILLIET Jelle</v>
      </c>
    </row>
    <row r="384" customFormat="false" ht="16" hidden="false" customHeight="false" outlineLevel="0" collapsed="false">
      <c r="A384" s="0" t="n">
        <v>6417</v>
      </c>
      <c r="B384" s="0" t="s">
        <v>1443</v>
      </c>
      <c r="C384" s="0" t="s">
        <v>88</v>
      </c>
      <c r="D384" s="0" t="s">
        <v>3005</v>
      </c>
      <c r="E384" s="0" t="s">
        <v>110</v>
      </c>
      <c r="F384" s="0" t="s">
        <v>3008</v>
      </c>
      <c r="G384" s="0" t="n">
        <v>1</v>
      </c>
      <c r="J384" s="0" t="str">
        <f aca="false">IF(G384=1,B384,"")</f>
        <v>VG 15</v>
      </c>
      <c r="K384" s="0" t="s">
        <v>110</v>
      </c>
      <c r="L384" s="0" t="s">
        <v>88</v>
      </c>
      <c r="M384" s="0" t="str">
        <f aca="false">IF(G384=1,F384,"")</f>
        <v>BLOMME Jean-Thierry</v>
      </c>
    </row>
    <row r="385" customFormat="false" ht="16" hidden="false" customHeight="false" outlineLevel="0" collapsed="false">
      <c r="A385" s="0" t="n">
        <v>9057</v>
      </c>
      <c r="B385" s="0" t="s">
        <v>1443</v>
      </c>
      <c r="C385" s="0" t="s">
        <v>88</v>
      </c>
      <c r="D385" s="0" t="s">
        <v>3005</v>
      </c>
      <c r="E385" s="0" t="s">
        <v>110</v>
      </c>
      <c r="F385" s="0" t="s">
        <v>3009</v>
      </c>
      <c r="G385" s="0" t="n">
        <v>1</v>
      </c>
      <c r="J385" s="0" t="str">
        <f aca="false">IF(G385=1,B385,"")</f>
        <v>VG 15</v>
      </c>
      <c r="K385" s="0" t="s">
        <v>110</v>
      </c>
      <c r="L385" s="0" t="s">
        <v>88</v>
      </c>
      <c r="M385" s="0" t="str">
        <f aca="false">IF(G385=1,F385,"")</f>
        <v>BONTE William</v>
      </c>
    </row>
    <row r="386" customFormat="false" ht="16" hidden="false" customHeight="false" outlineLevel="0" collapsed="false">
      <c r="A386" s="0" t="n">
        <v>9524</v>
      </c>
      <c r="B386" s="0" t="s">
        <v>1443</v>
      </c>
      <c r="C386" s="0" t="s">
        <v>88</v>
      </c>
      <c r="D386" s="0" t="s">
        <v>3005</v>
      </c>
      <c r="E386" s="0" t="s">
        <v>110</v>
      </c>
      <c r="F386" s="0" t="s">
        <v>3010</v>
      </c>
      <c r="G386" s="0" t="n">
        <v>1</v>
      </c>
      <c r="J386" s="0" t="str">
        <f aca="false">IF(G386=1,B386,"")</f>
        <v>VG 15</v>
      </c>
      <c r="K386" s="0" t="s">
        <v>110</v>
      </c>
      <c r="L386" s="0" t="s">
        <v>88</v>
      </c>
      <c r="M386" s="0" t="str">
        <f aca="false">IF(G386=1,F386,"")</f>
        <v>CLAERHOUDT Robin</v>
      </c>
    </row>
    <row r="387" customFormat="false" ht="16" hidden="false" customHeight="false" outlineLevel="0" collapsed="false">
      <c r="A387" s="0" t="n">
        <v>4473</v>
      </c>
      <c r="B387" s="0" t="s">
        <v>1443</v>
      </c>
      <c r="C387" s="0" t="s">
        <v>88</v>
      </c>
      <c r="D387" s="0" t="s">
        <v>3005</v>
      </c>
      <c r="E387" s="0" t="s">
        <v>110</v>
      </c>
      <c r="F387" s="0" t="s">
        <v>3011</v>
      </c>
      <c r="G387" s="0" t="n">
        <v>1</v>
      </c>
      <c r="J387" s="0" t="str">
        <f aca="false">IF(G387=1,B387,"")</f>
        <v>VG 15</v>
      </c>
      <c r="K387" s="0" t="s">
        <v>110</v>
      </c>
      <c r="L387" s="0" t="s">
        <v>88</v>
      </c>
      <c r="M387" s="0" t="str">
        <f aca="false">IF(G387=1,F387,"")</f>
        <v>DE BAETS Ronny</v>
      </c>
    </row>
    <row r="388" customFormat="false" ht="16" hidden="false" customHeight="false" outlineLevel="0" collapsed="false">
      <c r="A388" s="0" t="n">
        <v>9807</v>
      </c>
      <c r="B388" s="0" t="s">
        <v>1443</v>
      </c>
      <c r="C388" s="0" t="s">
        <v>88</v>
      </c>
      <c r="D388" s="0" t="s">
        <v>3005</v>
      </c>
      <c r="E388" s="0" t="s">
        <v>110</v>
      </c>
      <c r="F388" s="0" t="s">
        <v>3012</v>
      </c>
      <c r="G388" s="0" t="n">
        <v>1</v>
      </c>
      <c r="J388" s="0" t="str">
        <f aca="false">IF(G388=1,B388,"")</f>
        <v>VG 15</v>
      </c>
      <c r="K388" s="0" t="s">
        <v>110</v>
      </c>
      <c r="L388" s="0" t="s">
        <v>88</v>
      </c>
      <c r="M388" s="0" t="str">
        <f aca="false">IF(G388=1,F388,"")</f>
        <v>DE BRUYCKER Pierre</v>
      </c>
    </row>
    <row r="389" customFormat="false" ht="16" hidden="false" customHeight="false" outlineLevel="0" collapsed="false">
      <c r="A389" s="0" t="n">
        <v>9067</v>
      </c>
      <c r="B389" s="0" t="s">
        <v>1443</v>
      </c>
      <c r="C389" s="0" t="s">
        <v>88</v>
      </c>
      <c r="D389" s="0" t="s">
        <v>3005</v>
      </c>
      <c r="E389" s="0" t="s">
        <v>110</v>
      </c>
      <c r="F389" s="0" t="s">
        <v>3013</v>
      </c>
      <c r="G389" s="0" t="n">
        <v>1</v>
      </c>
      <c r="J389" s="0" t="str">
        <f aca="false">IF(G389=1,B389,"")</f>
        <v>VG 15</v>
      </c>
      <c r="K389" s="0" t="s">
        <v>110</v>
      </c>
      <c r="L389" s="0" t="s">
        <v>88</v>
      </c>
      <c r="M389" s="0" t="str">
        <f aca="false">IF(G389=1,F389,"")</f>
        <v>DE LETTER Sandra</v>
      </c>
    </row>
    <row r="390" customFormat="false" ht="16" hidden="false" customHeight="false" outlineLevel="0" collapsed="false">
      <c r="A390" s="0" t="n">
        <v>4422</v>
      </c>
      <c r="B390" s="0" t="s">
        <v>1443</v>
      </c>
      <c r="C390" s="0" t="s">
        <v>88</v>
      </c>
      <c r="D390" s="0" t="s">
        <v>3005</v>
      </c>
      <c r="E390" s="0" t="s">
        <v>110</v>
      </c>
      <c r="F390" s="0" t="s">
        <v>3014</v>
      </c>
      <c r="G390" s="0" t="n">
        <v>1</v>
      </c>
      <c r="J390" s="0" t="str">
        <f aca="false">IF(G390=1,B390,"")</f>
        <v>VG 15</v>
      </c>
      <c r="K390" s="0" t="s">
        <v>110</v>
      </c>
      <c r="L390" s="0" t="s">
        <v>88</v>
      </c>
      <c r="M390" s="0" t="str">
        <f aca="false">IF(G390=1,F390,"")</f>
        <v>DE MEYER Rudi</v>
      </c>
    </row>
    <row r="391" customFormat="false" ht="16" hidden="false" customHeight="false" outlineLevel="0" collapsed="false">
      <c r="A391" s="0" t="n">
        <v>4539</v>
      </c>
      <c r="B391" s="0" t="s">
        <v>1443</v>
      </c>
      <c r="C391" s="0" t="s">
        <v>88</v>
      </c>
      <c r="D391" s="0" t="s">
        <v>3005</v>
      </c>
      <c r="E391" s="0" t="s">
        <v>110</v>
      </c>
      <c r="F391" s="0" t="s">
        <v>3015</v>
      </c>
      <c r="G391" s="0" t="n">
        <v>1</v>
      </c>
      <c r="J391" s="0" t="str">
        <f aca="false">IF(G391=1,B391,"")</f>
        <v>VG 15</v>
      </c>
      <c r="K391" s="0" t="s">
        <v>110</v>
      </c>
      <c r="L391" s="0" t="s">
        <v>88</v>
      </c>
      <c r="M391" s="0" t="str">
        <f aca="false">IF(G391=1,F391,"")</f>
        <v>DE MIL Christiaan</v>
      </c>
    </row>
    <row r="392" customFormat="false" ht="16" hidden="false" customHeight="false" outlineLevel="0" collapsed="false">
      <c r="A392" s="0" t="n">
        <v>4395</v>
      </c>
      <c r="B392" s="0" t="s">
        <v>1443</v>
      </c>
      <c r="C392" s="0" t="s">
        <v>88</v>
      </c>
      <c r="D392" s="0" t="s">
        <v>3005</v>
      </c>
      <c r="E392" s="0" t="s">
        <v>110</v>
      </c>
      <c r="F392" s="0" t="s">
        <v>3016</v>
      </c>
      <c r="G392" s="0" t="n">
        <v>1</v>
      </c>
      <c r="J392" s="0" t="str">
        <f aca="false">IF(G392=1,B392,"")</f>
        <v>VG 15</v>
      </c>
      <c r="K392" s="0" t="s">
        <v>110</v>
      </c>
      <c r="L392" s="0" t="s">
        <v>88</v>
      </c>
      <c r="M392" s="0" t="str">
        <f aca="false">IF(G392=1,F392,"")</f>
        <v>DE PAEPE Roland</v>
      </c>
    </row>
    <row r="393" customFormat="false" ht="16" hidden="false" customHeight="false" outlineLevel="0" collapsed="false">
      <c r="A393" s="0" t="n">
        <v>4544</v>
      </c>
      <c r="B393" s="0" t="s">
        <v>1443</v>
      </c>
      <c r="C393" s="0" t="s">
        <v>88</v>
      </c>
      <c r="D393" s="0" t="s">
        <v>3005</v>
      </c>
      <c r="E393" s="0" t="s">
        <v>110</v>
      </c>
      <c r="F393" s="0" t="s">
        <v>3017</v>
      </c>
      <c r="G393" s="0" t="n">
        <v>1</v>
      </c>
      <c r="J393" s="0" t="str">
        <f aca="false">IF(G393=1,B393,"")</f>
        <v>VG 15</v>
      </c>
      <c r="K393" s="0" t="s">
        <v>110</v>
      </c>
      <c r="L393" s="0" t="s">
        <v>88</v>
      </c>
      <c r="M393" s="0" t="str">
        <f aca="false">IF(G393=1,F393,"")</f>
        <v>GEVAERT Michel</v>
      </c>
    </row>
    <row r="394" customFormat="false" ht="16" hidden="false" customHeight="false" outlineLevel="0" collapsed="false">
      <c r="A394" s="0" t="n">
        <v>4545</v>
      </c>
      <c r="B394" s="0" t="s">
        <v>1443</v>
      </c>
      <c r="C394" s="0" t="s">
        <v>88</v>
      </c>
      <c r="D394" s="0" t="s">
        <v>3005</v>
      </c>
      <c r="E394" s="0" t="s">
        <v>110</v>
      </c>
      <c r="F394" s="0" t="s">
        <v>3018</v>
      </c>
      <c r="G394" s="0" t="n">
        <v>1</v>
      </c>
      <c r="J394" s="0" t="str">
        <f aca="false">IF(G394=1,B394,"")</f>
        <v>VG 15</v>
      </c>
      <c r="K394" s="0" t="s">
        <v>110</v>
      </c>
      <c r="L394" s="0" t="s">
        <v>88</v>
      </c>
      <c r="M394" s="0" t="str">
        <f aca="false">IF(G394=1,F394,"")</f>
        <v>GOETHALS Armand</v>
      </c>
    </row>
    <row r="395" customFormat="false" ht="16" hidden="false" customHeight="false" outlineLevel="0" collapsed="false">
      <c r="A395" s="0" t="n">
        <v>5015</v>
      </c>
      <c r="B395" s="0" t="s">
        <v>1443</v>
      </c>
      <c r="C395" s="0" t="s">
        <v>88</v>
      </c>
      <c r="D395" s="0" t="s">
        <v>3005</v>
      </c>
      <c r="E395" s="0" t="s">
        <v>110</v>
      </c>
      <c r="F395" s="0" t="s">
        <v>3019</v>
      </c>
      <c r="G395" s="0" t="n">
        <v>1</v>
      </c>
      <c r="J395" s="0" t="str">
        <f aca="false">IF(G395=1,B395,"")</f>
        <v>VG 15</v>
      </c>
      <c r="K395" s="0" t="s">
        <v>110</v>
      </c>
      <c r="L395" s="0" t="s">
        <v>88</v>
      </c>
      <c r="M395" s="0" t="str">
        <f aca="false">IF(G395=1,F395,"")</f>
        <v>HIMSCHOOT Daniel</v>
      </c>
    </row>
    <row r="396" customFormat="false" ht="16" hidden="false" customHeight="false" outlineLevel="0" collapsed="false">
      <c r="A396" s="0" t="n">
        <v>9267</v>
      </c>
      <c r="B396" s="0" t="s">
        <v>1443</v>
      </c>
      <c r="C396" s="0" t="s">
        <v>88</v>
      </c>
      <c r="D396" s="0" t="s">
        <v>3005</v>
      </c>
      <c r="E396" s="0" t="s">
        <v>110</v>
      </c>
      <c r="F396" s="0" t="s">
        <v>3020</v>
      </c>
      <c r="G396" s="0" t="n">
        <v>1</v>
      </c>
      <c r="J396" s="0" t="str">
        <f aca="false">IF(G396=1,B396,"")</f>
        <v>VG 15</v>
      </c>
      <c r="K396" s="0" t="s">
        <v>110</v>
      </c>
      <c r="L396" s="0" t="s">
        <v>88</v>
      </c>
      <c r="M396" s="0" t="str">
        <f aca="false">IF(G396=1,F396,"")</f>
        <v>JANSSEN Willem</v>
      </c>
    </row>
    <row r="397" customFormat="false" ht="16" hidden="false" customHeight="false" outlineLevel="0" collapsed="false">
      <c r="A397" s="0" t="n">
        <v>1022</v>
      </c>
      <c r="B397" s="0" t="s">
        <v>1443</v>
      </c>
      <c r="C397" s="0" t="s">
        <v>88</v>
      </c>
      <c r="D397" s="0" t="s">
        <v>3005</v>
      </c>
      <c r="E397" s="0" t="s">
        <v>110</v>
      </c>
      <c r="F397" s="0" t="s">
        <v>3021</v>
      </c>
      <c r="G397" s="0" t="n">
        <v>1</v>
      </c>
      <c r="J397" s="0" t="str">
        <f aca="false">IF(G397=1,B397,"")</f>
        <v>VG 15</v>
      </c>
      <c r="K397" s="0" t="s">
        <v>110</v>
      </c>
      <c r="L397" s="0" t="s">
        <v>88</v>
      </c>
      <c r="M397" s="0" t="str">
        <f aca="false">IF(G397=1,F397,"")</f>
        <v>MENHEER Leslie</v>
      </c>
    </row>
    <row r="398" customFormat="false" ht="16" hidden="false" customHeight="false" outlineLevel="0" collapsed="false">
      <c r="A398" s="0" t="n">
        <v>9419</v>
      </c>
      <c r="B398" s="0" t="s">
        <v>1443</v>
      </c>
      <c r="C398" s="0" t="s">
        <v>88</v>
      </c>
      <c r="D398" s="0" t="s">
        <v>3005</v>
      </c>
      <c r="E398" s="0" t="s">
        <v>110</v>
      </c>
      <c r="F398" s="0" t="s">
        <v>3022</v>
      </c>
      <c r="G398" s="0" t="n">
        <v>1</v>
      </c>
      <c r="J398" s="0" t="str">
        <f aca="false">IF(G398=1,B398,"")</f>
        <v>VG 15</v>
      </c>
      <c r="K398" s="0" t="s">
        <v>110</v>
      </c>
      <c r="L398" s="0" t="s">
        <v>88</v>
      </c>
      <c r="M398" s="0" t="str">
        <f aca="false">IF(G398=1,F398,"")</f>
        <v>MOEYKENS Biacio</v>
      </c>
    </row>
    <row r="399" customFormat="false" ht="16" hidden="false" customHeight="false" outlineLevel="0" collapsed="false">
      <c r="A399" s="0" t="n">
        <v>4482</v>
      </c>
      <c r="B399" s="0" t="s">
        <v>1443</v>
      </c>
      <c r="C399" s="0" t="s">
        <v>88</v>
      </c>
      <c r="D399" s="0" t="s">
        <v>3005</v>
      </c>
      <c r="E399" s="0" t="s">
        <v>110</v>
      </c>
      <c r="F399" s="0" t="s">
        <v>3023</v>
      </c>
      <c r="G399" s="0" t="n">
        <v>1</v>
      </c>
      <c r="J399" s="0" t="str">
        <f aca="false">IF(G399=1,B399,"")</f>
        <v>VG 15</v>
      </c>
      <c r="K399" s="0" t="s">
        <v>110</v>
      </c>
      <c r="L399" s="0" t="s">
        <v>88</v>
      </c>
      <c r="M399" s="0" t="str">
        <f aca="false">IF(G399=1,F399,"")</f>
        <v>STAELENS Freddy</v>
      </c>
    </row>
    <row r="400" customFormat="false" ht="16" hidden="false" customHeight="false" outlineLevel="0" collapsed="false">
      <c r="A400" s="0" t="n">
        <v>4559</v>
      </c>
      <c r="B400" s="0" t="s">
        <v>1443</v>
      </c>
      <c r="C400" s="0" t="s">
        <v>88</v>
      </c>
      <c r="D400" s="0" t="s">
        <v>3005</v>
      </c>
      <c r="E400" s="0" t="s">
        <v>110</v>
      </c>
      <c r="F400" s="0" t="s">
        <v>3024</v>
      </c>
      <c r="G400" s="0" t="n">
        <v>1</v>
      </c>
      <c r="J400" s="0" t="str">
        <f aca="false">IF(G400=1,B400,"")</f>
        <v>VG 15</v>
      </c>
      <c r="K400" s="0" t="s">
        <v>110</v>
      </c>
      <c r="L400" s="0" t="s">
        <v>88</v>
      </c>
      <c r="M400" s="0" t="str">
        <f aca="false">IF(G400=1,F400,"")</f>
        <v>STANDAERT Arthur</v>
      </c>
    </row>
    <row r="401" customFormat="false" ht="16" hidden="false" customHeight="false" outlineLevel="0" collapsed="false">
      <c r="A401" s="0" t="n">
        <v>7312</v>
      </c>
      <c r="B401" s="0" t="s">
        <v>1443</v>
      </c>
      <c r="C401" s="0" t="s">
        <v>88</v>
      </c>
      <c r="D401" s="0" t="s">
        <v>3005</v>
      </c>
      <c r="E401" s="0" t="s">
        <v>110</v>
      </c>
      <c r="F401" s="0" t="s">
        <v>2933</v>
      </c>
      <c r="G401" s="0" t="n">
        <v>1</v>
      </c>
      <c r="J401" s="0" t="str">
        <f aca="false">IF(G401=1,B401,"")</f>
        <v>VG 15</v>
      </c>
      <c r="K401" s="0" t="s">
        <v>110</v>
      </c>
      <c r="L401" s="0" t="s">
        <v>88</v>
      </c>
      <c r="M401" s="0" t="str">
        <f aca="false">IF(G401=1,F401,"")</f>
        <v>VAN ACKER Johan</v>
      </c>
    </row>
    <row r="402" customFormat="false" ht="16" hidden="false" customHeight="false" outlineLevel="0" collapsed="false">
      <c r="A402" s="0" t="n">
        <v>6094</v>
      </c>
      <c r="B402" s="0" t="s">
        <v>1443</v>
      </c>
      <c r="C402" s="0" t="s">
        <v>88</v>
      </c>
      <c r="D402" s="0" t="s">
        <v>3005</v>
      </c>
      <c r="E402" s="0" t="s">
        <v>110</v>
      </c>
      <c r="F402" s="0" t="s">
        <v>3025</v>
      </c>
      <c r="G402" s="0" t="n">
        <v>1</v>
      </c>
      <c r="J402" s="0" t="str">
        <f aca="false">IF(G402=1,B402,"")</f>
        <v>VG 15</v>
      </c>
      <c r="K402" s="0" t="s">
        <v>110</v>
      </c>
      <c r="L402" s="0" t="s">
        <v>88</v>
      </c>
      <c r="M402" s="0" t="str">
        <f aca="false">IF(G402=1,F402,"")</f>
        <v>VAN ACKER Steven</v>
      </c>
    </row>
    <row r="403" customFormat="false" ht="16" hidden="false" customHeight="false" outlineLevel="0" collapsed="false">
      <c r="A403" s="0" t="n">
        <v>4561</v>
      </c>
      <c r="B403" s="0" t="s">
        <v>1443</v>
      </c>
      <c r="C403" s="0" t="s">
        <v>88</v>
      </c>
      <c r="D403" s="0" t="s">
        <v>3005</v>
      </c>
      <c r="E403" s="0" t="s">
        <v>110</v>
      </c>
      <c r="F403" s="0" t="s">
        <v>3026</v>
      </c>
      <c r="G403" s="0" t="n">
        <v>1</v>
      </c>
      <c r="J403" s="0" t="str">
        <f aca="false">IF(G403=1,B403,"")</f>
        <v>VG 15</v>
      </c>
      <c r="K403" s="0" t="s">
        <v>110</v>
      </c>
      <c r="L403" s="0" t="s">
        <v>88</v>
      </c>
      <c r="M403" s="0" t="str">
        <f aca="false">IF(G403=1,F403,"")</f>
        <v>VAN DAMME Etienne</v>
      </c>
    </row>
    <row r="404" customFormat="false" ht="16" hidden="false" customHeight="false" outlineLevel="0" collapsed="false">
      <c r="A404" s="0" t="n">
        <v>6097</v>
      </c>
      <c r="B404" s="0" t="s">
        <v>1443</v>
      </c>
      <c r="C404" s="0" t="s">
        <v>88</v>
      </c>
      <c r="D404" s="0" t="s">
        <v>3005</v>
      </c>
      <c r="E404" s="0" t="s">
        <v>110</v>
      </c>
      <c r="F404" s="0" t="s">
        <v>3027</v>
      </c>
      <c r="G404" s="0" t="n">
        <v>1</v>
      </c>
      <c r="J404" s="0" t="str">
        <f aca="false">IF(G404=1,B404,"")</f>
        <v>VG 15</v>
      </c>
      <c r="K404" s="0" t="s">
        <v>110</v>
      </c>
      <c r="L404" s="0" t="s">
        <v>88</v>
      </c>
      <c r="M404" s="0" t="str">
        <f aca="false">IF(G404=1,F404,"")</f>
        <v>VAN DE VOORDE Johan</v>
      </c>
    </row>
    <row r="405" customFormat="false" ht="16" hidden="false" customHeight="false" outlineLevel="0" collapsed="false">
      <c r="A405" s="0" t="n">
        <v>9424</v>
      </c>
      <c r="B405" s="0" t="s">
        <v>1443</v>
      </c>
      <c r="C405" s="0" t="s">
        <v>88</v>
      </c>
      <c r="D405" s="0" t="s">
        <v>3005</v>
      </c>
      <c r="E405" s="0" t="s">
        <v>110</v>
      </c>
      <c r="F405" s="0" t="s">
        <v>3028</v>
      </c>
      <c r="G405" s="0" t="n">
        <v>1</v>
      </c>
      <c r="J405" s="0" t="str">
        <f aca="false">IF(G405=1,B405,"")</f>
        <v>VG 15</v>
      </c>
      <c r="K405" s="0" t="s">
        <v>110</v>
      </c>
      <c r="L405" s="0" t="s">
        <v>88</v>
      </c>
      <c r="M405" s="0" t="str">
        <f aca="false">IF(G405=1,F405,"")</f>
        <v>VAN DEN EEDE Marc</v>
      </c>
    </row>
    <row r="406" customFormat="false" ht="16" hidden="false" customHeight="false" outlineLevel="0" collapsed="false">
      <c r="A406" s="0" t="n">
        <v>4567</v>
      </c>
      <c r="B406" s="0" t="s">
        <v>1443</v>
      </c>
      <c r="C406" s="0" t="s">
        <v>88</v>
      </c>
      <c r="D406" s="0" t="s">
        <v>3005</v>
      </c>
      <c r="E406" s="0" t="s">
        <v>110</v>
      </c>
      <c r="F406" s="0" t="s">
        <v>3029</v>
      </c>
      <c r="G406" s="0" t="n">
        <v>1</v>
      </c>
      <c r="J406" s="0" t="str">
        <f aca="false">IF(G406=1,B406,"")</f>
        <v>VG 15</v>
      </c>
      <c r="K406" s="0" t="s">
        <v>110</v>
      </c>
      <c r="L406" s="0" t="s">
        <v>88</v>
      </c>
      <c r="M406" s="0" t="str">
        <f aca="false">IF(G406=1,F406,"")</f>
        <v>VLERICK Raf</v>
      </c>
    </row>
    <row r="407" customFormat="false" ht="16" hidden="false" customHeight="false" outlineLevel="0" collapsed="false">
      <c r="A407" s="0" t="n">
        <v>6709</v>
      </c>
      <c r="B407" s="0" t="s">
        <v>1443</v>
      </c>
      <c r="C407" s="0" t="s">
        <v>88</v>
      </c>
      <c r="D407" s="0" t="s">
        <v>3005</v>
      </c>
      <c r="E407" s="0" t="s">
        <v>110</v>
      </c>
      <c r="F407" s="0" t="s">
        <v>3030</v>
      </c>
      <c r="G407" s="0" t="n">
        <v>1</v>
      </c>
      <c r="J407" s="0" t="str">
        <f aca="false">IF(G407=1,B407,"")</f>
        <v>VG 15</v>
      </c>
      <c r="K407" s="0" t="s">
        <v>110</v>
      </c>
      <c r="L407" s="0" t="s">
        <v>88</v>
      </c>
      <c r="M407" s="0" t="str">
        <f aca="false">IF(G407=1,F407,"")</f>
        <v>WELVAERT Yves</v>
      </c>
    </row>
    <row r="408" customFormat="false" ht="16" hidden="false" customHeight="false" outlineLevel="0" collapsed="false">
      <c r="A408" s="0" t="n">
        <v>8896</v>
      </c>
      <c r="B408" s="0" t="s">
        <v>1443</v>
      </c>
      <c r="C408" s="0" t="s">
        <v>88</v>
      </c>
      <c r="D408" s="0" t="s">
        <v>3005</v>
      </c>
      <c r="E408" s="0" t="s">
        <v>110</v>
      </c>
      <c r="F408" s="0" t="s">
        <v>3031</v>
      </c>
      <c r="J408" s="0" t="str">
        <f aca="false">IF(G408=1,B408,"")</f>
        <v/>
      </c>
      <c r="M408" s="0" t="str">
        <f aca="false">IF(G408=1,F408,"")</f>
        <v/>
      </c>
    </row>
    <row r="409" customFormat="false" ht="16" hidden="false" customHeight="false" outlineLevel="0" collapsed="false">
      <c r="A409" s="0" t="n">
        <v>1046</v>
      </c>
      <c r="B409" s="0" t="s">
        <v>1443</v>
      </c>
      <c r="C409" s="0" t="s">
        <v>88</v>
      </c>
      <c r="D409" s="0" t="s">
        <v>3005</v>
      </c>
      <c r="E409" s="0" t="s">
        <v>110</v>
      </c>
      <c r="F409" s="0" t="s">
        <v>3032</v>
      </c>
      <c r="J409" s="0" t="str">
        <f aca="false">IF(G409=1,B409,"")</f>
        <v/>
      </c>
      <c r="M409" s="0" t="str">
        <f aca="false">IF(G409=1,F409,"")</f>
        <v/>
      </c>
    </row>
    <row r="410" customFormat="false" ht="16" hidden="false" customHeight="false" outlineLevel="0" collapsed="false">
      <c r="A410" s="0" t="n">
        <v>6095</v>
      </c>
      <c r="B410" s="0" t="s">
        <v>1443</v>
      </c>
      <c r="C410" s="0" t="s">
        <v>88</v>
      </c>
      <c r="D410" s="0" t="s">
        <v>3005</v>
      </c>
      <c r="E410" s="0" t="s">
        <v>110</v>
      </c>
      <c r="F410" s="0" t="s">
        <v>3033</v>
      </c>
      <c r="J410" s="0" t="str">
        <f aca="false">IF(G410=1,B410,"")</f>
        <v/>
      </c>
      <c r="M410" s="0" t="str">
        <f aca="false">IF(G410=1,F410,"")</f>
        <v/>
      </c>
    </row>
    <row r="411" customFormat="false" ht="16" hidden="false" customHeight="false" outlineLevel="0" collapsed="false">
      <c r="A411" s="0" t="n">
        <v>9525</v>
      </c>
      <c r="B411" s="0" t="s">
        <v>1443</v>
      </c>
      <c r="C411" s="0" t="s">
        <v>88</v>
      </c>
      <c r="D411" s="0" t="s">
        <v>3005</v>
      </c>
      <c r="E411" s="0" t="s">
        <v>110</v>
      </c>
      <c r="F411" s="0" t="s">
        <v>3034</v>
      </c>
      <c r="J411" s="0" t="str">
        <f aca="false">IF(G411=1,B411,"")</f>
        <v/>
      </c>
      <c r="M411" s="0" t="str">
        <f aca="false">IF(G411=1,F411,"")</f>
        <v/>
      </c>
    </row>
    <row r="412" customFormat="false" ht="16" hidden="false" customHeight="false" outlineLevel="0" collapsed="false">
      <c r="A412" s="0" t="n">
        <v>4538</v>
      </c>
      <c r="B412" s="0" t="s">
        <v>1443</v>
      </c>
      <c r="C412" s="0" t="s">
        <v>88</v>
      </c>
      <c r="D412" s="0" t="s">
        <v>3005</v>
      </c>
      <c r="E412" s="0" t="s">
        <v>110</v>
      </c>
      <c r="F412" s="0" t="s">
        <v>3035</v>
      </c>
      <c r="J412" s="0" t="str">
        <f aca="false">IF(G412=1,B412,"")</f>
        <v/>
      </c>
      <c r="M412" s="0" t="str">
        <f aca="false">IF(G412=1,F412,"")</f>
        <v/>
      </c>
    </row>
    <row r="413" customFormat="false" ht="16" hidden="false" customHeight="false" outlineLevel="0" collapsed="false">
      <c r="A413" s="0" t="n">
        <v>5769</v>
      </c>
      <c r="B413" s="0" t="s">
        <v>1443</v>
      </c>
      <c r="C413" s="0" t="s">
        <v>88</v>
      </c>
      <c r="D413" s="0" t="s">
        <v>3005</v>
      </c>
      <c r="E413" s="0" t="s">
        <v>110</v>
      </c>
      <c r="F413" s="0" t="s">
        <v>3036</v>
      </c>
      <c r="J413" s="0" t="str">
        <f aca="false">IF(G413=1,B413,"")</f>
        <v/>
      </c>
      <c r="M413" s="0" t="str">
        <f aca="false">IF(G413=1,F413,"")</f>
        <v/>
      </c>
    </row>
    <row r="414" customFormat="false" ht="16" hidden="false" customHeight="false" outlineLevel="0" collapsed="false">
      <c r="A414" s="0" t="n">
        <v>9266</v>
      </c>
      <c r="B414" s="0" t="s">
        <v>1443</v>
      </c>
      <c r="C414" s="0" t="s">
        <v>88</v>
      </c>
      <c r="D414" s="0" t="s">
        <v>3005</v>
      </c>
      <c r="E414" s="0" t="s">
        <v>110</v>
      </c>
      <c r="F414" s="0" t="s">
        <v>3037</v>
      </c>
      <c r="J414" s="0" t="str">
        <f aca="false">IF(G414=1,B414,"")</f>
        <v/>
      </c>
      <c r="M414" s="0" t="str">
        <f aca="false">IF(G414=1,F414,"")</f>
        <v/>
      </c>
    </row>
    <row r="415" customFormat="false" ht="16" hidden="false" customHeight="false" outlineLevel="0" collapsed="false">
      <c r="A415" s="0" t="n">
        <v>4548</v>
      </c>
      <c r="B415" s="0" t="s">
        <v>1443</v>
      </c>
      <c r="C415" s="0" t="s">
        <v>88</v>
      </c>
      <c r="D415" s="0" t="s">
        <v>3005</v>
      </c>
      <c r="E415" s="0" t="s">
        <v>110</v>
      </c>
      <c r="F415" s="0" t="s">
        <v>3038</v>
      </c>
      <c r="J415" s="0" t="str">
        <f aca="false">IF(G415=1,B415,"")</f>
        <v/>
      </c>
      <c r="M415" s="0" t="str">
        <f aca="false">IF(G415=1,F415,"")</f>
        <v/>
      </c>
    </row>
    <row r="416" customFormat="false" ht="16" hidden="false" customHeight="false" outlineLevel="0" collapsed="false">
      <c r="A416" s="0" t="n">
        <v>8659</v>
      </c>
      <c r="B416" s="0" t="s">
        <v>1443</v>
      </c>
      <c r="C416" s="0" t="s">
        <v>88</v>
      </c>
      <c r="D416" s="0" t="s">
        <v>3005</v>
      </c>
      <c r="E416" s="0" t="s">
        <v>110</v>
      </c>
      <c r="F416" s="0" t="s">
        <v>3039</v>
      </c>
      <c r="J416" s="0" t="str">
        <f aca="false">IF(G416=1,B416,"")</f>
        <v/>
      </c>
      <c r="M416" s="0" t="str">
        <f aca="false">IF(G416=1,F416,"")</f>
        <v/>
      </c>
    </row>
    <row r="417" customFormat="false" ht="16" hidden="false" customHeight="false" outlineLevel="0" collapsed="false">
      <c r="A417" s="0" t="n">
        <v>8656</v>
      </c>
      <c r="B417" s="0" t="s">
        <v>1443</v>
      </c>
      <c r="C417" s="0" t="s">
        <v>88</v>
      </c>
      <c r="D417" s="0" t="s">
        <v>3005</v>
      </c>
      <c r="E417" s="0" t="s">
        <v>110</v>
      </c>
      <c r="F417" s="0" t="s">
        <v>3040</v>
      </c>
      <c r="J417" s="0" t="str">
        <f aca="false">IF(G417=1,B417,"")</f>
        <v/>
      </c>
      <c r="M417" s="0" t="str">
        <f aca="false">IF(G417=1,F417,"")</f>
        <v/>
      </c>
    </row>
    <row r="418" customFormat="false" ht="16" hidden="false" customHeight="false" outlineLevel="0" collapsed="false">
      <c r="A418" s="0" t="n">
        <v>7500</v>
      </c>
      <c r="B418" s="0" t="s">
        <v>1443</v>
      </c>
      <c r="C418" s="0" t="s">
        <v>88</v>
      </c>
      <c r="D418" s="0" t="s">
        <v>3005</v>
      </c>
      <c r="E418" s="0" t="s">
        <v>110</v>
      </c>
      <c r="F418" s="0" t="s">
        <v>3041</v>
      </c>
      <c r="J418" s="0" t="str">
        <f aca="false">IF(G418=1,B418,"")</f>
        <v/>
      </c>
      <c r="M418" s="0" t="str">
        <f aca="false">IF(G418=1,F418,"")</f>
        <v/>
      </c>
    </row>
    <row r="419" customFormat="false" ht="16" hidden="false" customHeight="false" outlineLevel="0" collapsed="false">
      <c r="A419" s="0" t="n">
        <v>8119</v>
      </c>
      <c r="B419" s="0" t="s">
        <v>1443</v>
      </c>
      <c r="C419" s="0" t="s">
        <v>88</v>
      </c>
      <c r="D419" s="0" t="s">
        <v>3005</v>
      </c>
      <c r="E419" s="0" t="s">
        <v>110</v>
      </c>
      <c r="F419" s="0" t="s">
        <v>3042</v>
      </c>
      <c r="J419" s="0" t="str">
        <f aca="false">IF(G419=1,B419,"")</f>
        <v/>
      </c>
      <c r="M419" s="0" t="str">
        <f aca="false">IF(G419=1,F419,"")</f>
        <v/>
      </c>
    </row>
    <row r="420" customFormat="false" ht="16" hidden="false" customHeight="false" outlineLevel="0" collapsed="false">
      <c r="A420" s="0" t="n">
        <v>4558</v>
      </c>
      <c r="B420" s="0" t="s">
        <v>1443</v>
      </c>
      <c r="C420" s="0" t="s">
        <v>88</v>
      </c>
      <c r="D420" s="0" t="s">
        <v>3005</v>
      </c>
      <c r="E420" s="0" t="s">
        <v>110</v>
      </c>
      <c r="F420" s="0" t="s">
        <v>3043</v>
      </c>
      <c r="J420" s="0" t="str">
        <f aca="false">IF(G420=1,B420,"")</f>
        <v/>
      </c>
      <c r="M420" s="0" t="str">
        <f aca="false">IF(G420=1,F420,"")</f>
        <v/>
      </c>
    </row>
    <row r="421" customFormat="false" ht="16" hidden="false" customHeight="false" outlineLevel="0" collapsed="false">
      <c r="A421" s="0" t="n">
        <v>4560</v>
      </c>
      <c r="B421" s="0" t="s">
        <v>1443</v>
      </c>
      <c r="C421" s="0" t="s">
        <v>88</v>
      </c>
      <c r="D421" s="0" t="s">
        <v>3005</v>
      </c>
      <c r="E421" s="0" t="s">
        <v>110</v>
      </c>
      <c r="F421" s="0" t="s">
        <v>3044</v>
      </c>
      <c r="J421" s="0" t="str">
        <f aca="false">IF(G421=1,B421,"")</f>
        <v/>
      </c>
      <c r="M421" s="0" t="str">
        <f aca="false">IF(G421=1,F421,"")</f>
        <v/>
      </c>
    </row>
    <row r="422" customFormat="false" ht="16" hidden="false" customHeight="false" outlineLevel="0" collapsed="false">
      <c r="A422" s="0" t="n">
        <v>5212</v>
      </c>
      <c r="B422" s="0" t="s">
        <v>1443</v>
      </c>
      <c r="C422" s="0" t="s">
        <v>88</v>
      </c>
      <c r="D422" s="0" t="s">
        <v>3005</v>
      </c>
      <c r="E422" s="0" t="s">
        <v>110</v>
      </c>
      <c r="F422" s="0" t="s">
        <v>3045</v>
      </c>
      <c r="J422" s="0" t="str">
        <f aca="false">IF(G422=1,B422,"")</f>
        <v/>
      </c>
      <c r="M422" s="0" t="str">
        <f aca="false">IF(G422=1,F422,"")</f>
        <v/>
      </c>
    </row>
    <row r="423" customFormat="false" ht="16" hidden="false" customHeight="false" outlineLevel="0" collapsed="false">
      <c r="A423" s="0" t="s">
        <v>3046</v>
      </c>
      <c r="B423" s="0" t="s">
        <v>1443</v>
      </c>
      <c r="C423" s="0" t="s">
        <v>88</v>
      </c>
      <c r="D423" s="0" t="s">
        <v>3005</v>
      </c>
      <c r="E423" s="0" t="s">
        <v>110</v>
      </c>
      <c r="F423" s="0" t="s">
        <v>3047</v>
      </c>
      <c r="J423" s="0" t="str">
        <f aca="false">IF(G423=1,B423,"")</f>
        <v/>
      </c>
      <c r="M423" s="0" t="str">
        <f aca="false">IF(G423=1,F423,"")</f>
        <v/>
      </c>
    </row>
    <row r="424" customFormat="false" ht="16" hidden="false" customHeight="false" outlineLevel="0" collapsed="false">
      <c r="A424" s="0" t="n">
        <v>4490</v>
      </c>
      <c r="B424" s="0" t="s">
        <v>1443</v>
      </c>
      <c r="C424" s="0" t="s">
        <v>88</v>
      </c>
      <c r="D424" s="0" t="s">
        <v>3005</v>
      </c>
      <c r="E424" s="0" t="s">
        <v>110</v>
      </c>
      <c r="F424" s="0" t="s">
        <v>3048</v>
      </c>
      <c r="J424" s="0" t="str">
        <f aca="false">IF(G424=1,B424,"")</f>
        <v/>
      </c>
      <c r="M424" s="0" t="str">
        <f aca="false">IF(G424=1,F424,"")</f>
        <v/>
      </c>
    </row>
    <row r="425" customFormat="false" ht="16" hidden="false" customHeight="false" outlineLevel="0" collapsed="false">
      <c r="A425" s="0" t="n">
        <v>6096</v>
      </c>
      <c r="B425" s="0" t="s">
        <v>1443</v>
      </c>
      <c r="C425" s="0" t="s">
        <v>88</v>
      </c>
      <c r="D425" s="0" t="s">
        <v>3005</v>
      </c>
      <c r="E425" s="0" t="s">
        <v>110</v>
      </c>
      <c r="F425" s="0" t="s">
        <v>3049</v>
      </c>
      <c r="J425" s="0" t="str">
        <f aca="false">IF(G425=1,B425,"")</f>
        <v/>
      </c>
      <c r="M425" s="0" t="str">
        <f aca="false">IF(G425=1,F425,"")</f>
        <v/>
      </c>
    </row>
    <row r="426" customFormat="false" ht="16" hidden="false" customHeight="false" outlineLevel="0" collapsed="false">
      <c r="A426" s="0" t="n">
        <v>4491</v>
      </c>
      <c r="B426" s="0" t="s">
        <v>1443</v>
      </c>
      <c r="C426" s="0" t="s">
        <v>88</v>
      </c>
      <c r="D426" s="0" t="s">
        <v>3005</v>
      </c>
      <c r="E426" s="0" t="s">
        <v>110</v>
      </c>
      <c r="F426" s="0" t="s">
        <v>3050</v>
      </c>
      <c r="J426" s="0" t="str">
        <f aca="false">IF(G426=1,B426,"")</f>
        <v/>
      </c>
      <c r="M426" s="0" t="str">
        <f aca="false">IF(G426=1,F426,"")</f>
        <v/>
      </c>
    </row>
    <row r="427" customFormat="false" ht="16" hidden="false" customHeight="false" outlineLevel="0" collapsed="false">
      <c r="A427" s="0" t="n">
        <v>6433</v>
      </c>
      <c r="B427" s="0" t="s">
        <v>1452</v>
      </c>
      <c r="C427" s="0" t="s">
        <v>88</v>
      </c>
      <c r="D427" s="0" t="s">
        <v>3051</v>
      </c>
      <c r="E427" s="0" t="s">
        <v>105</v>
      </c>
      <c r="F427" s="0" t="s">
        <v>3052</v>
      </c>
      <c r="G427" s="0" t="n">
        <v>1</v>
      </c>
      <c r="J427" s="0" t="str">
        <f aca="false">IF(G427=1,B427,"")</f>
        <v>VG 16</v>
      </c>
      <c r="K427" s="0" t="s">
        <v>105</v>
      </c>
      <c r="L427" s="0" t="s">
        <v>88</v>
      </c>
      <c r="M427" s="0" t="str">
        <f aca="false">IF(G427=1,F427,"")</f>
        <v>DE BACKER Luc</v>
      </c>
    </row>
    <row r="428" customFormat="false" ht="16" hidden="false" customHeight="false" outlineLevel="0" collapsed="false">
      <c r="A428" s="0" t="n">
        <v>8888</v>
      </c>
      <c r="B428" s="0" t="s">
        <v>1452</v>
      </c>
      <c r="C428" s="0" t="s">
        <v>88</v>
      </c>
      <c r="D428" s="0" t="s">
        <v>3051</v>
      </c>
      <c r="E428" s="0" t="s">
        <v>105</v>
      </c>
      <c r="F428" s="0" t="s">
        <v>3053</v>
      </c>
      <c r="G428" s="0" t="n">
        <v>1</v>
      </c>
      <c r="J428" s="0" t="str">
        <f aca="false">IF(G428=1,B428,"")</f>
        <v>VG 16</v>
      </c>
      <c r="K428" s="0" t="s">
        <v>105</v>
      </c>
      <c r="L428" s="0" t="s">
        <v>88</v>
      </c>
      <c r="M428" s="0" t="str">
        <f aca="false">IF(G428=1,F428,"")</f>
        <v>DE MEYER Erik</v>
      </c>
    </row>
    <row r="429" customFormat="false" ht="16" hidden="false" customHeight="false" outlineLevel="0" collapsed="false">
      <c r="A429" s="0" t="n">
        <v>4634</v>
      </c>
      <c r="B429" s="0" t="s">
        <v>1452</v>
      </c>
      <c r="C429" s="0" t="s">
        <v>88</v>
      </c>
      <c r="D429" s="0" t="s">
        <v>3051</v>
      </c>
      <c r="E429" s="0" t="s">
        <v>105</v>
      </c>
      <c r="F429" s="0" t="s">
        <v>3054</v>
      </c>
      <c r="G429" s="0" t="n">
        <v>1</v>
      </c>
      <c r="J429" s="0" t="str">
        <f aca="false">IF(G429=1,B429,"")</f>
        <v>VG 16</v>
      </c>
      <c r="K429" s="0" t="s">
        <v>105</v>
      </c>
      <c r="L429" s="0" t="s">
        <v>88</v>
      </c>
      <c r="M429" s="0" t="str">
        <f aca="false">IF(G429=1,F429,"")</f>
        <v>DEVLIEGER David</v>
      </c>
    </row>
    <row r="430" customFormat="false" ht="16" hidden="false" customHeight="false" outlineLevel="0" collapsed="false">
      <c r="A430" s="0" t="n">
        <v>4399</v>
      </c>
      <c r="B430" s="0" t="s">
        <v>1452</v>
      </c>
      <c r="C430" s="0" t="s">
        <v>88</v>
      </c>
      <c r="D430" s="0" t="s">
        <v>3051</v>
      </c>
      <c r="E430" s="0" t="s">
        <v>105</v>
      </c>
      <c r="F430" s="0" t="s">
        <v>3055</v>
      </c>
      <c r="G430" s="0" t="n">
        <v>1</v>
      </c>
      <c r="J430" s="0" t="str">
        <f aca="false">IF(G430=1,B430,"")</f>
        <v>VG 16</v>
      </c>
      <c r="K430" s="0" t="s">
        <v>105</v>
      </c>
      <c r="L430" s="0" t="s">
        <v>88</v>
      </c>
      <c r="M430" s="0" t="str">
        <f aca="false">IF(G430=1,F430,"")</f>
        <v>DIERKENS Antoine</v>
      </c>
    </row>
    <row r="431" customFormat="false" ht="16" hidden="false" customHeight="false" outlineLevel="0" collapsed="false">
      <c r="A431" s="0" t="n">
        <v>4513</v>
      </c>
      <c r="B431" s="0" t="s">
        <v>1452</v>
      </c>
      <c r="C431" s="0" t="s">
        <v>88</v>
      </c>
      <c r="D431" s="0" t="s">
        <v>3051</v>
      </c>
      <c r="E431" s="0" t="s">
        <v>105</v>
      </c>
      <c r="F431" s="0" t="s">
        <v>3056</v>
      </c>
      <c r="G431" s="0" t="n">
        <v>1</v>
      </c>
      <c r="J431" s="0" t="str">
        <f aca="false">IF(G431=1,B431,"")</f>
        <v>VG 16</v>
      </c>
      <c r="K431" s="0" t="s">
        <v>105</v>
      </c>
      <c r="L431" s="0" t="s">
        <v>88</v>
      </c>
      <c r="M431" s="0" t="str">
        <f aca="false">IF(G431=1,F431,"")</f>
        <v>DUYTSCHAEVER Peter</v>
      </c>
    </row>
    <row r="432" customFormat="false" ht="16" hidden="false" customHeight="false" outlineLevel="0" collapsed="false">
      <c r="A432" s="0" t="n">
        <v>8148</v>
      </c>
      <c r="B432" s="0" t="s">
        <v>1452</v>
      </c>
      <c r="C432" s="0" t="s">
        <v>88</v>
      </c>
      <c r="D432" s="0" t="s">
        <v>3051</v>
      </c>
      <c r="E432" s="0" t="s">
        <v>105</v>
      </c>
      <c r="F432" s="0" t="s">
        <v>3057</v>
      </c>
      <c r="G432" s="0" t="n">
        <v>1</v>
      </c>
      <c r="J432" s="0" t="str">
        <f aca="false">IF(G432=1,B432,"")</f>
        <v>VG 16</v>
      </c>
      <c r="K432" s="0" t="s">
        <v>105</v>
      </c>
      <c r="L432" s="0" t="s">
        <v>88</v>
      </c>
      <c r="M432" s="0" t="str">
        <f aca="false">IF(G432=1,F432,"")</f>
        <v>EVERAERT Santino</v>
      </c>
    </row>
    <row r="433" customFormat="false" ht="16" hidden="false" customHeight="false" outlineLevel="0" collapsed="false">
      <c r="A433" s="0" t="n">
        <v>4551</v>
      </c>
      <c r="B433" s="0" t="s">
        <v>1452</v>
      </c>
      <c r="C433" s="0" t="s">
        <v>88</v>
      </c>
      <c r="D433" s="0" t="s">
        <v>3051</v>
      </c>
      <c r="E433" s="0" t="s">
        <v>105</v>
      </c>
      <c r="F433" s="0" t="s">
        <v>3058</v>
      </c>
      <c r="G433" s="0" t="n">
        <v>1</v>
      </c>
      <c r="J433" s="0" t="str">
        <f aca="false">IF(G433=1,B433,"")</f>
        <v>VG 16</v>
      </c>
      <c r="K433" s="0" t="s">
        <v>105</v>
      </c>
      <c r="L433" s="0" t="s">
        <v>88</v>
      </c>
      <c r="M433" s="0" t="str">
        <f aca="false">IF(G433=1,F433,"")</f>
        <v>LEMAN Gwen</v>
      </c>
    </row>
    <row r="434" customFormat="false" ht="16" hidden="false" customHeight="false" outlineLevel="0" collapsed="false">
      <c r="A434" s="0" t="n">
        <v>4552</v>
      </c>
      <c r="B434" s="0" t="s">
        <v>1452</v>
      </c>
      <c r="C434" s="0" t="s">
        <v>88</v>
      </c>
      <c r="D434" s="0" t="s">
        <v>3051</v>
      </c>
      <c r="E434" s="0" t="s">
        <v>105</v>
      </c>
      <c r="F434" s="0" t="s">
        <v>3059</v>
      </c>
      <c r="G434" s="0" t="n">
        <v>1</v>
      </c>
      <c r="J434" s="0" t="str">
        <f aca="false">IF(G434=1,B434,"")</f>
        <v>VG 16</v>
      </c>
      <c r="K434" s="0" t="s">
        <v>105</v>
      </c>
      <c r="L434" s="0" t="s">
        <v>88</v>
      </c>
      <c r="M434" s="0" t="str">
        <f aca="false">IF(G434=1,F434,"")</f>
        <v>LEMAN Willy</v>
      </c>
    </row>
    <row r="435" customFormat="false" ht="16" hidden="false" customHeight="false" outlineLevel="0" collapsed="false">
      <c r="A435" s="0" t="n">
        <v>4581</v>
      </c>
      <c r="B435" s="0" t="s">
        <v>1452</v>
      </c>
      <c r="C435" s="0" t="s">
        <v>88</v>
      </c>
      <c r="D435" s="0" t="s">
        <v>3051</v>
      </c>
      <c r="E435" s="0" t="s">
        <v>105</v>
      </c>
      <c r="F435" s="0" t="s">
        <v>3060</v>
      </c>
      <c r="G435" s="0" t="n">
        <v>1</v>
      </c>
      <c r="J435" s="0" t="str">
        <f aca="false">IF(G435=1,B435,"")</f>
        <v>VG 16</v>
      </c>
      <c r="K435" s="0" t="s">
        <v>105</v>
      </c>
      <c r="L435" s="0" t="s">
        <v>88</v>
      </c>
      <c r="M435" s="0" t="str">
        <f aca="false">IF(G435=1,F435,"")</f>
        <v>VAN HOOYDONK Guy</v>
      </c>
    </row>
    <row r="436" customFormat="false" ht="16" hidden="false" customHeight="false" outlineLevel="0" collapsed="false">
      <c r="A436" s="0" t="n">
        <v>4530</v>
      </c>
      <c r="B436" s="0" t="s">
        <v>1452</v>
      </c>
      <c r="C436" s="0" t="s">
        <v>88</v>
      </c>
      <c r="D436" s="0" t="s">
        <v>3051</v>
      </c>
      <c r="E436" s="0" t="s">
        <v>105</v>
      </c>
      <c r="F436" s="0" t="s">
        <v>3061</v>
      </c>
      <c r="G436" s="0" t="n">
        <v>1</v>
      </c>
      <c r="J436" s="0" t="str">
        <f aca="false">IF(G436=1,B436,"")</f>
        <v>VG 16</v>
      </c>
      <c r="K436" s="0" t="s">
        <v>105</v>
      </c>
      <c r="L436" s="0" t="s">
        <v>88</v>
      </c>
      <c r="M436" s="0" t="str">
        <f aca="false">IF(G436=1,F436,"")</f>
        <v>VERSPEELT Filip</v>
      </c>
    </row>
    <row r="437" customFormat="false" ht="16" hidden="false" customHeight="false" outlineLevel="0" collapsed="false">
      <c r="A437" s="0" t="n">
        <v>8168</v>
      </c>
      <c r="B437" s="0" t="s">
        <v>1452</v>
      </c>
      <c r="C437" s="0" t="s">
        <v>88</v>
      </c>
      <c r="D437" s="0" t="s">
        <v>3051</v>
      </c>
      <c r="E437" s="0" t="s">
        <v>105</v>
      </c>
      <c r="F437" s="0" t="s">
        <v>3062</v>
      </c>
      <c r="G437" s="0" t="n">
        <v>1</v>
      </c>
      <c r="J437" s="0" t="str">
        <f aca="false">IF(G437=1,B437,"")</f>
        <v>VG 16</v>
      </c>
      <c r="K437" s="0" t="s">
        <v>105</v>
      </c>
      <c r="L437" s="0" t="s">
        <v>88</v>
      </c>
      <c r="M437" s="0" t="str">
        <f aca="false">IF(G437=1,F437,"")</f>
        <v>VERWEE Julien</v>
      </c>
    </row>
    <row r="438" customFormat="false" ht="16" hidden="false" customHeight="false" outlineLevel="0" collapsed="false">
      <c r="A438" s="0" t="n">
        <v>7808</v>
      </c>
      <c r="B438" s="0" t="s">
        <v>1452</v>
      </c>
      <c r="C438" s="0" t="s">
        <v>88</v>
      </c>
      <c r="D438" s="0" t="s">
        <v>3051</v>
      </c>
      <c r="E438" s="0" t="s">
        <v>105</v>
      </c>
      <c r="F438" s="0" t="s">
        <v>3063</v>
      </c>
      <c r="J438" s="0" t="str">
        <f aca="false">IF(G438=1,B438,"")</f>
        <v/>
      </c>
      <c r="M438" s="0" t="str">
        <f aca="false">IF(G438=1,F438,"")</f>
        <v/>
      </c>
    </row>
    <row r="439" customFormat="false" ht="16" hidden="false" customHeight="false" outlineLevel="0" collapsed="false">
      <c r="A439" s="0" t="n">
        <v>4392</v>
      </c>
      <c r="B439" s="0" t="s">
        <v>1452</v>
      </c>
      <c r="C439" s="0" t="s">
        <v>88</v>
      </c>
      <c r="D439" s="0" t="s">
        <v>3051</v>
      </c>
      <c r="E439" s="0" t="s">
        <v>105</v>
      </c>
      <c r="F439" s="0" t="s">
        <v>3064</v>
      </c>
      <c r="J439" s="0" t="str">
        <f aca="false">IF(G439=1,B439,"")</f>
        <v/>
      </c>
      <c r="M439" s="0" t="str">
        <f aca="false">IF(G439=1,F439,"")</f>
        <v/>
      </c>
    </row>
    <row r="440" customFormat="false" ht="16" hidden="false" customHeight="false" outlineLevel="0" collapsed="false">
      <c r="A440" s="0" t="n">
        <v>9070</v>
      </c>
      <c r="B440" s="0" t="s">
        <v>1452</v>
      </c>
      <c r="C440" s="0" t="s">
        <v>88</v>
      </c>
      <c r="D440" s="0" t="s">
        <v>3051</v>
      </c>
      <c r="E440" s="0" t="s">
        <v>105</v>
      </c>
      <c r="F440" s="0" t="s">
        <v>3065</v>
      </c>
      <c r="J440" s="0" t="str">
        <f aca="false">IF(G440=1,B440,"")</f>
        <v/>
      </c>
      <c r="M440" s="0" t="str">
        <f aca="false">IF(G440=1,F440,"")</f>
        <v/>
      </c>
    </row>
    <row r="441" customFormat="false" ht="16" hidden="false" customHeight="false" outlineLevel="0" collapsed="false">
      <c r="A441" s="0" t="n">
        <v>8064</v>
      </c>
      <c r="B441" s="0" t="s">
        <v>1452</v>
      </c>
      <c r="C441" s="0" t="s">
        <v>88</v>
      </c>
      <c r="D441" s="0" t="s">
        <v>3051</v>
      </c>
      <c r="E441" s="0" t="s">
        <v>105</v>
      </c>
      <c r="F441" s="0" t="s">
        <v>3066</v>
      </c>
      <c r="J441" s="0" t="str">
        <f aca="false">IF(G441=1,B441,"")</f>
        <v/>
      </c>
      <c r="M441" s="0" t="str">
        <f aca="false">IF(G441=1,F441,"")</f>
        <v/>
      </c>
    </row>
    <row r="442" customFormat="false" ht="16" hidden="false" customHeight="false" outlineLevel="0" collapsed="false">
      <c r="A442" s="0" t="n">
        <v>9269</v>
      </c>
      <c r="B442" s="0" t="s">
        <v>1452</v>
      </c>
      <c r="C442" s="0" t="s">
        <v>88</v>
      </c>
      <c r="D442" s="0" t="s">
        <v>3051</v>
      </c>
      <c r="E442" s="0" t="s">
        <v>105</v>
      </c>
      <c r="F442" s="0" t="s">
        <v>3067</v>
      </c>
      <c r="J442" s="0" t="str">
        <f aca="false">IF(G442=1,B442,"")</f>
        <v/>
      </c>
      <c r="M442" s="0" t="str">
        <f aca="false">IF(G442=1,F442,"")</f>
        <v/>
      </c>
    </row>
    <row r="443" customFormat="false" ht="16" hidden="false" customHeight="false" outlineLevel="0" collapsed="false">
      <c r="A443" s="0" t="n">
        <v>4573</v>
      </c>
      <c r="B443" s="0" t="s">
        <v>1452</v>
      </c>
      <c r="C443" s="0" t="s">
        <v>88</v>
      </c>
      <c r="D443" s="0" t="s">
        <v>3051</v>
      </c>
      <c r="E443" s="0" t="s">
        <v>105</v>
      </c>
      <c r="F443" s="0" t="s">
        <v>3068</v>
      </c>
      <c r="J443" s="0" t="str">
        <f aca="false">IF(G443=1,B443,"")</f>
        <v/>
      </c>
      <c r="M443" s="0" t="str">
        <f aca="false">IF(G443=1,F443,"")</f>
        <v/>
      </c>
    </row>
    <row r="444" customFormat="false" ht="16" hidden="false" customHeight="false" outlineLevel="0" collapsed="false">
      <c r="A444" s="0" t="n">
        <v>7914</v>
      </c>
      <c r="B444" s="0" t="s">
        <v>1452</v>
      </c>
      <c r="C444" s="0" t="s">
        <v>88</v>
      </c>
      <c r="D444" s="0" t="s">
        <v>3051</v>
      </c>
      <c r="E444" s="0" t="s">
        <v>105</v>
      </c>
      <c r="F444" s="0" t="s">
        <v>3069</v>
      </c>
      <c r="J444" s="0" t="str">
        <f aca="false">IF(G444=1,B444,"")</f>
        <v/>
      </c>
      <c r="M444" s="0" t="str">
        <f aca="false">IF(G444=1,F444,"")</f>
        <v/>
      </c>
    </row>
    <row r="445" customFormat="false" ht="16" hidden="false" customHeight="false" outlineLevel="0" collapsed="false">
      <c r="A445" s="0" t="n">
        <v>4519</v>
      </c>
      <c r="B445" s="0" t="s">
        <v>1452</v>
      </c>
      <c r="C445" s="0" t="s">
        <v>88</v>
      </c>
      <c r="D445" s="0" t="s">
        <v>3051</v>
      </c>
      <c r="E445" s="0" t="s">
        <v>105</v>
      </c>
      <c r="F445" s="0" t="s">
        <v>3070</v>
      </c>
      <c r="J445" s="0" t="str">
        <f aca="false">IF(G445=1,B445,"")</f>
        <v/>
      </c>
      <c r="M445" s="0" t="str">
        <f aca="false">IF(G445=1,F445,"")</f>
        <v/>
      </c>
    </row>
    <row r="446" customFormat="false" ht="16" hidden="false" customHeight="false" outlineLevel="0" collapsed="false">
      <c r="A446" s="0" t="n">
        <v>4732</v>
      </c>
      <c r="B446" s="0" t="s">
        <v>1452</v>
      </c>
      <c r="C446" s="0" t="s">
        <v>88</v>
      </c>
      <c r="D446" s="0" t="s">
        <v>3051</v>
      </c>
      <c r="E446" s="0" t="s">
        <v>105</v>
      </c>
      <c r="F446" s="0" t="s">
        <v>3071</v>
      </c>
      <c r="J446" s="0" t="str">
        <f aca="false">IF(G446=1,B446,"")</f>
        <v/>
      </c>
      <c r="M446" s="0" t="str">
        <f aca="false">IF(G446=1,F446,"")</f>
        <v/>
      </c>
    </row>
    <row r="447" customFormat="false" ht="16" hidden="false" customHeight="false" outlineLevel="0" collapsed="false">
      <c r="A447" s="0" t="n">
        <v>9069</v>
      </c>
      <c r="B447" s="0" t="s">
        <v>1452</v>
      </c>
      <c r="C447" s="0" t="s">
        <v>88</v>
      </c>
      <c r="D447" s="0" t="s">
        <v>3051</v>
      </c>
      <c r="E447" s="0" t="s">
        <v>105</v>
      </c>
      <c r="F447" s="0" t="s">
        <v>3072</v>
      </c>
      <c r="J447" s="0" t="str">
        <f aca="false">IF(G447=1,B447,"")</f>
        <v/>
      </c>
      <c r="M447" s="0" t="str">
        <f aca="false">IF(G447=1,F447,"")</f>
        <v/>
      </c>
    </row>
    <row r="448" customFormat="false" ht="16" hidden="false" customHeight="false" outlineLevel="0" collapsed="false">
      <c r="A448" s="0" t="n">
        <v>9821</v>
      </c>
      <c r="B448" s="0" t="s">
        <v>1452</v>
      </c>
      <c r="C448" s="0" t="s">
        <v>88</v>
      </c>
      <c r="D448" s="0" t="s">
        <v>3051</v>
      </c>
      <c r="E448" s="0" t="s">
        <v>105</v>
      </c>
      <c r="F448" s="0" t="s">
        <v>3073</v>
      </c>
      <c r="J448" s="0" t="str">
        <f aca="false">IF(G448=1,B448,"")</f>
        <v/>
      </c>
      <c r="M448" s="0" t="str">
        <f aca="false">IF(G448=1,F448,"")</f>
        <v/>
      </c>
    </row>
    <row r="449" customFormat="false" ht="16" hidden="false" customHeight="false" outlineLevel="0" collapsed="false">
      <c r="A449" s="0" t="n">
        <v>9293</v>
      </c>
      <c r="B449" s="0" t="s">
        <v>1452</v>
      </c>
      <c r="C449" s="0" t="s">
        <v>88</v>
      </c>
      <c r="D449" s="0" t="s">
        <v>3051</v>
      </c>
      <c r="E449" s="0" t="s">
        <v>105</v>
      </c>
      <c r="F449" s="0" t="s">
        <v>3074</v>
      </c>
      <c r="J449" s="0" t="str">
        <f aca="false">IF(G449=1,B449,"")</f>
        <v/>
      </c>
      <c r="M449" s="0" t="str">
        <f aca="false">IF(G449=1,F449,"")</f>
        <v/>
      </c>
    </row>
    <row r="450" customFormat="false" ht="16" hidden="false" customHeight="false" outlineLevel="0" collapsed="false">
      <c r="A450" s="0" t="n">
        <v>4582</v>
      </c>
      <c r="B450" s="0" t="s">
        <v>1452</v>
      </c>
      <c r="C450" s="0" t="s">
        <v>88</v>
      </c>
      <c r="D450" s="0" t="s">
        <v>3051</v>
      </c>
      <c r="E450" s="0" t="s">
        <v>105</v>
      </c>
      <c r="F450" s="0" t="s">
        <v>3075</v>
      </c>
      <c r="J450" s="0" t="str">
        <f aca="false">IF(G450=1,B450,"")</f>
        <v/>
      </c>
      <c r="M450" s="0" t="str">
        <f aca="false">IF(G450=1,F450,"")</f>
        <v/>
      </c>
    </row>
    <row r="451" customFormat="false" ht="16" hidden="false" customHeight="false" outlineLevel="0" collapsed="false">
      <c r="A451" s="0" t="n">
        <v>4413</v>
      </c>
      <c r="B451" s="0" t="s">
        <v>1452</v>
      </c>
      <c r="C451" s="0" t="s">
        <v>88</v>
      </c>
      <c r="D451" s="0" t="s">
        <v>3051</v>
      </c>
      <c r="E451" s="0" t="s">
        <v>105</v>
      </c>
      <c r="F451" s="0" t="s">
        <v>3076</v>
      </c>
      <c r="J451" s="0" t="str">
        <f aca="false">IF(G451=1,B451,"")</f>
        <v/>
      </c>
      <c r="M451" s="0" t="str">
        <f aca="false">IF(G451=1,F451,"")</f>
        <v/>
      </c>
    </row>
    <row r="452" customFormat="false" ht="16" hidden="false" customHeight="false" outlineLevel="0" collapsed="false">
      <c r="A452" s="0" t="n">
        <v>4583</v>
      </c>
      <c r="B452" s="0" t="s">
        <v>1452</v>
      </c>
      <c r="C452" s="0" t="s">
        <v>88</v>
      </c>
      <c r="D452" s="0" t="s">
        <v>3051</v>
      </c>
      <c r="E452" s="0" t="s">
        <v>105</v>
      </c>
      <c r="F452" s="0" t="s">
        <v>3077</v>
      </c>
      <c r="J452" s="0" t="str">
        <f aca="false">IF(G452=1,B452,"")</f>
        <v/>
      </c>
      <c r="M452" s="0" t="str">
        <f aca="false">IF(G452=1,F452,"")</f>
        <v/>
      </c>
    </row>
    <row r="453" customFormat="false" ht="16" hidden="false" customHeight="false" outlineLevel="0" collapsed="false">
      <c r="A453" s="0" t="n">
        <v>7471</v>
      </c>
      <c r="B453" s="0" t="s">
        <v>1452</v>
      </c>
      <c r="C453" s="0" t="s">
        <v>88</v>
      </c>
      <c r="D453" s="0" t="s">
        <v>3051</v>
      </c>
      <c r="E453" s="0" t="s">
        <v>105</v>
      </c>
      <c r="F453" s="0" t="s">
        <v>3078</v>
      </c>
      <c r="J453" s="0" t="str">
        <f aca="false">IF(G453=1,B453,"")</f>
        <v/>
      </c>
      <c r="M453" s="0" t="str">
        <f aca="false">IF(G453=1,F453,"")</f>
        <v/>
      </c>
    </row>
    <row r="454" customFormat="false" ht="16" hidden="false" customHeight="false" outlineLevel="0" collapsed="false">
      <c r="A454" s="0" t="n">
        <v>9129</v>
      </c>
      <c r="B454" s="0" t="s">
        <v>258</v>
      </c>
      <c r="C454" s="0" t="s">
        <v>88</v>
      </c>
      <c r="D454" s="0" t="s">
        <v>3079</v>
      </c>
      <c r="E454" s="0" t="s">
        <v>108</v>
      </c>
      <c r="F454" s="0" t="s">
        <v>3080</v>
      </c>
      <c r="G454" s="0" t="n">
        <v>1</v>
      </c>
      <c r="J454" s="0" t="str">
        <f aca="false">IF(G454=1,B454,"")</f>
        <v>VG 18</v>
      </c>
      <c r="K454" s="0" t="s">
        <v>108</v>
      </c>
      <c r="L454" s="0" t="s">
        <v>88</v>
      </c>
      <c r="M454" s="0" t="str">
        <f aca="false">IF(G454=1,F454,"")</f>
        <v>DE GRAAF Jackie</v>
      </c>
    </row>
    <row r="455" customFormat="false" ht="16" hidden="false" customHeight="false" outlineLevel="0" collapsed="false">
      <c r="A455" s="0" t="n">
        <v>9780</v>
      </c>
      <c r="B455" s="0" t="s">
        <v>258</v>
      </c>
      <c r="C455" s="0" t="s">
        <v>88</v>
      </c>
      <c r="D455" s="0" t="s">
        <v>3079</v>
      </c>
      <c r="E455" s="0" t="s">
        <v>108</v>
      </c>
      <c r="F455" s="0" t="s">
        <v>3081</v>
      </c>
      <c r="G455" s="0" t="n">
        <v>1</v>
      </c>
      <c r="J455" s="0" t="str">
        <f aca="false">IF(G455=1,B455,"")</f>
        <v>VG 18</v>
      </c>
      <c r="K455" s="0" t="s">
        <v>108</v>
      </c>
      <c r="L455" s="0" t="s">
        <v>88</v>
      </c>
      <c r="M455" s="0" t="str">
        <f aca="false">IF(G455=1,F455,"")</f>
        <v>DROSSAERT Maurice</v>
      </c>
    </row>
    <row r="456" customFormat="false" ht="16" hidden="false" customHeight="false" outlineLevel="0" collapsed="false">
      <c r="A456" s="0" t="n">
        <v>8661</v>
      </c>
      <c r="B456" s="0" t="s">
        <v>258</v>
      </c>
      <c r="C456" s="0" t="s">
        <v>88</v>
      </c>
      <c r="D456" s="0" t="s">
        <v>3079</v>
      </c>
      <c r="E456" s="0" t="s">
        <v>108</v>
      </c>
      <c r="F456" s="0" t="s">
        <v>3082</v>
      </c>
      <c r="G456" s="0" t="n">
        <v>1</v>
      </c>
      <c r="J456" s="0" t="str">
        <f aca="false">IF(G456=1,B456,"")</f>
        <v>VG 18</v>
      </c>
      <c r="K456" s="0" t="s">
        <v>108</v>
      </c>
      <c r="L456" s="0" t="s">
        <v>88</v>
      </c>
      <c r="M456" s="0" t="str">
        <f aca="false">IF(G456=1,F456,"")</f>
        <v>HEYNDRICKX Vik</v>
      </c>
    </row>
    <row r="457" customFormat="false" ht="16" hidden="false" customHeight="false" outlineLevel="0" collapsed="false">
      <c r="A457" s="0" t="n">
        <v>4617</v>
      </c>
      <c r="B457" s="0" t="s">
        <v>258</v>
      </c>
      <c r="C457" s="0" t="s">
        <v>88</v>
      </c>
      <c r="D457" s="0" t="s">
        <v>3079</v>
      </c>
      <c r="E457" s="0" t="s">
        <v>108</v>
      </c>
      <c r="F457" s="0" t="s">
        <v>3083</v>
      </c>
      <c r="G457" s="0" t="n">
        <v>1</v>
      </c>
      <c r="J457" s="0" t="str">
        <f aca="false">IF(G457=1,B457,"")</f>
        <v>VG 18</v>
      </c>
      <c r="K457" s="0" t="s">
        <v>108</v>
      </c>
      <c r="L457" s="0" t="s">
        <v>88</v>
      </c>
      <c r="M457" s="0" t="str">
        <f aca="false">IF(G457=1,F457,"")</f>
        <v>JANSSENS Marcel</v>
      </c>
    </row>
    <row r="458" customFormat="false" ht="16" hidden="false" customHeight="false" outlineLevel="0" collapsed="false">
      <c r="A458" s="0" t="n">
        <v>8667</v>
      </c>
      <c r="B458" s="0" t="s">
        <v>258</v>
      </c>
      <c r="C458" s="0" t="s">
        <v>88</v>
      </c>
      <c r="D458" s="0" t="s">
        <v>3079</v>
      </c>
      <c r="E458" s="0" t="s">
        <v>108</v>
      </c>
      <c r="F458" s="0" t="s">
        <v>3084</v>
      </c>
      <c r="G458" s="0" t="n">
        <v>1</v>
      </c>
      <c r="J458" s="0" t="str">
        <f aca="false">IF(G458=1,B458,"")</f>
        <v>VG 18</v>
      </c>
      <c r="K458" s="0" t="s">
        <v>108</v>
      </c>
      <c r="L458" s="0" t="s">
        <v>88</v>
      </c>
      <c r="M458" s="0" t="str">
        <f aca="false">IF(G458=1,F458,"")</f>
        <v>ROGIER Philippe</v>
      </c>
    </row>
    <row r="459" customFormat="false" ht="16" hidden="false" customHeight="false" outlineLevel="0" collapsed="false">
      <c r="A459" s="0" t="n">
        <v>9777</v>
      </c>
      <c r="B459" s="0" t="s">
        <v>258</v>
      </c>
      <c r="C459" s="0" t="s">
        <v>88</v>
      </c>
      <c r="D459" s="0" t="s">
        <v>3079</v>
      </c>
      <c r="E459" s="0" t="s">
        <v>108</v>
      </c>
      <c r="F459" s="0" t="s">
        <v>3085</v>
      </c>
      <c r="G459" s="0" t="n">
        <v>1</v>
      </c>
      <c r="J459" s="0" t="str">
        <f aca="false">IF(G459=1,B459,"")</f>
        <v>VG 18</v>
      </c>
      <c r="K459" s="0" t="s">
        <v>108</v>
      </c>
      <c r="L459" s="0" t="s">
        <v>88</v>
      </c>
      <c r="M459" s="0" t="str">
        <f aca="false">IF(G459=1,F459,"")</f>
        <v>VAN ACKER Luc</v>
      </c>
    </row>
    <row r="460" customFormat="false" ht="16" hidden="false" customHeight="false" outlineLevel="0" collapsed="false">
      <c r="A460" s="0" t="n">
        <v>7668</v>
      </c>
      <c r="B460" s="0" t="s">
        <v>258</v>
      </c>
      <c r="C460" s="0" t="s">
        <v>88</v>
      </c>
      <c r="D460" s="0" t="s">
        <v>3079</v>
      </c>
      <c r="E460" s="0" t="s">
        <v>108</v>
      </c>
      <c r="F460" s="0" t="s">
        <v>3086</v>
      </c>
      <c r="J460" s="0" t="str">
        <f aca="false">IF(G460=1,B460,"")</f>
        <v/>
      </c>
      <c r="M460" s="0" t="str">
        <f aca="false">IF(G460=1,F460,"")</f>
        <v/>
      </c>
    </row>
    <row r="461" customFormat="false" ht="16" hidden="false" customHeight="false" outlineLevel="0" collapsed="false">
      <c r="A461" s="0" t="n">
        <v>9420</v>
      </c>
      <c r="B461" s="0" t="s">
        <v>1469</v>
      </c>
      <c r="C461" s="0" t="s">
        <v>88</v>
      </c>
      <c r="D461" s="0" t="s">
        <v>3087</v>
      </c>
      <c r="E461" s="0" t="s">
        <v>109</v>
      </c>
      <c r="F461" s="0" t="s">
        <v>3088</v>
      </c>
      <c r="G461" s="0" t="n">
        <v>1</v>
      </c>
      <c r="J461" s="0" t="str">
        <f aca="false">IF(G461=1,B461,"")</f>
        <v>VG 19</v>
      </c>
      <c r="K461" s="0" t="s">
        <v>109</v>
      </c>
      <c r="L461" s="0" t="s">
        <v>88</v>
      </c>
      <c r="M461" s="0" t="str">
        <f aca="false">IF(G461=1,F461,"")</f>
        <v>CAUDRON Bjorn</v>
      </c>
    </row>
    <row r="462" customFormat="false" ht="16" hidden="false" customHeight="false" outlineLevel="0" collapsed="false">
      <c r="A462" s="0" t="n">
        <v>9421</v>
      </c>
      <c r="B462" s="0" t="s">
        <v>1469</v>
      </c>
      <c r="C462" s="0" t="s">
        <v>88</v>
      </c>
      <c r="D462" s="0" t="s">
        <v>3087</v>
      </c>
      <c r="E462" s="0" t="s">
        <v>109</v>
      </c>
      <c r="F462" s="0" t="s">
        <v>3089</v>
      </c>
      <c r="G462" s="0" t="n">
        <v>1</v>
      </c>
      <c r="J462" s="0" t="str">
        <f aca="false">IF(G462=1,B462,"")</f>
        <v>VG 19</v>
      </c>
      <c r="K462" s="0" t="s">
        <v>109</v>
      </c>
      <c r="L462" s="0" t="s">
        <v>88</v>
      </c>
      <c r="M462" s="0" t="str">
        <f aca="false">IF(G462=1,F462,"")</f>
        <v>CAUDRON Danny</v>
      </c>
    </row>
    <row r="463" customFormat="false" ht="16" hidden="false" customHeight="false" outlineLevel="0" collapsed="false">
      <c r="A463" s="0" t="n">
        <v>4511</v>
      </c>
      <c r="B463" s="0" t="s">
        <v>1469</v>
      </c>
      <c r="C463" s="0" t="s">
        <v>88</v>
      </c>
      <c r="D463" s="0" t="s">
        <v>3090</v>
      </c>
      <c r="E463" s="0" t="s">
        <v>3091</v>
      </c>
      <c r="F463" s="0" t="s">
        <v>3092</v>
      </c>
      <c r="G463" s="0" t="n">
        <v>1</v>
      </c>
      <c r="J463" s="0" t="str">
        <f aca="false">IF(G463=1,B463,"")</f>
        <v>VG 19</v>
      </c>
      <c r="K463" s="0" t="s">
        <v>109</v>
      </c>
      <c r="L463" s="0" t="s">
        <v>88</v>
      </c>
      <c r="M463" s="0" t="str">
        <f aca="false">IF(G463=1,F463,"")</f>
        <v>DE PAUW Lucien</v>
      </c>
    </row>
    <row r="464" customFormat="false" ht="16" hidden="false" customHeight="false" outlineLevel="0" collapsed="false">
      <c r="A464" s="0" t="n">
        <v>9263</v>
      </c>
      <c r="B464" s="0" t="s">
        <v>1469</v>
      </c>
      <c r="C464" s="0" t="s">
        <v>88</v>
      </c>
      <c r="D464" s="0" t="s">
        <v>3087</v>
      </c>
      <c r="E464" s="0" t="s">
        <v>109</v>
      </c>
      <c r="F464" s="0" t="s">
        <v>3093</v>
      </c>
      <c r="G464" s="0" t="n">
        <v>1</v>
      </c>
      <c r="J464" s="0" t="str">
        <f aca="false">IF(G464=1,B464,"")</f>
        <v>VG 19</v>
      </c>
      <c r="K464" s="0" t="s">
        <v>109</v>
      </c>
      <c r="L464" s="0" t="s">
        <v>88</v>
      </c>
      <c r="M464" s="0" t="str">
        <f aca="false">IF(G464=1,F464,"")</f>
        <v>DE VOS Guido</v>
      </c>
    </row>
    <row r="465" customFormat="false" ht="16" hidden="false" customHeight="false" outlineLevel="0" collapsed="false">
      <c r="A465" s="0" t="n">
        <v>4456</v>
      </c>
      <c r="B465" s="0" t="s">
        <v>1469</v>
      </c>
      <c r="C465" s="0" t="s">
        <v>88</v>
      </c>
      <c r="D465" s="0" t="s">
        <v>3087</v>
      </c>
      <c r="E465" s="0" t="s">
        <v>109</v>
      </c>
      <c r="F465" s="0" t="s">
        <v>3094</v>
      </c>
      <c r="G465" s="0" t="n">
        <v>1</v>
      </c>
      <c r="J465" s="0" t="str">
        <f aca="false">IF(G465=1,B465,"")</f>
        <v>VG 19</v>
      </c>
      <c r="K465" s="0" t="s">
        <v>109</v>
      </c>
      <c r="L465" s="0" t="s">
        <v>88</v>
      </c>
      <c r="M465" s="0" t="str">
        <f aca="false">IF(G465=1,F465,"")</f>
        <v>DUPONT Jean-Claude</v>
      </c>
    </row>
    <row r="466" customFormat="false" ht="16" hidden="false" customHeight="false" outlineLevel="0" collapsed="false">
      <c r="A466" s="0" t="n">
        <v>9054</v>
      </c>
      <c r="B466" s="0" t="s">
        <v>1469</v>
      </c>
      <c r="C466" s="0" t="s">
        <v>88</v>
      </c>
      <c r="D466" s="0" t="s">
        <v>3090</v>
      </c>
      <c r="E466" s="0" t="s">
        <v>3095</v>
      </c>
      <c r="F466" s="0" t="s">
        <v>3096</v>
      </c>
      <c r="G466" s="0" t="n">
        <v>1</v>
      </c>
      <c r="J466" s="0" t="str">
        <f aca="false">IF(G466=1,B466,"")</f>
        <v>VG 19</v>
      </c>
      <c r="K466" s="0" t="s">
        <v>109</v>
      </c>
      <c r="L466" s="0" t="s">
        <v>88</v>
      </c>
      <c r="M466" s="0" t="str">
        <f aca="false">IF(G466=1,F466,"")</f>
        <v>HOFMAN Hugo</v>
      </c>
    </row>
    <row r="467" customFormat="false" ht="16" hidden="false" customHeight="false" outlineLevel="0" collapsed="false">
      <c r="A467" s="0" t="n">
        <v>4574</v>
      </c>
      <c r="B467" s="0" t="s">
        <v>1469</v>
      </c>
      <c r="C467" s="0" t="s">
        <v>88</v>
      </c>
      <c r="D467" s="0" t="s">
        <v>3090</v>
      </c>
      <c r="E467" s="0" t="s">
        <v>3097</v>
      </c>
      <c r="F467" s="0" t="s">
        <v>3098</v>
      </c>
      <c r="G467" s="0" t="n">
        <v>1</v>
      </c>
      <c r="J467" s="0" t="str">
        <f aca="false">IF(G467=1,B467,"")</f>
        <v>VG 19</v>
      </c>
      <c r="K467" s="0" t="s">
        <v>109</v>
      </c>
      <c r="L467" s="0" t="s">
        <v>88</v>
      </c>
      <c r="M467" s="0" t="str">
        <f aca="false">IF(G467=1,F467,"")</f>
        <v>HOFMAN Raf</v>
      </c>
    </row>
    <row r="468" customFormat="false" ht="16" hidden="false" customHeight="false" outlineLevel="0" collapsed="false">
      <c r="A468" s="0" t="n">
        <v>8663</v>
      </c>
      <c r="B468" s="0" t="s">
        <v>1469</v>
      </c>
      <c r="C468" s="0" t="s">
        <v>88</v>
      </c>
      <c r="D468" s="0" t="s">
        <v>3087</v>
      </c>
      <c r="E468" s="0" t="s">
        <v>109</v>
      </c>
      <c r="F468" s="0" t="s">
        <v>3099</v>
      </c>
      <c r="G468" s="0" t="n">
        <v>1</v>
      </c>
      <c r="J468" s="0" t="str">
        <f aca="false">IF(G468=1,B468,"")</f>
        <v>VG 19</v>
      </c>
      <c r="K468" s="0" t="s">
        <v>109</v>
      </c>
      <c r="L468" s="0" t="s">
        <v>88</v>
      </c>
      <c r="M468" s="0" t="str">
        <f aca="false">IF(G468=1,F468,"")</f>
        <v>JANSSENS Roger</v>
      </c>
    </row>
    <row r="469" customFormat="false" ht="16" hidden="false" customHeight="false" outlineLevel="0" collapsed="false">
      <c r="A469" s="0" t="n">
        <v>4400</v>
      </c>
      <c r="B469" s="0" t="s">
        <v>1469</v>
      </c>
      <c r="C469" s="0" t="s">
        <v>88</v>
      </c>
      <c r="D469" s="0" t="s">
        <v>3087</v>
      </c>
      <c r="E469" s="0" t="s">
        <v>109</v>
      </c>
      <c r="F469" s="0" t="s">
        <v>3100</v>
      </c>
      <c r="G469" s="0" t="n">
        <v>1</v>
      </c>
      <c r="J469" s="0" t="str">
        <f aca="false">IF(G469=1,B469,"")</f>
        <v>VG 19</v>
      </c>
      <c r="K469" s="0" t="s">
        <v>109</v>
      </c>
      <c r="L469" s="0" t="s">
        <v>88</v>
      </c>
      <c r="M469" s="0" t="str">
        <f aca="false">IF(G469=1,F469,"")</f>
        <v>LAMBOTTE Rik</v>
      </c>
    </row>
    <row r="470" customFormat="false" ht="16" hidden="false" customHeight="false" outlineLevel="0" collapsed="false">
      <c r="A470" s="0" t="n">
        <v>4518</v>
      </c>
      <c r="B470" s="0" t="s">
        <v>1469</v>
      </c>
      <c r="C470" s="0" t="s">
        <v>88</v>
      </c>
      <c r="D470" s="0" t="s">
        <v>3087</v>
      </c>
      <c r="E470" s="0" t="s">
        <v>109</v>
      </c>
      <c r="F470" s="0" t="s">
        <v>3101</v>
      </c>
      <c r="G470" s="0" t="n">
        <v>1</v>
      </c>
      <c r="J470" s="0" t="str">
        <f aca="false">IF(G470=1,B470,"")</f>
        <v>VG 19</v>
      </c>
      <c r="K470" s="0" t="s">
        <v>109</v>
      </c>
      <c r="L470" s="0" t="s">
        <v>88</v>
      </c>
      <c r="M470" s="0" t="str">
        <f aca="false">IF(G470=1,F470,"")</f>
        <v>LEURIDON Jean-Pierre</v>
      </c>
    </row>
    <row r="471" customFormat="false" ht="16" hidden="false" customHeight="false" outlineLevel="0" collapsed="false">
      <c r="A471" s="0" t="n">
        <v>4520</v>
      </c>
      <c r="B471" s="0" t="s">
        <v>1469</v>
      </c>
      <c r="C471" s="0" t="s">
        <v>88</v>
      </c>
      <c r="D471" s="0" t="s">
        <v>3087</v>
      </c>
      <c r="E471" s="0" t="s">
        <v>109</v>
      </c>
      <c r="F471" s="0" t="s">
        <v>3102</v>
      </c>
      <c r="G471" s="0" t="n">
        <v>1</v>
      </c>
      <c r="J471" s="0" t="str">
        <f aca="false">IF(G471=1,B471,"")</f>
        <v>VG 19</v>
      </c>
      <c r="K471" s="0" t="s">
        <v>109</v>
      </c>
      <c r="L471" s="0" t="s">
        <v>88</v>
      </c>
      <c r="M471" s="0" t="str">
        <f aca="false">IF(G471=1,F471,"")</f>
        <v>MARTENS Johan</v>
      </c>
    </row>
    <row r="472" customFormat="false" ht="16" hidden="false" customHeight="false" outlineLevel="0" collapsed="false">
      <c r="A472" s="0" t="n">
        <v>4643</v>
      </c>
      <c r="B472" s="0" t="s">
        <v>1469</v>
      </c>
      <c r="C472" s="0" t="s">
        <v>88</v>
      </c>
      <c r="D472" s="0" t="s">
        <v>3087</v>
      </c>
      <c r="E472" s="0" t="s">
        <v>109</v>
      </c>
      <c r="F472" s="0" t="s">
        <v>3103</v>
      </c>
      <c r="G472" s="0" t="n">
        <v>1</v>
      </c>
      <c r="J472" s="0" t="str">
        <f aca="false">IF(G472=1,B472,"")</f>
        <v>VG 19</v>
      </c>
      <c r="K472" s="0" t="s">
        <v>109</v>
      </c>
      <c r="L472" s="0" t="s">
        <v>88</v>
      </c>
      <c r="M472" s="0" t="str">
        <f aca="false">IF(G472=1,F472,"")</f>
        <v>MESURE Freddy</v>
      </c>
    </row>
    <row r="473" customFormat="false" ht="16" hidden="false" customHeight="false" outlineLevel="0" collapsed="false">
      <c r="A473" s="0" t="n">
        <v>8898</v>
      </c>
      <c r="B473" s="0" t="s">
        <v>1469</v>
      </c>
      <c r="C473" s="0" t="s">
        <v>88</v>
      </c>
      <c r="D473" s="0" t="s">
        <v>3087</v>
      </c>
      <c r="E473" s="0" t="s">
        <v>109</v>
      </c>
      <c r="F473" s="0" t="s">
        <v>3104</v>
      </c>
      <c r="G473" s="0" t="n">
        <v>1</v>
      </c>
      <c r="J473" s="0" t="str">
        <f aca="false">IF(G473=1,B473,"")</f>
        <v>VG 19</v>
      </c>
      <c r="K473" s="0" t="s">
        <v>109</v>
      </c>
      <c r="L473" s="0" t="s">
        <v>88</v>
      </c>
      <c r="M473" s="0" t="str">
        <f aca="false">IF(G473=1,F473,"")</f>
        <v>RAES Freddy</v>
      </c>
    </row>
    <row r="474" customFormat="false" ht="16" hidden="false" customHeight="false" outlineLevel="0" collapsed="false">
      <c r="A474" s="0" t="n">
        <v>4965</v>
      </c>
      <c r="B474" s="0" t="s">
        <v>1469</v>
      </c>
      <c r="C474" s="0" t="s">
        <v>88</v>
      </c>
      <c r="D474" s="0" t="s">
        <v>3087</v>
      </c>
      <c r="E474" s="0" t="s">
        <v>109</v>
      </c>
      <c r="F474" s="0" t="s">
        <v>3105</v>
      </c>
      <c r="G474" s="0" t="n">
        <v>1</v>
      </c>
      <c r="J474" s="0" t="str">
        <f aca="false">IF(G474=1,B474,"")</f>
        <v>VG 19</v>
      </c>
      <c r="K474" s="0" t="s">
        <v>109</v>
      </c>
      <c r="L474" s="0" t="s">
        <v>88</v>
      </c>
      <c r="M474" s="0" t="str">
        <f aca="false">IF(G474=1,F474,"")</f>
        <v>ROSSEL Bart</v>
      </c>
    </row>
    <row r="475" customFormat="false" ht="16" hidden="false" customHeight="false" outlineLevel="0" collapsed="false">
      <c r="A475" s="0" t="n">
        <v>4966</v>
      </c>
      <c r="B475" s="0" t="s">
        <v>1469</v>
      </c>
      <c r="C475" s="0" t="s">
        <v>88</v>
      </c>
      <c r="D475" s="0" t="s">
        <v>3087</v>
      </c>
      <c r="E475" s="0" t="s">
        <v>109</v>
      </c>
      <c r="F475" s="0" t="s">
        <v>3106</v>
      </c>
      <c r="G475" s="0" t="n">
        <v>1</v>
      </c>
      <c r="J475" s="0" t="str">
        <f aca="false">IF(G475=1,B475,"")</f>
        <v>VG 19</v>
      </c>
      <c r="K475" s="0" t="s">
        <v>109</v>
      </c>
      <c r="L475" s="0" t="s">
        <v>88</v>
      </c>
      <c r="M475" s="0" t="str">
        <f aca="false">IF(G475=1,F475,"")</f>
        <v>ROSSEL Francis</v>
      </c>
    </row>
    <row r="476" customFormat="false" ht="16" hidden="false" customHeight="false" outlineLevel="0" collapsed="false">
      <c r="A476" s="0" t="n">
        <v>4407</v>
      </c>
      <c r="B476" s="0" t="s">
        <v>1469</v>
      </c>
      <c r="C476" s="0" t="s">
        <v>88</v>
      </c>
      <c r="D476" s="0" t="s">
        <v>3087</v>
      </c>
      <c r="E476" s="0" t="s">
        <v>109</v>
      </c>
      <c r="F476" s="0" t="s">
        <v>3107</v>
      </c>
      <c r="G476" s="0" t="n">
        <v>1</v>
      </c>
      <c r="J476" s="0" t="str">
        <f aca="false">IF(G476=1,B476,"")</f>
        <v>VG 19</v>
      </c>
      <c r="K476" s="0" t="s">
        <v>109</v>
      </c>
      <c r="L476" s="0" t="s">
        <v>88</v>
      </c>
      <c r="M476" s="0" t="str">
        <f aca="false">IF(G476=1,F476,"")</f>
        <v>STEELS Dieter</v>
      </c>
    </row>
    <row r="477" customFormat="false" ht="16" hidden="false" customHeight="false" outlineLevel="0" collapsed="false">
      <c r="A477" s="0" t="n">
        <v>8660</v>
      </c>
      <c r="B477" s="0" t="s">
        <v>1469</v>
      </c>
      <c r="C477" s="0" t="s">
        <v>88</v>
      </c>
      <c r="D477" s="0" t="s">
        <v>3087</v>
      </c>
      <c r="E477" s="0" t="s">
        <v>109</v>
      </c>
      <c r="F477" s="0" t="s">
        <v>3108</v>
      </c>
      <c r="G477" s="0" t="n">
        <v>1</v>
      </c>
      <c r="J477" s="0" t="str">
        <f aca="false">IF(G477=1,B477,"")</f>
        <v>VG 19</v>
      </c>
      <c r="K477" s="0" t="s">
        <v>109</v>
      </c>
      <c r="L477" s="0" t="s">
        <v>88</v>
      </c>
      <c r="M477" s="0" t="str">
        <f aca="false">IF(G477=1,F477,"")</f>
        <v>TEMMERMAN Eduard</v>
      </c>
    </row>
    <row r="478" customFormat="false" ht="16" hidden="false" customHeight="false" outlineLevel="0" collapsed="false">
      <c r="A478" s="0" t="n">
        <v>8665</v>
      </c>
      <c r="B478" s="0" t="s">
        <v>1469</v>
      </c>
      <c r="C478" s="0" t="s">
        <v>88</v>
      </c>
      <c r="D478" s="0" t="s">
        <v>3087</v>
      </c>
      <c r="E478" s="0" t="s">
        <v>109</v>
      </c>
      <c r="F478" s="0" t="s">
        <v>3109</v>
      </c>
      <c r="G478" s="0" t="n">
        <v>1</v>
      </c>
      <c r="J478" s="0" t="str">
        <f aca="false">IF(G478=1,B478,"")</f>
        <v>VG 19</v>
      </c>
      <c r="K478" s="0" t="s">
        <v>109</v>
      </c>
      <c r="L478" s="0" t="s">
        <v>88</v>
      </c>
      <c r="M478" s="0" t="str">
        <f aca="false">IF(G478=1,F478,"")</f>
        <v>VAN DELSEN Edgard</v>
      </c>
    </row>
    <row r="479" customFormat="false" ht="16" hidden="false" customHeight="false" outlineLevel="0" collapsed="false">
      <c r="A479" s="0" t="n">
        <v>4415</v>
      </c>
      <c r="B479" s="0" t="s">
        <v>1469</v>
      </c>
      <c r="C479" s="0" t="s">
        <v>88</v>
      </c>
      <c r="D479" s="0" t="s">
        <v>3087</v>
      </c>
      <c r="E479" s="0" t="s">
        <v>109</v>
      </c>
      <c r="F479" s="0" t="s">
        <v>3110</v>
      </c>
      <c r="G479" s="0" t="n">
        <v>1</v>
      </c>
      <c r="J479" s="0" t="str">
        <f aca="false">IF(G479=1,B479,"")</f>
        <v>VG 19</v>
      </c>
      <c r="K479" s="0" t="s">
        <v>109</v>
      </c>
      <c r="L479" s="0" t="s">
        <v>88</v>
      </c>
      <c r="M479" s="0" t="str">
        <f aca="false">IF(G479=1,F479,"")</f>
        <v>VANPETEGHEM Alex</v>
      </c>
    </row>
    <row r="480" customFormat="false" ht="16" hidden="false" customHeight="false" outlineLevel="0" collapsed="false">
      <c r="A480" s="0" t="n">
        <v>6930</v>
      </c>
      <c r="B480" s="0" t="s">
        <v>1469</v>
      </c>
      <c r="C480" s="0" t="s">
        <v>88</v>
      </c>
      <c r="D480" s="0" t="s">
        <v>3087</v>
      </c>
      <c r="E480" s="0" t="s">
        <v>109</v>
      </c>
      <c r="F480" s="0" t="s">
        <v>3111</v>
      </c>
      <c r="G480" s="0" t="n">
        <v>1</v>
      </c>
      <c r="J480" s="0" t="str">
        <f aca="false">IF(G480=1,B480,"")</f>
        <v>VG 19</v>
      </c>
      <c r="K480" s="0" t="s">
        <v>109</v>
      </c>
      <c r="L480" s="0" t="s">
        <v>88</v>
      </c>
      <c r="M480" s="0" t="str">
        <f aca="false">IF(G480=1,F480,"")</f>
        <v>VERHELST Daniel</v>
      </c>
    </row>
    <row r="481" customFormat="false" ht="16" hidden="false" customHeight="false" outlineLevel="0" collapsed="false">
      <c r="A481" s="0" t="n">
        <v>4529</v>
      </c>
      <c r="B481" s="0" t="s">
        <v>1469</v>
      </c>
      <c r="C481" s="0" t="s">
        <v>88</v>
      </c>
      <c r="D481" s="0" t="s">
        <v>3087</v>
      </c>
      <c r="E481" s="0" t="s">
        <v>109</v>
      </c>
      <c r="F481" s="0" t="s">
        <v>3112</v>
      </c>
      <c r="G481" s="0" t="n">
        <v>1</v>
      </c>
      <c r="J481" s="0" t="str">
        <f aca="false">IF(G481=1,B481,"")</f>
        <v>VG 19</v>
      </c>
      <c r="K481" s="0" t="s">
        <v>109</v>
      </c>
      <c r="L481" s="0" t="s">
        <v>88</v>
      </c>
      <c r="M481" s="0" t="str">
        <f aca="false">IF(G481=1,F481,"")</f>
        <v>VERSNOYEN François</v>
      </c>
    </row>
    <row r="482" customFormat="false" ht="16" hidden="false" customHeight="false" outlineLevel="0" collapsed="false">
      <c r="A482" s="0" t="n">
        <v>4531</v>
      </c>
      <c r="B482" s="0" t="s">
        <v>1469</v>
      </c>
      <c r="C482" s="0" t="s">
        <v>88</v>
      </c>
      <c r="D482" s="0" t="s">
        <v>3087</v>
      </c>
      <c r="E482" s="0" t="s">
        <v>109</v>
      </c>
      <c r="F482" s="0" t="s">
        <v>3113</v>
      </c>
      <c r="G482" s="0" t="n">
        <v>1</v>
      </c>
      <c r="J482" s="0" t="str">
        <f aca="false">IF(G482=1,B482,"")</f>
        <v>VG 19</v>
      </c>
      <c r="K482" s="0" t="s">
        <v>109</v>
      </c>
      <c r="L482" s="0" t="s">
        <v>88</v>
      </c>
      <c r="M482" s="0" t="str">
        <f aca="false">IF(G482=1,F482,"")</f>
        <v>WULFRANCK Luc</v>
      </c>
    </row>
    <row r="483" customFormat="false" ht="16" hidden="false" customHeight="false" outlineLevel="0" collapsed="false">
      <c r="A483" s="0" t="n">
        <v>9527</v>
      </c>
      <c r="B483" s="0" t="s">
        <v>1469</v>
      </c>
      <c r="C483" s="0" t="s">
        <v>88</v>
      </c>
      <c r="D483" s="0" t="s">
        <v>3087</v>
      </c>
      <c r="E483" s="0" t="s">
        <v>109</v>
      </c>
      <c r="F483" s="0" t="s">
        <v>3114</v>
      </c>
      <c r="J483" s="0" t="str">
        <f aca="false">IF(G483=1,B483,"")</f>
        <v/>
      </c>
      <c r="M483" s="0" t="str">
        <f aca="false">IF(G483=1,F483,"")</f>
        <v/>
      </c>
    </row>
    <row r="484" customFormat="false" ht="16" hidden="false" customHeight="false" outlineLevel="0" collapsed="false">
      <c r="A484" s="0" t="n">
        <v>8666</v>
      </c>
      <c r="B484" s="0" t="s">
        <v>1469</v>
      </c>
      <c r="C484" s="0" t="s">
        <v>88</v>
      </c>
      <c r="D484" s="0" t="s">
        <v>3087</v>
      </c>
      <c r="E484" s="0" t="s">
        <v>109</v>
      </c>
      <c r="F484" s="0" t="s">
        <v>3115</v>
      </c>
      <c r="J484" s="0" t="str">
        <f aca="false">IF(G484=1,B484,"")</f>
        <v/>
      </c>
      <c r="M484" s="0" t="str">
        <f aca="false">IF(G484=1,F484,"")</f>
        <v/>
      </c>
    </row>
    <row r="485" customFormat="false" ht="16" hidden="false" customHeight="false" outlineLevel="0" collapsed="false">
      <c r="A485" s="0" t="n">
        <v>6715</v>
      </c>
      <c r="B485" s="0" t="s">
        <v>1469</v>
      </c>
      <c r="C485" s="0" t="s">
        <v>88</v>
      </c>
      <c r="D485" s="0" t="s">
        <v>3087</v>
      </c>
      <c r="E485" s="0" t="s">
        <v>109</v>
      </c>
      <c r="F485" s="0" t="s">
        <v>3116</v>
      </c>
      <c r="J485" s="0" t="str">
        <f aca="false">IF(G485=1,B485,"")</f>
        <v/>
      </c>
      <c r="M485" s="0" t="str">
        <f aca="false">IF(G485=1,F485,"")</f>
        <v/>
      </c>
    </row>
    <row r="486" customFormat="false" ht="16" hidden="false" customHeight="false" outlineLevel="0" collapsed="false">
      <c r="A486" s="0" t="n">
        <v>9522</v>
      </c>
      <c r="B486" s="0" t="s">
        <v>1469</v>
      </c>
      <c r="C486" s="0" t="s">
        <v>88</v>
      </c>
      <c r="D486" s="0" t="s">
        <v>3090</v>
      </c>
      <c r="E486" s="0" t="s">
        <v>3117</v>
      </c>
      <c r="F486" s="0" t="s">
        <v>3118</v>
      </c>
      <c r="J486" s="0" t="str">
        <f aca="false">IF(G486=1,B486,"")</f>
        <v/>
      </c>
      <c r="M486" s="0" t="str">
        <f aca="false">IF(G486=1,F486,"")</f>
        <v/>
      </c>
    </row>
    <row r="487" customFormat="false" ht="16" hidden="false" customHeight="false" outlineLevel="0" collapsed="false">
      <c r="A487" s="0" t="n">
        <v>8410</v>
      </c>
      <c r="B487" s="0" t="s">
        <v>1469</v>
      </c>
      <c r="C487" s="0" t="s">
        <v>88</v>
      </c>
      <c r="D487" s="0" t="s">
        <v>3087</v>
      </c>
      <c r="E487" s="0" t="s">
        <v>109</v>
      </c>
      <c r="F487" s="0" t="s">
        <v>3119</v>
      </c>
      <c r="J487" s="0" t="str">
        <f aca="false">IF(G487=1,B487,"")</f>
        <v/>
      </c>
      <c r="M487" s="0" t="str">
        <f aca="false">IF(G487=1,F487,"")</f>
        <v/>
      </c>
    </row>
    <row r="488" customFormat="false" ht="16" hidden="false" customHeight="false" outlineLevel="0" collapsed="false">
      <c r="A488" s="0" t="n">
        <v>8664</v>
      </c>
      <c r="B488" s="0" t="s">
        <v>1469</v>
      </c>
      <c r="C488" s="0" t="s">
        <v>88</v>
      </c>
      <c r="D488" s="0" t="s">
        <v>3087</v>
      </c>
      <c r="E488" s="0" t="s">
        <v>109</v>
      </c>
      <c r="F488" s="0" t="s">
        <v>3120</v>
      </c>
      <c r="J488" s="0" t="str">
        <f aca="false">IF(G488=1,B488,"")</f>
        <v/>
      </c>
      <c r="M488" s="0" t="str">
        <f aca="false">IF(G488=1,F488,"")</f>
        <v/>
      </c>
    </row>
    <row r="489" customFormat="false" ht="16" hidden="false" customHeight="false" outlineLevel="0" collapsed="false">
      <c r="A489" s="0" t="n">
        <v>4443</v>
      </c>
      <c r="B489" s="0" t="s">
        <v>1469</v>
      </c>
      <c r="C489" s="0" t="s">
        <v>88</v>
      </c>
      <c r="D489" s="0" t="s">
        <v>3087</v>
      </c>
      <c r="E489" s="0" t="s">
        <v>109</v>
      </c>
      <c r="F489" s="0" t="s">
        <v>3121</v>
      </c>
      <c r="J489" s="0" t="str">
        <f aca="false">IF(G489=1,B489,"")</f>
        <v/>
      </c>
      <c r="M489" s="0" t="str">
        <f aca="false">IF(G489=1,F489,"")</f>
        <v/>
      </c>
    </row>
    <row r="490" customFormat="false" ht="16" hidden="false" customHeight="false" outlineLevel="0" collapsed="false">
      <c r="A490" s="0" t="s">
        <v>3122</v>
      </c>
      <c r="B490" s="0" t="s">
        <v>3123</v>
      </c>
      <c r="C490" s="0" t="s">
        <v>88</v>
      </c>
      <c r="D490" s="0" t="s">
        <v>2903</v>
      </c>
      <c r="E490" s="0" t="s">
        <v>103</v>
      </c>
      <c r="F490" s="0" t="s">
        <v>3124</v>
      </c>
      <c r="J490" s="0" t="str">
        <f aca="false">IF(G490=1,B490,"")</f>
        <v/>
      </c>
      <c r="M490" s="0" t="str">
        <f aca="false">IF(G490=1,F490,"")</f>
        <v/>
      </c>
    </row>
    <row r="491" customFormat="false" ht="16" hidden="false" customHeight="false" outlineLevel="0" collapsed="false">
      <c r="A491" s="0" t="n">
        <v>9856</v>
      </c>
      <c r="B491" s="0" t="s">
        <v>1478</v>
      </c>
      <c r="C491" s="0" t="s">
        <v>90</v>
      </c>
      <c r="D491" s="0" t="s">
        <v>3125</v>
      </c>
      <c r="E491" s="0" t="s">
        <v>117</v>
      </c>
      <c r="F491" s="0" t="s">
        <v>3126</v>
      </c>
      <c r="G491" s="0" t="n">
        <v>1</v>
      </c>
      <c r="J491" s="0" t="str">
        <f aca="false">IF(G491=1,B491,"")</f>
        <v>VK 03</v>
      </c>
      <c r="K491" s="0" t="s">
        <v>117</v>
      </c>
      <c r="L491" s="0" t="s">
        <v>90</v>
      </c>
      <c r="M491" s="0" t="str">
        <f aca="false">IF(G491=1,F491,"")</f>
        <v>ALGOET Marc</v>
      </c>
    </row>
    <row r="492" customFormat="false" ht="16" hidden="false" customHeight="false" outlineLevel="0" collapsed="false">
      <c r="A492" s="0" t="n">
        <v>8872</v>
      </c>
      <c r="B492" s="0" t="s">
        <v>1478</v>
      </c>
      <c r="C492" s="0" t="s">
        <v>90</v>
      </c>
      <c r="D492" s="0" t="s">
        <v>3125</v>
      </c>
      <c r="E492" s="0" t="s">
        <v>117</v>
      </c>
      <c r="F492" s="0" t="s">
        <v>3127</v>
      </c>
      <c r="G492" s="0" t="n">
        <v>1</v>
      </c>
      <c r="J492" s="0" t="str">
        <f aca="false">IF(G492=1,B492,"")</f>
        <v>VK 03</v>
      </c>
      <c r="K492" s="0" t="s">
        <v>117</v>
      </c>
      <c r="L492" s="0" t="s">
        <v>90</v>
      </c>
      <c r="M492" s="0" t="str">
        <f aca="false">IF(G492=1,F492,"")</f>
        <v>BEIRNAERT Arthur</v>
      </c>
    </row>
    <row r="493" customFormat="false" ht="16" hidden="false" customHeight="false" outlineLevel="0" collapsed="false">
      <c r="A493" s="0" t="n">
        <v>7465</v>
      </c>
      <c r="B493" s="0" t="s">
        <v>1478</v>
      </c>
      <c r="C493" s="0" t="s">
        <v>90</v>
      </c>
      <c r="D493" s="0" t="s">
        <v>3125</v>
      </c>
      <c r="E493" s="0" t="s">
        <v>117</v>
      </c>
      <c r="F493" s="0" t="s">
        <v>3128</v>
      </c>
      <c r="G493" s="0" t="n">
        <v>1</v>
      </c>
      <c r="J493" s="0" t="str">
        <f aca="false">IF(G493=1,B493,"")</f>
        <v>VK 03</v>
      </c>
      <c r="K493" s="0" t="s">
        <v>117</v>
      </c>
      <c r="L493" s="0" t="s">
        <v>90</v>
      </c>
      <c r="M493" s="0" t="str">
        <f aca="false">IF(G493=1,F493,"")</f>
        <v>COUSSEMENT Wim</v>
      </c>
    </row>
    <row r="494" customFormat="false" ht="16" hidden="false" customHeight="false" outlineLevel="0" collapsed="false">
      <c r="A494" s="0" t="n">
        <v>4691</v>
      </c>
      <c r="B494" s="0" t="s">
        <v>1478</v>
      </c>
      <c r="C494" s="0" t="s">
        <v>90</v>
      </c>
      <c r="D494" s="0" t="s">
        <v>3125</v>
      </c>
      <c r="E494" s="0" t="s">
        <v>117</v>
      </c>
      <c r="F494" s="0" t="s">
        <v>3129</v>
      </c>
      <c r="G494" s="0" t="n">
        <v>1</v>
      </c>
      <c r="J494" s="0" t="str">
        <f aca="false">IF(G494=1,B494,"")</f>
        <v>VK 03</v>
      </c>
      <c r="K494" s="0" t="s">
        <v>117</v>
      </c>
      <c r="L494" s="0" t="s">
        <v>90</v>
      </c>
      <c r="M494" s="0" t="str">
        <f aca="false">IF(G494=1,F494,"")</f>
        <v>D'HONDT Hervé</v>
      </c>
    </row>
    <row r="495" customFormat="false" ht="16" hidden="false" customHeight="false" outlineLevel="0" collapsed="false">
      <c r="A495" s="0" t="n">
        <v>7314</v>
      </c>
      <c r="B495" s="0" t="s">
        <v>1478</v>
      </c>
      <c r="C495" s="0" t="s">
        <v>90</v>
      </c>
      <c r="D495" s="0" t="s">
        <v>3125</v>
      </c>
      <c r="E495" s="0" t="s">
        <v>117</v>
      </c>
      <c r="F495" s="0" t="s">
        <v>3130</v>
      </c>
      <c r="G495" s="0" t="n">
        <v>1</v>
      </c>
      <c r="J495" s="0" t="str">
        <f aca="false">IF(G495=1,B495,"")</f>
        <v>VK 03</v>
      </c>
      <c r="K495" s="0" t="s">
        <v>117</v>
      </c>
      <c r="L495" s="0" t="s">
        <v>90</v>
      </c>
      <c r="M495" s="0" t="str">
        <f aca="false">IF(G495=1,F495,"")</f>
        <v>DEMAN Leon</v>
      </c>
    </row>
    <row r="496" customFormat="false" ht="16" hidden="false" customHeight="false" outlineLevel="0" collapsed="false">
      <c r="A496" s="0" t="n">
        <v>9270</v>
      </c>
      <c r="B496" s="0" t="s">
        <v>1478</v>
      </c>
      <c r="C496" s="0" t="s">
        <v>90</v>
      </c>
      <c r="D496" s="0" t="s">
        <v>3125</v>
      </c>
      <c r="E496" s="0" t="s">
        <v>117</v>
      </c>
      <c r="F496" s="0" t="s">
        <v>3131</v>
      </c>
      <c r="G496" s="0" t="n">
        <v>1</v>
      </c>
      <c r="J496" s="0" t="str">
        <f aca="false">IF(G496=1,B496,"")</f>
        <v>VK 03</v>
      </c>
      <c r="K496" s="0" t="s">
        <v>117</v>
      </c>
      <c r="L496" s="0" t="s">
        <v>90</v>
      </c>
      <c r="M496" s="0" t="str">
        <f aca="false">IF(G496=1,F496,"")</f>
        <v>DESWARTE Franky</v>
      </c>
    </row>
    <row r="497" customFormat="false" ht="16" hidden="false" customHeight="false" outlineLevel="0" collapsed="false">
      <c r="A497" s="0" t="n">
        <v>5717</v>
      </c>
      <c r="B497" s="0" t="s">
        <v>1478</v>
      </c>
      <c r="C497" s="0" t="s">
        <v>90</v>
      </c>
      <c r="D497" s="0" t="s">
        <v>3125</v>
      </c>
      <c r="E497" s="0" t="s">
        <v>117</v>
      </c>
      <c r="F497" s="0" t="s">
        <v>3132</v>
      </c>
      <c r="J497" s="0" t="str">
        <f aca="false">IF(G497=1,B497,"")</f>
        <v/>
      </c>
      <c r="M497" s="0" t="str">
        <f aca="false">IF(G497=1,F497,"")</f>
        <v/>
      </c>
    </row>
    <row r="498" customFormat="false" ht="16" hidden="false" customHeight="false" outlineLevel="0" collapsed="false">
      <c r="A498" s="0" t="n">
        <v>5183</v>
      </c>
      <c r="B498" s="0" t="s">
        <v>1478</v>
      </c>
      <c r="C498" s="0" t="s">
        <v>90</v>
      </c>
      <c r="D498" s="0" t="s">
        <v>3125</v>
      </c>
      <c r="E498" s="0" t="s">
        <v>117</v>
      </c>
      <c r="F498" s="0" t="s">
        <v>3133</v>
      </c>
      <c r="J498" s="0" t="str">
        <f aca="false">IF(G498=1,B498,"")</f>
        <v/>
      </c>
      <c r="M498" s="0" t="str">
        <f aca="false">IF(G498=1,F498,"")</f>
        <v/>
      </c>
    </row>
    <row r="499" customFormat="false" ht="16" hidden="false" customHeight="false" outlineLevel="0" collapsed="false">
      <c r="A499" s="0" t="n">
        <v>8085</v>
      </c>
      <c r="B499" s="0" t="s">
        <v>1478</v>
      </c>
      <c r="C499" s="0" t="s">
        <v>90</v>
      </c>
      <c r="D499" s="0" t="s">
        <v>3125</v>
      </c>
      <c r="E499" s="0" t="s">
        <v>117</v>
      </c>
      <c r="F499" s="0" t="s">
        <v>3134</v>
      </c>
      <c r="J499" s="0" t="str">
        <f aca="false">IF(G499=1,B499,"")</f>
        <v/>
      </c>
      <c r="M499" s="0" t="str">
        <f aca="false">IF(G499=1,F499,"")</f>
        <v/>
      </c>
    </row>
    <row r="500" customFormat="false" ht="16" hidden="false" customHeight="false" outlineLevel="0" collapsed="false">
      <c r="A500" s="0" t="n">
        <v>8874</v>
      </c>
      <c r="B500" s="0" t="s">
        <v>1478</v>
      </c>
      <c r="C500" s="0" t="s">
        <v>90</v>
      </c>
      <c r="D500" s="0" t="s">
        <v>3125</v>
      </c>
      <c r="E500" s="0" t="s">
        <v>117</v>
      </c>
      <c r="F500" s="0" t="s">
        <v>3135</v>
      </c>
      <c r="J500" s="0" t="str">
        <f aca="false">IF(G500=1,B500,"")</f>
        <v/>
      </c>
      <c r="M500" s="0" t="str">
        <f aca="false">IF(G500=1,F500,"")</f>
        <v/>
      </c>
    </row>
    <row r="501" customFormat="false" ht="16" hidden="false" customHeight="false" outlineLevel="0" collapsed="false">
      <c r="A501" s="0" t="n">
        <v>8875</v>
      </c>
      <c r="B501" s="0" t="s">
        <v>1478</v>
      </c>
      <c r="C501" s="0" t="s">
        <v>90</v>
      </c>
      <c r="D501" s="0" t="s">
        <v>3125</v>
      </c>
      <c r="E501" s="0" t="s">
        <v>117</v>
      </c>
      <c r="F501" s="0" t="s">
        <v>3136</v>
      </c>
      <c r="J501" s="0" t="str">
        <f aca="false">IF(G501=1,B501,"")</f>
        <v/>
      </c>
      <c r="M501" s="0" t="str">
        <f aca="false">IF(G501=1,F501,"")</f>
        <v/>
      </c>
    </row>
    <row r="502" customFormat="false" ht="16" hidden="false" customHeight="false" outlineLevel="0" collapsed="false">
      <c r="A502" s="0" t="n">
        <v>8877</v>
      </c>
      <c r="B502" s="0" t="s">
        <v>1478</v>
      </c>
      <c r="C502" s="0" t="s">
        <v>90</v>
      </c>
      <c r="D502" s="0" t="s">
        <v>3125</v>
      </c>
      <c r="E502" s="0" t="s">
        <v>117</v>
      </c>
      <c r="F502" s="0" t="s">
        <v>3137</v>
      </c>
      <c r="J502" s="0" t="str">
        <f aca="false">IF(G502=1,B502,"")</f>
        <v/>
      </c>
      <c r="M502" s="0" t="str">
        <f aca="false">IF(G502=1,F502,"")</f>
        <v/>
      </c>
    </row>
    <row r="503" customFormat="false" ht="16" hidden="false" customHeight="false" outlineLevel="0" collapsed="false">
      <c r="A503" s="0" t="n">
        <v>8687</v>
      </c>
      <c r="B503" s="0" t="s">
        <v>1478</v>
      </c>
      <c r="C503" s="0" t="s">
        <v>90</v>
      </c>
      <c r="D503" s="0" t="s">
        <v>3125</v>
      </c>
      <c r="E503" s="0" t="s">
        <v>117</v>
      </c>
      <c r="F503" s="0" t="s">
        <v>3138</v>
      </c>
      <c r="J503" s="0" t="str">
        <f aca="false">IF(G503=1,B503,"")</f>
        <v/>
      </c>
      <c r="M503" s="0" t="str">
        <f aca="false">IF(G503=1,F503,"")</f>
        <v/>
      </c>
    </row>
    <row r="504" customFormat="false" ht="16" hidden="false" customHeight="false" outlineLevel="0" collapsed="false">
      <c r="A504" s="0" t="n">
        <v>7315</v>
      </c>
      <c r="B504" s="0" t="s">
        <v>1478</v>
      </c>
      <c r="C504" s="0" t="s">
        <v>90</v>
      </c>
      <c r="D504" s="0" t="s">
        <v>3125</v>
      </c>
      <c r="E504" s="0" t="s">
        <v>117</v>
      </c>
      <c r="F504" s="0" t="s">
        <v>3139</v>
      </c>
      <c r="J504" s="0" t="str">
        <f aca="false">IF(G504=1,B504,"")</f>
        <v/>
      </c>
      <c r="M504" s="0" t="str">
        <f aca="false">IF(G504=1,F504,"")</f>
        <v/>
      </c>
    </row>
    <row r="505" customFormat="false" ht="16" hidden="false" customHeight="false" outlineLevel="0" collapsed="false">
      <c r="A505" s="0" t="n">
        <v>6722</v>
      </c>
      <c r="B505" s="0" t="s">
        <v>1478</v>
      </c>
      <c r="C505" s="0" t="s">
        <v>90</v>
      </c>
      <c r="D505" s="0" t="s">
        <v>3125</v>
      </c>
      <c r="E505" s="0" t="s">
        <v>117</v>
      </c>
      <c r="F505" s="0" t="s">
        <v>3140</v>
      </c>
      <c r="J505" s="0" t="str">
        <f aca="false">IF(G505=1,B505,"")</f>
        <v/>
      </c>
      <c r="M505" s="0" t="str">
        <f aca="false">IF(G505=1,F505,"")</f>
        <v/>
      </c>
    </row>
    <row r="506" customFormat="false" ht="16" hidden="false" customHeight="false" outlineLevel="0" collapsed="false">
      <c r="A506" s="0" t="n">
        <v>4121</v>
      </c>
      <c r="B506" s="0" t="s">
        <v>1478</v>
      </c>
      <c r="C506" s="0" t="s">
        <v>90</v>
      </c>
      <c r="D506" s="0" t="s">
        <v>3125</v>
      </c>
      <c r="E506" s="0" t="s">
        <v>117</v>
      </c>
      <c r="F506" s="0" t="s">
        <v>3141</v>
      </c>
      <c r="J506" s="0" t="str">
        <f aca="false">IF(G506=1,B506,"")</f>
        <v/>
      </c>
      <c r="M506" s="0" t="str">
        <f aca="false">IF(G506=1,F506,"")</f>
        <v/>
      </c>
    </row>
    <row r="507" customFormat="false" ht="16" hidden="false" customHeight="false" outlineLevel="0" collapsed="false">
      <c r="A507" s="0" t="n">
        <v>9056</v>
      </c>
      <c r="B507" s="0" t="s">
        <v>1478</v>
      </c>
      <c r="C507" s="0" t="s">
        <v>90</v>
      </c>
      <c r="D507" s="0" t="s">
        <v>3125</v>
      </c>
      <c r="E507" s="0" t="s">
        <v>117</v>
      </c>
      <c r="F507" s="0" t="s">
        <v>3142</v>
      </c>
      <c r="J507" s="0" t="str">
        <f aca="false">IF(G507=1,B507,"")</f>
        <v/>
      </c>
      <c r="M507" s="0" t="str">
        <f aca="false">IF(G507=1,F507,"")</f>
        <v/>
      </c>
    </row>
    <row r="508" customFormat="false" ht="16" hidden="false" customHeight="false" outlineLevel="0" collapsed="false">
      <c r="A508" s="0" t="n">
        <v>7464</v>
      </c>
      <c r="B508" s="0" t="s">
        <v>1478</v>
      </c>
      <c r="C508" s="0" t="s">
        <v>90</v>
      </c>
      <c r="D508" s="0" t="s">
        <v>3125</v>
      </c>
      <c r="E508" s="0" t="s">
        <v>117</v>
      </c>
      <c r="F508" s="0" t="s">
        <v>3143</v>
      </c>
      <c r="J508" s="0" t="str">
        <f aca="false">IF(G508=1,B508,"")</f>
        <v/>
      </c>
      <c r="M508" s="0" t="str">
        <f aca="false">IF(G508=1,F508,"")</f>
        <v/>
      </c>
    </row>
    <row r="509" customFormat="false" ht="16" hidden="false" customHeight="false" outlineLevel="0" collapsed="false">
      <c r="A509" s="0" t="n">
        <v>8528</v>
      </c>
      <c r="B509" s="0" t="s">
        <v>1478</v>
      </c>
      <c r="C509" s="0" t="s">
        <v>90</v>
      </c>
      <c r="D509" s="0" t="s">
        <v>3125</v>
      </c>
      <c r="E509" s="0" t="s">
        <v>117</v>
      </c>
      <c r="F509" s="0" t="s">
        <v>3144</v>
      </c>
      <c r="J509" s="0" t="str">
        <f aca="false">IF(G509=1,B509,"")</f>
        <v/>
      </c>
      <c r="M509" s="0" t="str">
        <f aca="false">IF(G509=1,F509,"")</f>
        <v/>
      </c>
    </row>
    <row r="510" customFormat="false" ht="16" hidden="false" customHeight="false" outlineLevel="0" collapsed="false">
      <c r="A510" s="0" t="n">
        <v>9074</v>
      </c>
      <c r="B510" s="0" t="s">
        <v>1478</v>
      </c>
      <c r="C510" s="0" t="s">
        <v>90</v>
      </c>
      <c r="D510" s="0" t="s">
        <v>3125</v>
      </c>
      <c r="E510" s="0" t="s">
        <v>117</v>
      </c>
      <c r="F510" s="0" t="s">
        <v>3145</v>
      </c>
      <c r="J510" s="0" t="str">
        <f aca="false">IF(G510=1,B510,"")</f>
        <v/>
      </c>
      <c r="M510" s="0" t="str">
        <f aca="false">IF(G510=1,F510,"")</f>
        <v/>
      </c>
    </row>
    <row r="511" customFormat="false" ht="16" hidden="false" customHeight="false" outlineLevel="0" collapsed="false">
      <c r="A511" s="0" t="n">
        <v>7692</v>
      </c>
      <c r="B511" s="0" t="s">
        <v>1478</v>
      </c>
      <c r="C511" s="0" t="s">
        <v>90</v>
      </c>
      <c r="D511" s="0" t="s">
        <v>3125</v>
      </c>
      <c r="E511" s="0" t="s">
        <v>117</v>
      </c>
      <c r="F511" s="0" t="s">
        <v>3146</v>
      </c>
      <c r="J511" s="0" t="str">
        <f aca="false">IF(G511=1,B511,"")</f>
        <v/>
      </c>
      <c r="M511" s="0" t="str">
        <f aca="false">IF(G511=1,F511,"")</f>
        <v/>
      </c>
    </row>
    <row r="512" customFormat="false" ht="16" hidden="false" customHeight="false" outlineLevel="0" collapsed="false">
      <c r="A512" s="0" t="n">
        <v>4701</v>
      </c>
      <c r="B512" s="0" t="s">
        <v>1478</v>
      </c>
      <c r="C512" s="0" t="s">
        <v>90</v>
      </c>
      <c r="D512" s="0" t="s">
        <v>3125</v>
      </c>
      <c r="E512" s="0" t="s">
        <v>117</v>
      </c>
      <c r="F512" s="0" t="s">
        <v>3147</v>
      </c>
      <c r="J512" s="0" t="str">
        <f aca="false">IF(G512=1,B512,"")</f>
        <v/>
      </c>
      <c r="M512" s="0" t="str">
        <f aca="false">IF(G512=1,F512,"")</f>
        <v/>
      </c>
    </row>
    <row r="513" customFormat="false" ht="16" hidden="false" customHeight="false" outlineLevel="0" collapsed="false">
      <c r="A513" s="0" t="n">
        <v>4702</v>
      </c>
      <c r="B513" s="0" t="s">
        <v>1488</v>
      </c>
      <c r="C513" s="0" t="s">
        <v>90</v>
      </c>
      <c r="D513" s="0" t="s">
        <v>3148</v>
      </c>
      <c r="E513" s="0" t="s">
        <v>112</v>
      </c>
      <c r="F513" s="0" t="s">
        <v>3149</v>
      </c>
      <c r="G513" s="0" t="n">
        <v>1</v>
      </c>
      <c r="J513" s="0" t="str">
        <f aca="false">IF(G513=1,B513,"")</f>
        <v>VK 04</v>
      </c>
      <c r="K513" s="0" t="s">
        <v>112</v>
      </c>
      <c r="L513" s="0" t="s">
        <v>90</v>
      </c>
      <c r="M513" s="0" t="str">
        <f aca="false">IF(G513=1,F513,"")</f>
        <v>BEGHIN Bernard</v>
      </c>
    </row>
    <row r="514" customFormat="false" ht="16" hidden="false" customHeight="false" outlineLevel="0" collapsed="false">
      <c r="A514" s="0" t="n">
        <v>4740</v>
      </c>
      <c r="B514" s="0" t="s">
        <v>1488</v>
      </c>
      <c r="C514" s="0" t="s">
        <v>90</v>
      </c>
      <c r="D514" s="0" t="s">
        <v>3148</v>
      </c>
      <c r="E514" s="0" t="s">
        <v>112</v>
      </c>
      <c r="F514" s="0" t="s">
        <v>3150</v>
      </c>
      <c r="G514" s="0" t="n">
        <v>1</v>
      </c>
      <c r="J514" s="0" t="str">
        <f aca="false">IF(G514=1,B514,"")</f>
        <v>VK 04</v>
      </c>
      <c r="K514" s="0" t="s">
        <v>112</v>
      </c>
      <c r="L514" s="0" t="s">
        <v>90</v>
      </c>
      <c r="M514" s="0" t="str">
        <f aca="false">IF(G514=1,F514,"")</f>
        <v>BEGHIN Julien</v>
      </c>
    </row>
    <row r="515" customFormat="false" ht="16" hidden="false" customHeight="false" outlineLevel="0" collapsed="false">
      <c r="A515" s="0" t="n">
        <v>9076</v>
      </c>
      <c r="B515" s="0" t="s">
        <v>1488</v>
      </c>
      <c r="C515" s="0" t="s">
        <v>90</v>
      </c>
      <c r="D515" s="0" t="s">
        <v>3148</v>
      </c>
      <c r="E515" s="0" t="s">
        <v>112</v>
      </c>
      <c r="F515" s="0" t="s">
        <v>3151</v>
      </c>
      <c r="G515" s="0" t="n">
        <v>1</v>
      </c>
      <c r="J515" s="0" t="str">
        <f aca="false">IF(G515=1,B515,"")</f>
        <v>VK 04</v>
      </c>
      <c r="K515" s="0" t="s">
        <v>112</v>
      </c>
      <c r="L515" s="0" t="s">
        <v>90</v>
      </c>
      <c r="M515" s="0" t="str">
        <f aca="false">IF(G515=1,F515,"")</f>
        <v>DELPLANQUE Fabien</v>
      </c>
    </row>
    <row r="516" customFormat="false" ht="16" hidden="false" customHeight="false" outlineLevel="0" collapsed="false">
      <c r="A516" s="0" t="n">
        <v>9075</v>
      </c>
      <c r="B516" s="0" t="s">
        <v>1488</v>
      </c>
      <c r="C516" s="0" t="s">
        <v>90</v>
      </c>
      <c r="D516" s="0" t="s">
        <v>3148</v>
      </c>
      <c r="E516" s="0" t="s">
        <v>112</v>
      </c>
      <c r="F516" s="0" t="s">
        <v>3152</v>
      </c>
      <c r="G516" s="0" t="n">
        <v>1</v>
      </c>
      <c r="J516" s="0" t="str">
        <f aca="false">IF(G516=1,B516,"")</f>
        <v>VK 04</v>
      </c>
      <c r="K516" s="0" t="s">
        <v>112</v>
      </c>
      <c r="L516" s="0" t="s">
        <v>90</v>
      </c>
      <c r="M516" s="0" t="str">
        <f aca="false">IF(G516=1,F516,"")</f>
        <v>FLORIN Marc</v>
      </c>
    </row>
    <row r="517" customFormat="false" ht="16" hidden="false" customHeight="false" outlineLevel="0" collapsed="false">
      <c r="A517" s="0" t="n">
        <v>9272</v>
      </c>
      <c r="B517" s="0" t="s">
        <v>1488</v>
      </c>
      <c r="C517" s="0" t="s">
        <v>90</v>
      </c>
      <c r="D517" s="0" t="s">
        <v>3148</v>
      </c>
      <c r="E517" s="0" t="s">
        <v>112</v>
      </c>
      <c r="F517" s="0" t="s">
        <v>3153</v>
      </c>
      <c r="G517" s="0" t="n">
        <v>1</v>
      </c>
      <c r="J517" s="0" t="str">
        <f aca="false">IF(G517=1,B517,"")</f>
        <v>VK 04</v>
      </c>
      <c r="K517" s="0" t="s">
        <v>112</v>
      </c>
      <c r="L517" s="0" t="s">
        <v>90</v>
      </c>
      <c r="M517" s="0" t="str">
        <f aca="false">IF(G517=1,F517,"")</f>
        <v>GUENEZ Christophe</v>
      </c>
    </row>
    <row r="518" customFormat="false" ht="16" hidden="false" customHeight="false" outlineLevel="0" collapsed="false">
      <c r="A518" s="0" t="n">
        <v>8694</v>
      </c>
      <c r="B518" s="0" t="s">
        <v>1488</v>
      </c>
      <c r="C518" s="0" t="s">
        <v>90</v>
      </c>
      <c r="D518" s="0" t="s">
        <v>3148</v>
      </c>
      <c r="E518" s="0" t="s">
        <v>112</v>
      </c>
      <c r="F518" s="0" t="s">
        <v>3154</v>
      </c>
      <c r="G518" s="0" t="n">
        <v>1</v>
      </c>
      <c r="J518" s="0" t="str">
        <f aca="false">IF(G518=1,B518,"")</f>
        <v>VK 04</v>
      </c>
      <c r="K518" s="0" t="s">
        <v>112</v>
      </c>
      <c r="L518" s="0" t="s">
        <v>90</v>
      </c>
      <c r="M518" s="0" t="str">
        <f aca="false">IF(G518=1,F518,"")</f>
        <v>VANDEMAELE Paul-André</v>
      </c>
    </row>
    <row r="519" customFormat="false" ht="16" hidden="false" customHeight="false" outlineLevel="0" collapsed="false">
      <c r="A519" s="0" t="n">
        <v>6441</v>
      </c>
      <c r="B519" s="0" t="s">
        <v>1488</v>
      </c>
      <c r="C519" s="0" t="s">
        <v>90</v>
      </c>
      <c r="D519" s="0" t="s">
        <v>3148</v>
      </c>
      <c r="E519" s="0" t="s">
        <v>112</v>
      </c>
      <c r="F519" s="0" t="s">
        <v>3155</v>
      </c>
      <c r="J519" s="0" t="str">
        <f aca="false">IF(G519=1,B519,"")</f>
        <v/>
      </c>
      <c r="M519" s="0" t="str">
        <f aca="false">IF(G519=1,F519,"")</f>
        <v/>
      </c>
    </row>
    <row r="520" customFormat="false" ht="16" hidden="false" customHeight="false" outlineLevel="0" collapsed="false">
      <c r="A520" s="0" t="n">
        <v>4570</v>
      </c>
      <c r="B520" s="0" t="s">
        <v>1488</v>
      </c>
      <c r="C520" s="0" t="s">
        <v>90</v>
      </c>
      <c r="D520" s="0" t="s">
        <v>3148</v>
      </c>
      <c r="E520" s="0" t="s">
        <v>112</v>
      </c>
      <c r="F520" s="0" t="s">
        <v>3156</v>
      </c>
      <c r="J520" s="0" t="str">
        <f aca="false">IF(G520=1,B520,"")</f>
        <v/>
      </c>
      <c r="M520" s="0" t="str">
        <f aca="false">IF(G520=1,F520,"")</f>
        <v/>
      </c>
    </row>
    <row r="521" customFormat="false" ht="16" hidden="false" customHeight="false" outlineLevel="0" collapsed="false">
      <c r="A521" s="0" t="n">
        <v>9438</v>
      </c>
      <c r="B521" s="0" t="s">
        <v>1488</v>
      </c>
      <c r="C521" s="0" t="s">
        <v>90</v>
      </c>
      <c r="D521" s="0" t="s">
        <v>3148</v>
      </c>
      <c r="E521" s="0" t="s">
        <v>112</v>
      </c>
      <c r="F521" s="0" t="s">
        <v>3157</v>
      </c>
      <c r="J521" s="0" t="str">
        <f aca="false">IF(G521=1,B521,"")</f>
        <v/>
      </c>
      <c r="M521" s="0" t="str">
        <f aca="false">IF(G521=1,F521,"")</f>
        <v/>
      </c>
    </row>
    <row r="522" customFormat="false" ht="16" hidden="false" customHeight="false" outlineLevel="0" collapsed="false">
      <c r="A522" s="0" t="n">
        <v>9077</v>
      </c>
      <c r="B522" s="0" t="s">
        <v>1488</v>
      </c>
      <c r="C522" s="0" t="s">
        <v>90</v>
      </c>
      <c r="D522" s="0" t="s">
        <v>3148</v>
      </c>
      <c r="E522" s="0" t="s">
        <v>112</v>
      </c>
      <c r="F522" s="0" t="s">
        <v>3158</v>
      </c>
      <c r="J522" s="0" t="str">
        <f aca="false">IF(G522=1,B522,"")</f>
        <v/>
      </c>
      <c r="M522" s="0" t="str">
        <f aca="false">IF(G522=1,F522,"")</f>
        <v/>
      </c>
    </row>
    <row r="523" customFormat="false" ht="16" hidden="false" customHeight="false" outlineLevel="0" collapsed="false">
      <c r="A523" s="0" t="n">
        <v>4117</v>
      </c>
      <c r="B523" s="0" t="s">
        <v>1488</v>
      </c>
      <c r="C523" s="0" t="s">
        <v>90</v>
      </c>
      <c r="D523" s="0" t="s">
        <v>3148</v>
      </c>
      <c r="E523" s="0" t="s">
        <v>112</v>
      </c>
      <c r="F523" s="0" t="s">
        <v>3159</v>
      </c>
      <c r="J523" s="0" t="str">
        <f aca="false">IF(G523=1,B523,"")</f>
        <v/>
      </c>
      <c r="M523" s="0" t="str">
        <f aca="false">IF(G523=1,F523,"")</f>
        <v/>
      </c>
    </row>
    <row r="524" customFormat="false" ht="16" hidden="false" customHeight="false" outlineLevel="0" collapsed="false">
      <c r="A524" s="0" t="n">
        <v>9528</v>
      </c>
      <c r="B524" s="0" t="s">
        <v>1488</v>
      </c>
      <c r="C524" s="0" t="s">
        <v>90</v>
      </c>
      <c r="D524" s="0" t="s">
        <v>3148</v>
      </c>
      <c r="E524" s="0" t="s">
        <v>112</v>
      </c>
      <c r="F524" s="0" t="s">
        <v>3160</v>
      </c>
      <c r="J524" s="0" t="str">
        <f aca="false">IF(G524=1,B524,"")</f>
        <v/>
      </c>
      <c r="M524" s="0" t="str">
        <f aca="false">IF(G524=1,F524,"")</f>
        <v/>
      </c>
    </row>
    <row r="525" customFormat="false" ht="16" hidden="false" customHeight="false" outlineLevel="0" collapsed="false">
      <c r="A525" s="0" t="n">
        <v>4709</v>
      </c>
      <c r="B525" s="0" t="s">
        <v>1488</v>
      </c>
      <c r="C525" s="0" t="s">
        <v>90</v>
      </c>
      <c r="D525" s="0" t="s">
        <v>3148</v>
      </c>
      <c r="E525" s="0" t="s">
        <v>112</v>
      </c>
      <c r="F525" s="0" t="s">
        <v>3161</v>
      </c>
      <c r="J525" s="0" t="str">
        <f aca="false">IF(G525=1,B525,"")</f>
        <v/>
      </c>
      <c r="M525" s="0" t="str">
        <f aca="false">IF(G525=1,F525,"")</f>
        <v/>
      </c>
    </row>
    <row r="526" customFormat="false" ht="16" hidden="false" customHeight="false" outlineLevel="0" collapsed="false">
      <c r="A526" s="0" t="n">
        <v>7542</v>
      </c>
      <c r="B526" s="0" t="s">
        <v>1488</v>
      </c>
      <c r="C526" s="0" t="s">
        <v>90</v>
      </c>
      <c r="D526" s="0" t="s">
        <v>3148</v>
      </c>
      <c r="E526" s="0" t="s">
        <v>112</v>
      </c>
      <c r="F526" s="0" t="s">
        <v>3162</v>
      </c>
      <c r="J526" s="0" t="str">
        <f aca="false">IF(G526=1,B526,"")</f>
        <v/>
      </c>
      <c r="M526" s="0" t="str">
        <f aca="false">IF(G526=1,F526,"")</f>
        <v/>
      </c>
    </row>
    <row r="527" customFormat="false" ht="16" hidden="false" customHeight="false" outlineLevel="0" collapsed="false">
      <c r="A527" s="0" t="n">
        <v>9971</v>
      </c>
      <c r="B527" s="0" t="s">
        <v>1488</v>
      </c>
      <c r="C527" s="0" t="s">
        <v>90</v>
      </c>
      <c r="D527" s="0" t="s">
        <v>3148</v>
      </c>
      <c r="E527" s="0" t="s">
        <v>112</v>
      </c>
      <c r="F527" s="0" t="s">
        <v>2299</v>
      </c>
      <c r="J527" s="0" t="str">
        <f aca="false">IF(G527=1,B527,"")</f>
        <v/>
      </c>
      <c r="M527" s="0" t="str">
        <f aca="false">IF(G527=1,F527,"")</f>
        <v/>
      </c>
    </row>
    <row r="528" customFormat="false" ht="16" hidden="false" customHeight="false" outlineLevel="0" collapsed="false">
      <c r="A528" s="0" t="n">
        <v>4710</v>
      </c>
      <c r="B528" s="0" t="s">
        <v>1488</v>
      </c>
      <c r="C528" s="0" t="s">
        <v>90</v>
      </c>
      <c r="D528" s="0" t="s">
        <v>3148</v>
      </c>
      <c r="E528" s="0" t="s">
        <v>112</v>
      </c>
      <c r="F528" s="0" t="s">
        <v>2361</v>
      </c>
      <c r="J528" s="0" t="str">
        <f aca="false">IF(G528=1,B528,"")</f>
        <v/>
      </c>
      <c r="M528" s="0" t="str">
        <f aca="false">IF(G528=1,F528,"")</f>
        <v/>
      </c>
    </row>
    <row r="529" customFormat="false" ht="16" hidden="false" customHeight="false" outlineLevel="0" collapsed="false">
      <c r="A529" s="0" t="n">
        <v>7693</v>
      </c>
      <c r="B529" s="0" t="s">
        <v>1488</v>
      </c>
      <c r="C529" s="0" t="s">
        <v>90</v>
      </c>
      <c r="D529" s="0" t="s">
        <v>3148</v>
      </c>
      <c r="E529" s="0" t="s">
        <v>112</v>
      </c>
      <c r="F529" s="0" t="s">
        <v>3163</v>
      </c>
      <c r="J529" s="0" t="str">
        <f aca="false">IF(G529=1,B529,"")</f>
        <v/>
      </c>
      <c r="M529" s="0" t="str">
        <f aca="false">IF(G529=1,F529,"")</f>
        <v/>
      </c>
    </row>
    <row r="530" customFormat="false" ht="16" hidden="false" customHeight="false" outlineLevel="0" collapsed="false">
      <c r="A530" s="0" t="n">
        <v>4714</v>
      </c>
      <c r="B530" s="0" t="s">
        <v>1488</v>
      </c>
      <c r="C530" s="0" t="s">
        <v>90</v>
      </c>
      <c r="D530" s="0" t="s">
        <v>3148</v>
      </c>
      <c r="E530" s="0" t="s">
        <v>112</v>
      </c>
      <c r="F530" s="0" t="s">
        <v>3164</v>
      </c>
      <c r="J530" s="0" t="str">
        <f aca="false">IF(G530=1,B530,"")</f>
        <v/>
      </c>
      <c r="M530" s="0" t="str">
        <f aca="false">IF(G530=1,F530,"")</f>
        <v/>
      </c>
    </row>
    <row r="531" customFormat="false" ht="16" hidden="false" customHeight="false" outlineLevel="0" collapsed="false">
      <c r="A531" s="0" t="n">
        <v>8406</v>
      </c>
      <c r="B531" s="0" t="s">
        <v>1488</v>
      </c>
      <c r="C531" s="0" t="s">
        <v>90</v>
      </c>
      <c r="D531" s="0" t="s">
        <v>3148</v>
      </c>
      <c r="E531" s="0" t="s">
        <v>112</v>
      </c>
      <c r="F531" s="0" t="s">
        <v>3165</v>
      </c>
      <c r="J531" s="0" t="str">
        <f aca="false">IF(G531=1,B531,"")</f>
        <v/>
      </c>
      <c r="M531" s="0" t="str">
        <f aca="false">IF(G531=1,F531,"")</f>
        <v/>
      </c>
    </row>
    <row r="532" customFormat="false" ht="16" hidden="false" customHeight="false" outlineLevel="0" collapsed="false">
      <c r="A532" s="0" t="n">
        <v>4715</v>
      </c>
      <c r="B532" s="0" t="s">
        <v>1488</v>
      </c>
      <c r="C532" s="0" t="s">
        <v>90</v>
      </c>
      <c r="D532" s="0" t="s">
        <v>3148</v>
      </c>
      <c r="E532" s="0" t="s">
        <v>112</v>
      </c>
      <c r="F532" s="0" t="s">
        <v>3166</v>
      </c>
      <c r="J532" s="0" t="str">
        <f aca="false">IF(G532=1,B532,"")</f>
        <v/>
      </c>
      <c r="M532" s="0" t="str">
        <f aca="false">IF(G532=1,F532,"")</f>
        <v/>
      </c>
    </row>
    <row r="533" customFormat="false" ht="16" hidden="false" customHeight="false" outlineLevel="0" collapsed="false">
      <c r="A533" s="0" t="n">
        <v>4716</v>
      </c>
      <c r="B533" s="0" t="s">
        <v>1488</v>
      </c>
      <c r="C533" s="0" t="s">
        <v>90</v>
      </c>
      <c r="D533" s="0" t="s">
        <v>3148</v>
      </c>
      <c r="E533" s="0" t="s">
        <v>112</v>
      </c>
      <c r="F533" s="0" t="s">
        <v>3167</v>
      </c>
      <c r="J533" s="0" t="str">
        <f aca="false">IF(G533=1,B533,"")</f>
        <v/>
      </c>
      <c r="M533" s="0" t="str">
        <f aca="false">IF(G533=1,F533,"")</f>
        <v/>
      </c>
    </row>
    <row r="534" customFormat="false" ht="16" hidden="false" customHeight="false" outlineLevel="0" collapsed="false">
      <c r="A534" s="0" t="n">
        <v>9436</v>
      </c>
      <c r="B534" s="0" t="s">
        <v>1488</v>
      </c>
      <c r="C534" s="0" t="s">
        <v>90</v>
      </c>
      <c r="D534" s="0" t="s">
        <v>3148</v>
      </c>
      <c r="E534" s="0" t="s">
        <v>112</v>
      </c>
      <c r="F534" s="0" t="s">
        <v>3168</v>
      </c>
      <c r="J534" s="0" t="str">
        <f aca="false">IF(G534=1,B534,"")</f>
        <v/>
      </c>
      <c r="M534" s="0" t="str">
        <f aca="false">IF(G534=1,F534,"")</f>
        <v/>
      </c>
    </row>
    <row r="535" customFormat="false" ht="16" hidden="false" customHeight="false" outlineLevel="0" collapsed="false">
      <c r="A535" s="0" t="n">
        <v>9435</v>
      </c>
      <c r="B535" s="0" t="s">
        <v>3169</v>
      </c>
      <c r="C535" s="0" t="s">
        <v>90</v>
      </c>
      <c r="D535" s="0" t="s">
        <v>3148</v>
      </c>
      <c r="E535" s="0" t="s">
        <v>112</v>
      </c>
      <c r="F535" s="0" t="s">
        <v>3170</v>
      </c>
      <c r="J535" s="0" t="str">
        <f aca="false">IF(G535=1,B535,"")</f>
        <v/>
      </c>
      <c r="M535" s="0" t="str">
        <f aca="false">IF(G535=1,F535,"")</f>
        <v/>
      </c>
    </row>
    <row r="536" customFormat="false" ht="16" hidden="false" customHeight="false" outlineLevel="0" collapsed="false">
      <c r="A536" s="0" t="n">
        <v>4703</v>
      </c>
      <c r="B536" s="0" t="s">
        <v>259</v>
      </c>
      <c r="C536" s="0" t="s">
        <v>90</v>
      </c>
      <c r="D536" s="0" t="s">
        <v>3171</v>
      </c>
      <c r="E536" s="0" t="s">
        <v>118</v>
      </c>
      <c r="F536" s="0" t="s">
        <v>3172</v>
      </c>
      <c r="G536" s="0" t="n">
        <v>1</v>
      </c>
      <c r="J536" s="0" t="str">
        <f aca="false">IF(G536=1,B536,"")</f>
        <v>VK 05</v>
      </c>
      <c r="K536" s="0" t="s">
        <v>118</v>
      </c>
      <c r="L536" s="0" t="s">
        <v>90</v>
      </c>
      <c r="M536" s="0" t="str">
        <f aca="false">IF(G536=1,F536,"")</f>
        <v>BEGHIN Frédéric</v>
      </c>
    </row>
    <row r="537" customFormat="false" ht="16" hidden="false" customHeight="false" outlineLevel="0" collapsed="false">
      <c r="A537" s="0" t="n">
        <v>9078</v>
      </c>
      <c r="B537" s="0" t="s">
        <v>259</v>
      </c>
      <c r="C537" s="0" t="s">
        <v>90</v>
      </c>
      <c r="D537" s="0" t="s">
        <v>3171</v>
      </c>
      <c r="E537" s="0" t="s">
        <v>118</v>
      </c>
      <c r="F537" s="0" t="s">
        <v>3173</v>
      </c>
      <c r="G537" s="0" t="n">
        <v>1</v>
      </c>
      <c r="J537" s="0" t="str">
        <f aca="false">IF(G537=1,B537,"")</f>
        <v>VK 05</v>
      </c>
      <c r="K537" s="0" t="s">
        <v>118</v>
      </c>
      <c r="L537" s="0" t="s">
        <v>90</v>
      </c>
      <c r="M537" s="0" t="str">
        <f aca="false">IF(G537=1,F537,"")</f>
        <v>BEKAERT Bernhard</v>
      </c>
    </row>
    <row r="538" customFormat="false" ht="16" hidden="false" customHeight="false" outlineLevel="0" collapsed="false">
      <c r="A538" s="0" t="n">
        <v>1150</v>
      </c>
      <c r="B538" s="0" t="s">
        <v>259</v>
      </c>
      <c r="C538" s="0" t="s">
        <v>90</v>
      </c>
      <c r="D538" s="0" t="s">
        <v>3171</v>
      </c>
      <c r="E538" s="0" t="s">
        <v>118</v>
      </c>
      <c r="F538" s="0" t="s">
        <v>3174</v>
      </c>
      <c r="G538" s="0" t="n">
        <v>1</v>
      </c>
      <c r="J538" s="0" t="str">
        <f aca="false">IF(G538=1,B538,"")</f>
        <v>VK 05</v>
      </c>
      <c r="K538" s="0" t="s">
        <v>118</v>
      </c>
      <c r="L538" s="0" t="s">
        <v>90</v>
      </c>
      <c r="M538" s="0" t="str">
        <f aca="false">IF(G538=1,F538,"")</f>
        <v>BRANTS Ronny</v>
      </c>
    </row>
    <row r="539" customFormat="false" ht="16" hidden="false" customHeight="false" outlineLevel="0" collapsed="false">
      <c r="A539" s="0" t="n">
        <v>1059</v>
      </c>
      <c r="B539" s="0" t="s">
        <v>259</v>
      </c>
      <c r="C539" s="0" t="s">
        <v>90</v>
      </c>
      <c r="D539" s="0" t="s">
        <v>3171</v>
      </c>
      <c r="E539" s="0" t="s">
        <v>118</v>
      </c>
      <c r="F539" s="0" t="s">
        <v>3175</v>
      </c>
      <c r="G539" s="0" t="n">
        <v>1</v>
      </c>
      <c r="J539" s="0" t="str">
        <f aca="false">IF(G539=1,B539,"")</f>
        <v>VK 05</v>
      </c>
      <c r="K539" s="0" t="s">
        <v>118</v>
      </c>
      <c r="L539" s="0" t="s">
        <v>90</v>
      </c>
      <c r="M539" s="0" t="str">
        <f aca="false">IF(G539=1,F539,"")</f>
        <v>CARDON Eddy</v>
      </c>
    </row>
    <row r="540" customFormat="false" ht="16" hidden="false" customHeight="false" outlineLevel="0" collapsed="false">
      <c r="A540" s="0" t="n">
        <v>7401</v>
      </c>
      <c r="B540" s="0" t="s">
        <v>259</v>
      </c>
      <c r="C540" s="0" t="s">
        <v>90</v>
      </c>
      <c r="D540" s="0" t="s">
        <v>3171</v>
      </c>
      <c r="E540" s="0" t="s">
        <v>118</v>
      </c>
      <c r="F540" s="0" t="s">
        <v>3176</v>
      </c>
      <c r="G540" s="0" t="n">
        <v>1</v>
      </c>
      <c r="J540" s="0" t="str">
        <f aca="false">IF(G540=1,B540,"")</f>
        <v>VK 05</v>
      </c>
      <c r="K540" s="0" t="s">
        <v>118</v>
      </c>
      <c r="L540" s="0" t="s">
        <v>90</v>
      </c>
      <c r="M540" s="0" t="str">
        <f aca="false">IF(G540=1,F540,"")</f>
        <v>CHRISTIANI Dave </v>
      </c>
    </row>
    <row r="541" customFormat="false" ht="16" hidden="false" customHeight="false" outlineLevel="0" collapsed="false">
      <c r="A541" s="0" t="n">
        <v>7308</v>
      </c>
      <c r="B541" s="0" t="s">
        <v>259</v>
      </c>
      <c r="C541" s="0" t="s">
        <v>90</v>
      </c>
      <c r="D541" s="0" t="s">
        <v>3171</v>
      </c>
      <c r="E541" s="0" t="s">
        <v>118</v>
      </c>
      <c r="F541" s="0" t="s">
        <v>3177</v>
      </c>
      <c r="G541" s="0" t="n">
        <v>1</v>
      </c>
      <c r="J541" s="0" t="str">
        <f aca="false">IF(G541=1,B541,"")</f>
        <v>VK 05</v>
      </c>
      <c r="K541" s="0" t="s">
        <v>118</v>
      </c>
      <c r="L541" s="0" t="s">
        <v>90</v>
      </c>
      <c r="M541" s="0" t="str">
        <f aca="false">IF(G541=1,F541,"")</f>
        <v>CLAUS Gino</v>
      </c>
    </row>
    <row r="542" customFormat="false" ht="16" hidden="false" customHeight="false" outlineLevel="0" collapsed="false">
      <c r="A542" s="0" t="n">
        <v>2568</v>
      </c>
      <c r="B542" s="0" t="s">
        <v>259</v>
      </c>
      <c r="C542" s="0" t="s">
        <v>90</v>
      </c>
      <c r="D542" s="0" t="s">
        <v>3171</v>
      </c>
      <c r="E542" s="0" t="s">
        <v>118</v>
      </c>
      <c r="F542" s="0" t="s">
        <v>3178</v>
      </c>
      <c r="G542" s="0" t="n">
        <v>1</v>
      </c>
      <c r="J542" s="0" t="str">
        <f aca="false">IF(G542=1,B542,"")</f>
        <v>VK 05</v>
      </c>
      <c r="K542" s="0" t="s">
        <v>118</v>
      </c>
      <c r="L542" s="0" t="s">
        <v>90</v>
      </c>
      <c r="M542" s="0" t="str">
        <f aca="false">IF(G542=1,F542,"")</f>
        <v>CORNELISSEN Jacky</v>
      </c>
    </row>
    <row r="543" customFormat="false" ht="16" hidden="false" customHeight="false" outlineLevel="0" collapsed="false">
      <c r="A543" s="0" t="n">
        <v>6727</v>
      </c>
      <c r="B543" s="0" t="s">
        <v>259</v>
      </c>
      <c r="C543" s="0" t="s">
        <v>90</v>
      </c>
      <c r="D543" s="0" t="s">
        <v>3171</v>
      </c>
      <c r="E543" s="0" t="s">
        <v>118</v>
      </c>
      <c r="F543" s="0" t="s">
        <v>3179</v>
      </c>
      <c r="G543" s="0" t="n">
        <v>1</v>
      </c>
      <c r="J543" s="0" t="str">
        <f aca="false">IF(G543=1,B543,"")</f>
        <v>VK 05</v>
      </c>
      <c r="K543" s="0" t="s">
        <v>118</v>
      </c>
      <c r="L543" s="0" t="s">
        <v>90</v>
      </c>
      <c r="M543" s="0" t="str">
        <f aca="false">IF(G543=1,F543,"")</f>
        <v>DE RYNCK Ivan</v>
      </c>
    </row>
    <row r="544" customFormat="false" ht="16" hidden="false" customHeight="false" outlineLevel="0" collapsed="false">
      <c r="A544" s="0" t="n">
        <v>4708</v>
      </c>
      <c r="B544" s="0" t="s">
        <v>259</v>
      </c>
      <c r="C544" s="0" t="s">
        <v>90</v>
      </c>
      <c r="D544" s="0" t="s">
        <v>3171</v>
      </c>
      <c r="E544" s="0" t="s">
        <v>118</v>
      </c>
      <c r="F544" s="0" t="s">
        <v>2248</v>
      </c>
      <c r="G544" s="0" t="n">
        <v>1</v>
      </c>
      <c r="J544" s="0" t="str">
        <f aca="false">IF(G544=1,B544,"")</f>
        <v>VK 05</v>
      </c>
      <c r="K544" s="0" t="s">
        <v>118</v>
      </c>
      <c r="L544" s="0" t="s">
        <v>90</v>
      </c>
      <c r="M544" s="0" t="str">
        <f aca="false">IF(G544=1,F544,"")</f>
        <v>DENNEULIN Frédéric</v>
      </c>
    </row>
    <row r="545" customFormat="false" ht="16" hidden="false" customHeight="false" outlineLevel="0" collapsed="false">
      <c r="A545" s="0" t="n">
        <v>6730</v>
      </c>
      <c r="B545" s="0" t="s">
        <v>259</v>
      </c>
      <c r="C545" s="0" t="s">
        <v>90</v>
      </c>
      <c r="D545" s="0" t="s">
        <v>3171</v>
      </c>
      <c r="E545" s="0" t="s">
        <v>118</v>
      </c>
      <c r="F545" s="0" t="s">
        <v>3180</v>
      </c>
      <c r="G545" s="0" t="n">
        <v>1</v>
      </c>
      <c r="J545" s="0" t="str">
        <f aca="false">IF(G545=1,B545,"")</f>
        <v>VK 05</v>
      </c>
      <c r="K545" s="0" t="s">
        <v>118</v>
      </c>
      <c r="L545" s="0" t="s">
        <v>90</v>
      </c>
      <c r="M545" s="0" t="str">
        <f aca="false">IF(G545=1,F545,"")</f>
        <v>DENOULET Johan</v>
      </c>
    </row>
    <row r="546" customFormat="false" ht="16" hidden="false" customHeight="false" outlineLevel="0" collapsed="false">
      <c r="A546" s="0" t="n">
        <v>4730</v>
      </c>
      <c r="B546" s="0" t="s">
        <v>259</v>
      </c>
      <c r="C546" s="0" t="s">
        <v>90</v>
      </c>
      <c r="D546" s="0" t="s">
        <v>3171</v>
      </c>
      <c r="E546" s="0" t="s">
        <v>118</v>
      </c>
      <c r="F546" s="0" t="s">
        <v>3181</v>
      </c>
      <c r="G546" s="0" t="n">
        <v>1</v>
      </c>
      <c r="J546" s="0" t="str">
        <f aca="false">IF(G546=1,B546,"")</f>
        <v>VK 05</v>
      </c>
      <c r="K546" s="0" t="s">
        <v>118</v>
      </c>
      <c r="L546" s="0" t="s">
        <v>90</v>
      </c>
      <c r="M546" s="0" t="str">
        <f aca="false">IF(G546=1,F546,"")</f>
        <v>LAGAGE Roger</v>
      </c>
    </row>
    <row r="547" customFormat="false" ht="16" hidden="false" customHeight="false" outlineLevel="0" collapsed="false">
      <c r="A547" s="0" t="n">
        <v>8125</v>
      </c>
      <c r="B547" s="0" t="s">
        <v>259</v>
      </c>
      <c r="C547" s="0" t="s">
        <v>90</v>
      </c>
      <c r="D547" s="0" t="s">
        <v>3171</v>
      </c>
      <c r="E547" s="0" t="s">
        <v>118</v>
      </c>
      <c r="F547" s="0" t="s">
        <v>3182</v>
      </c>
      <c r="G547" s="0" t="n">
        <v>1</v>
      </c>
      <c r="J547" s="0" t="str">
        <f aca="false">IF(G547=1,B547,"")</f>
        <v>VK 05</v>
      </c>
      <c r="K547" s="0" t="s">
        <v>118</v>
      </c>
      <c r="L547" s="0" t="s">
        <v>90</v>
      </c>
      <c r="M547" s="0" t="str">
        <f aca="false">IF(G547=1,F547,"")</f>
        <v>LANDRIEU Jan</v>
      </c>
    </row>
    <row r="548" customFormat="false" ht="16" hidden="false" customHeight="false" outlineLevel="0" collapsed="false">
      <c r="A548" s="0" t="n">
        <v>8714</v>
      </c>
      <c r="B548" s="0" t="s">
        <v>259</v>
      </c>
      <c r="C548" s="0" t="s">
        <v>90</v>
      </c>
      <c r="D548" s="0" t="s">
        <v>3171</v>
      </c>
      <c r="E548" s="0" t="s">
        <v>118</v>
      </c>
      <c r="F548" s="0" t="s">
        <v>3183</v>
      </c>
      <c r="G548" s="0" t="n">
        <v>1</v>
      </c>
      <c r="J548" s="0" t="str">
        <f aca="false">IF(G548=1,B548,"")</f>
        <v>VK 05</v>
      </c>
      <c r="K548" s="0" t="s">
        <v>118</v>
      </c>
      <c r="L548" s="0" t="s">
        <v>90</v>
      </c>
      <c r="M548" s="0" t="str">
        <f aca="false">IF(G548=1,F548,"")</f>
        <v>LOOSVELDT Frank</v>
      </c>
    </row>
    <row r="549" customFormat="false" ht="16" hidden="false" customHeight="false" outlineLevel="0" collapsed="false">
      <c r="A549" s="0" t="n">
        <v>8425</v>
      </c>
      <c r="B549" s="0" t="s">
        <v>259</v>
      </c>
      <c r="C549" s="0" t="s">
        <v>90</v>
      </c>
      <c r="D549" s="0" t="s">
        <v>3171</v>
      </c>
      <c r="E549" s="0" t="s">
        <v>118</v>
      </c>
      <c r="F549" s="0" t="s">
        <v>2365</v>
      </c>
      <c r="G549" s="0" t="n">
        <v>1</v>
      </c>
      <c r="J549" s="0" t="str">
        <f aca="false">IF(G549=1,B549,"")</f>
        <v>VK 05</v>
      </c>
      <c r="K549" s="0" t="s">
        <v>118</v>
      </c>
      <c r="L549" s="0" t="s">
        <v>90</v>
      </c>
      <c r="M549" s="0" t="str">
        <f aca="false">IF(G549=1,F549,"")</f>
        <v>MILLET Michel</v>
      </c>
    </row>
    <row r="550" customFormat="false" ht="16" hidden="false" customHeight="false" outlineLevel="0" collapsed="false">
      <c r="A550" s="0" t="n">
        <v>8159</v>
      </c>
      <c r="B550" s="0" t="s">
        <v>259</v>
      </c>
      <c r="C550" s="0" t="s">
        <v>90</v>
      </c>
      <c r="D550" s="0" t="s">
        <v>3171</v>
      </c>
      <c r="E550" s="0" t="s">
        <v>118</v>
      </c>
      <c r="F550" s="0" t="s">
        <v>3184</v>
      </c>
      <c r="G550" s="0" t="n">
        <v>1</v>
      </c>
      <c r="J550" s="0" t="str">
        <f aca="false">IF(G550=1,B550,"")</f>
        <v>VK 05</v>
      </c>
      <c r="K550" s="0" t="s">
        <v>118</v>
      </c>
      <c r="L550" s="0" t="s">
        <v>90</v>
      </c>
      <c r="M550" s="0" t="str">
        <f aca="false">IF(G550=1,F550,"")</f>
        <v>MONSOREZ Michel</v>
      </c>
    </row>
    <row r="551" customFormat="false" ht="16" hidden="false" customHeight="false" outlineLevel="0" collapsed="false">
      <c r="A551" s="0" t="n">
        <v>8001</v>
      </c>
      <c r="B551" s="0" t="s">
        <v>259</v>
      </c>
      <c r="C551" s="0" t="s">
        <v>90</v>
      </c>
      <c r="D551" s="0" t="s">
        <v>3171</v>
      </c>
      <c r="E551" s="0" t="s">
        <v>118</v>
      </c>
      <c r="F551" s="0" t="s">
        <v>3185</v>
      </c>
      <c r="G551" s="0" t="n">
        <v>1</v>
      </c>
      <c r="J551" s="0" t="str">
        <f aca="false">IF(G551=1,B551,"")</f>
        <v>VK 05</v>
      </c>
      <c r="K551" s="0" t="s">
        <v>118</v>
      </c>
      <c r="L551" s="0" t="s">
        <v>90</v>
      </c>
      <c r="M551" s="0" t="str">
        <f aca="false">IF(G551=1,F551,"")</f>
        <v>NICHELSON Didier</v>
      </c>
    </row>
    <row r="552" customFormat="false" ht="16" hidden="false" customHeight="false" outlineLevel="0" collapsed="false">
      <c r="A552" s="0" t="n">
        <v>4680</v>
      </c>
      <c r="B552" s="0" t="s">
        <v>259</v>
      </c>
      <c r="C552" s="0" t="s">
        <v>90</v>
      </c>
      <c r="D552" s="0" t="s">
        <v>3171</v>
      </c>
      <c r="E552" s="0" t="s">
        <v>118</v>
      </c>
      <c r="F552" s="0" t="s">
        <v>3186</v>
      </c>
      <c r="G552" s="0" t="n">
        <v>1</v>
      </c>
      <c r="J552" s="0" t="str">
        <f aca="false">IF(G552=1,B552,"")</f>
        <v>VK 05</v>
      </c>
      <c r="K552" s="0" t="s">
        <v>118</v>
      </c>
      <c r="L552" s="0" t="s">
        <v>90</v>
      </c>
      <c r="M552" s="0" t="str">
        <f aca="false">IF(G552=1,F552,"")</f>
        <v>RAVESTYN Martin</v>
      </c>
    </row>
    <row r="553" customFormat="false" ht="16" hidden="false" customHeight="false" outlineLevel="0" collapsed="false">
      <c r="A553" s="0" t="n">
        <v>7129</v>
      </c>
      <c r="B553" s="0" t="s">
        <v>259</v>
      </c>
      <c r="C553" s="0" t="s">
        <v>90</v>
      </c>
      <c r="D553" s="0" t="s">
        <v>3171</v>
      </c>
      <c r="E553" s="0" t="s">
        <v>118</v>
      </c>
      <c r="F553" s="0" t="s">
        <v>3187</v>
      </c>
      <c r="G553" s="0" t="n">
        <v>1</v>
      </c>
      <c r="J553" s="0" t="str">
        <f aca="false">IF(G553=1,B553,"")</f>
        <v>VK 05</v>
      </c>
      <c r="K553" s="0" t="s">
        <v>118</v>
      </c>
      <c r="L553" s="0" t="s">
        <v>90</v>
      </c>
      <c r="M553" s="0" t="str">
        <f aca="false">IF(G553=1,F553,"")</f>
        <v>ROELANTS Frédéric</v>
      </c>
    </row>
    <row r="554" customFormat="false" ht="16" hidden="false" customHeight="false" outlineLevel="0" collapsed="false">
      <c r="A554" s="0" t="n">
        <v>7997</v>
      </c>
      <c r="B554" s="0" t="s">
        <v>259</v>
      </c>
      <c r="C554" s="0" t="s">
        <v>90</v>
      </c>
      <c r="D554" s="0" t="s">
        <v>3171</v>
      </c>
      <c r="E554" s="0" t="s">
        <v>118</v>
      </c>
      <c r="F554" s="0" t="s">
        <v>3188</v>
      </c>
      <c r="G554" s="0" t="n">
        <v>1</v>
      </c>
      <c r="J554" s="0" t="str">
        <f aca="false">IF(G554=1,B554,"")</f>
        <v>VK 05</v>
      </c>
      <c r="K554" s="0" t="s">
        <v>118</v>
      </c>
      <c r="L554" s="0" t="s">
        <v>90</v>
      </c>
      <c r="M554" s="0" t="str">
        <f aca="false">IF(G554=1,F554,"")</f>
        <v>ROGERS Jacques</v>
      </c>
    </row>
    <row r="555" customFormat="false" ht="16" hidden="false" customHeight="false" outlineLevel="0" collapsed="false">
      <c r="A555" s="0" t="n">
        <v>1056</v>
      </c>
      <c r="B555" s="0" t="s">
        <v>259</v>
      </c>
      <c r="C555" s="0" t="s">
        <v>90</v>
      </c>
      <c r="D555" s="0" t="s">
        <v>3171</v>
      </c>
      <c r="E555" s="0" t="s">
        <v>118</v>
      </c>
      <c r="F555" s="0" t="s">
        <v>3189</v>
      </c>
      <c r="G555" s="0" t="n">
        <v>1</v>
      </c>
      <c r="J555" s="0" t="str">
        <f aca="false">IF(G555=1,B555,"")</f>
        <v>VK 05</v>
      </c>
      <c r="K555" s="0" t="s">
        <v>118</v>
      </c>
      <c r="L555" s="0" t="s">
        <v>90</v>
      </c>
      <c r="M555" s="0" t="str">
        <f aca="false">IF(G555=1,F555,"")</f>
        <v>SANTY Eric</v>
      </c>
    </row>
    <row r="556" customFormat="false" ht="16" hidden="false" customHeight="false" outlineLevel="0" collapsed="false">
      <c r="A556" s="0" t="n">
        <v>4736</v>
      </c>
      <c r="B556" s="0" t="s">
        <v>259</v>
      </c>
      <c r="C556" s="0" t="s">
        <v>90</v>
      </c>
      <c r="D556" s="0" t="s">
        <v>3171</v>
      </c>
      <c r="E556" s="0" t="s">
        <v>118</v>
      </c>
      <c r="F556" s="0" t="s">
        <v>3190</v>
      </c>
      <c r="G556" s="0" t="n">
        <v>1</v>
      </c>
      <c r="J556" s="0" t="str">
        <f aca="false">IF(G556=1,B556,"")</f>
        <v>VK 05</v>
      </c>
      <c r="K556" s="0" t="s">
        <v>118</v>
      </c>
      <c r="L556" s="0" t="s">
        <v>90</v>
      </c>
      <c r="M556" s="0" t="str">
        <f aca="false">IF(G556=1,F556,"")</f>
        <v>VAN COILLIE Francky</v>
      </c>
    </row>
    <row r="557" customFormat="false" ht="16" hidden="false" customHeight="false" outlineLevel="0" collapsed="false">
      <c r="A557" s="0" t="n">
        <v>8735</v>
      </c>
      <c r="B557" s="0" t="s">
        <v>259</v>
      </c>
      <c r="C557" s="0" t="s">
        <v>90</v>
      </c>
      <c r="D557" s="0" t="s">
        <v>3171</v>
      </c>
      <c r="E557" s="0" t="s">
        <v>118</v>
      </c>
      <c r="F557" s="0" t="s">
        <v>3191</v>
      </c>
      <c r="G557" s="0" t="n">
        <v>1</v>
      </c>
      <c r="J557" s="0" t="str">
        <f aca="false">IF(G557=1,B557,"")</f>
        <v>VK 05</v>
      </c>
      <c r="K557" s="0" t="s">
        <v>118</v>
      </c>
      <c r="L557" s="0" t="s">
        <v>90</v>
      </c>
      <c r="M557" s="0" t="str">
        <f aca="false">IF(G557=1,F557,"")</f>
        <v>VAN DEN BUVERIE Eric</v>
      </c>
    </row>
    <row r="558" customFormat="false" ht="16" hidden="false" customHeight="false" outlineLevel="0" collapsed="false">
      <c r="A558" s="0" t="n">
        <v>9767</v>
      </c>
      <c r="B558" s="0" t="s">
        <v>259</v>
      </c>
      <c r="C558" s="0" t="s">
        <v>90</v>
      </c>
      <c r="D558" s="0" t="s">
        <v>3171</v>
      </c>
      <c r="E558" s="0" t="s">
        <v>118</v>
      </c>
      <c r="F558" s="0" t="s">
        <v>3192</v>
      </c>
      <c r="G558" s="0" t="n">
        <v>1</v>
      </c>
      <c r="J558" s="0" t="str">
        <f aca="false">IF(G558=1,B558,"")</f>
        <v>VK 05</v>
      </c>
      <c r="K558" s="0" t="s">
        <v>118</v>
      </c>
      <c r="L558" s="0" t="s">
        <v>90</v>
      </c>
      <c r="M558" s="0" t="str">
        <f aca="false">IF(G558=1,F558,"")</f>
        <v>VAN HULLE Chris</v>
      </c>
    </row>
    <row r="559" customFormat="false" ht="16" hidden="false" customHeight="false" outlineLevel="0" collapsed="false">
      <c r="A559" s="0" t="n">
        <v>4738</v>
      </c>
      <c r="B559" s="0" t="s">
        <v>259</v>
      </c>
      <c r="C559" s="0" t="s">
        <v>90</v>
      </c>
      <c r="D559" s="0" t="s">
        <v>3171</v>
      </c>
      <c r="E559" s="0" t="s">
        <v>118</v>
      </c>
      <c r="F559" s="0" t="s">
        <v>3193</v>
      </c>
      <c r="G559" s="0" t="n">
        <v>1</v>
      </c>
      <c r="J559" s="0" t="str">
        <f aca="false">IF(G559=1,B559,"")</f>
        <v>VK 05</v>
      </c>
      <c r="K559" s="0" t="s">
        <v>118</v>
      </c>
      <c r="L559" s="0" t="s">
        <v>90</v>
      </c>
      <c r="M559" s="0" t="str">
        <f aca="false">IF(G559=1,F559,"")</f>
        <v>VANDENDRIESSCHE Philippe</v>
      </c>
    </row>
    <row r="560" customFormat="false" ht="16" hidden="false" customHeight="false" outlineLevel="0" collapsed="false">
      <c r="A560" s="0" t="n">
        <v>4737</v>
      </c>
      <c r="B560" s="0" t="s">
        <v>259</v>
      </c>
      <c r="C560" s="0" t="s">
        <v>90</v>
      </c>
      <c r="D560" s="0" t="s">
        <v>3171</v>
      </c>
      <c r="E560" s="0" t="s">
        <v>118</v>
      </c>
      <c r="F560" s="0" t="s">
        <v>3194</v>
      </c>
      <c r="G560" s="0" t="n">
        <v>1</v>
      </c>
      <c r="J560" s="0" t="str">
        <f aca="false">IF(G560=1,B560,"")</f>
        <v>VK 05</v>
      </c>
      <c r="K560" s="0" t="s">
        <v>118</v>
      </c>
      <c r="L560" s="0" t="s">
        <v>90</v>
      </c>
      <c r="M560" s="0" t="str">
        <f aca="false">IF(G560=1,F560,"")</f>
        <v>VANGANSBEKE Luc</v>
      </c>
    </row>
    <row r="561" customFormat="false" ht="16" hidden="false" customHeight="false" outlineLevel="0" collapsed="false">
      <c r="A561" s="0" t="n">
        <v>4725</v>
      </c>
      <c r="B561" s="0" t="s">
        <v>259</v>
      </c>
      <c r="C561" s="0" t="s">
        <v>90</v>
      </c>
      <c r="D561" s="0" t="s">
        <v>3171</v>
      </c>
      <c r="E561" s="0" t="s">
        <v>118</v>
      </c>
      <c r="F561" s="0" t="s">
        <v>3195</v>
      </c>
      <c r="G561" s="0" t="n">
        <v>1</v>
      </c>
      <c r="J561" s="0" t="str">
        <f aca="false">IF(G561=1,B561,"")</f>
        <v>VK 05</v>
      </c>
      <c r="K561" s="0" t="s">
        <v>118</v>
      </c>
      <c r="L561" s="0" t="s">
        <v>90</v>
      </c>
      <c r="M561" s="0" t="str">
        <f aca="false">IF(G561=1,F561,"")</f>
        <v>VANONACKER Patrick</v>
      </c>
    </row>
    <row r="562" customFormat="false" ht="16" hidden="false" customHeight="false" outlineLevel="0" collapsed="false">
      <c r="A562" s="0" t="n">
        <v>4799</v>
      </c>
      <c r="B562" s="0" t="s">
        <v>259</v>
      </c>
      <c r="C562" s="0" t="s">
        <v>90</v>
      </c>
      <c r="D562" s="0" t="s">
        <v>3171</v>
      </c>
      <c r="E562" s="0" t="s">
        <v>118</v>
      </c>
      <c r="F562" s="0" t="s">
        <v>3196</v>
      </c>
      <c r="G562" s="0" t="n">
        <v>1</v>
      </c>
      <c r="J562" s="0" t="str">
        <f aca="false">IF(G562=1,B562,"")</f>
        <v>VK 05</v>
      </c>
      <c r="K562" s="0" t="s">
        <v>118</v>
      </c>
      <c r="L562" s="0" t="s">
        <v>90</v>
      </c>
      <c r="M562" s="0" t="str">
        <f aca="false">IF(G562=1,F562,"")</f>
        <v>VERCOUILLIE José</v>
      </c>
    </row>
    <row r="563" customFormat="false" ht="16" hidden="false" customHeight="false" outlineLevel="0" collapsed="false">
      <c r="A563" s="0" t="n">
        <v>1058</v>
      </c>
      <c r="B563" s="0" t="s">
        <v>259</v>
      </c>
      <c r="C563" s="0" t="s">
        <v>90</v>
      </c>
      <c r="D563" s="0" t="s">
        <v>3171</v>
      </c>
      <c r="E563" s="0" t="s">
        <v>118</v>
      </c>
      <c r="F563" s="0" t="s">
        <v>3197</v>
      </c>
      <c r="G563" s="0" t="n">
        <v>1</v>
      </c>
      <c r="J563" s="0" t="str">
        <f aca="false">IF(G563=1,B563,"")</f>
        <v>VK 05</v>
      </c>
      <c r="K563" s="0" t="s">
        <v>118</v>
      </c>
      <c r="L563" s="0" t="s">
        <v>90</v>
      </c>
      <c r="M563" s="0" t="str">
        <f aca="false">IF(G563=1,F563,"")</f>
        <v>VERMEERSCH Dave</v>
      </c>
    </row>
    <row r="564" customFormat="false" ht="16" hidden="false" customHeight="false" outlineLevel="0" collapsed="false">
      <c r="A564" s="0" t="n">
        <v>5809</v>
      </c>
      <c r="B564" s="0" t="s">
        <v>259</v>
      </c>
      <c r="C564" s="0" t="s">
        <v>90</v>
      </c>
      <c r="D564" s="0" t="s">
        <v>3171</v>
      </c>
      <c r="E564" s="0" t="s">
        <v>118</v>
      </c>
      <c r="F564" s="0" t="s">
        <v>3198</v>
      </c>
      <c r="J564" s="0" t="str">
        <f aca="false">IF(G564=1,B564,"")</f>
        <v/>
      </c>
      <c r="M564" s="0" t="str">
        <f aca="false">IF(G564=1,F564,"")</f>
        <v/>
      </c>
    </row>
    <row r="565" customFormat="false" ht="16" hidden="false" customHeight="false" outlineLevel="0" collapsed="false">
      <c r="A565" s="0" t="n">
        <v>9968</v>
      </c>
      <c r="B565" s="0" t="s">
        <v>259</v>
      </c>
      <c r="C565" s="0" t="s">
        <v>90</v>
      </c>
      <c r="D565" s="0" t="s">
        <v>3171</v>
      </c>
      <c r="E565" s="0" t="s">
        <v>118</v>
      </c>
      <c r="F565" s="0" t="s">
        <v>3199</v>
      </c>
      <c r="J565" s="0" t="str">
        <f aca="false">IF(G565=1,B565,"")</f>
        <v/>
      </c>
      <c r="M565" s="0" t="str">
        <f aca="false">IF(G565=1,F565,"")</f>
        <v/>
      </c>
    </row>
    <row r="566" customFormat="false" ht="16" hidden="false" customHeight="false" outlineLevel="0" collapsed="false">
      <c r="A566" s="0" t="n">
        <v>3508</v>
      </c>
      <c r="B566" s="0" t="s">
        <v>259</v>
      </c>
      <c r="C566" s="0" t="s">
        <v>90</v>
      </c>
      <c r="D566" s="0" t="s">
        <v>3171</v>
      </c>
      <c r="E566" s="0" t="s">
        <v>118</v>
      </c>
      <c r="F566" s="0" t="s">
        <v>3200</v>
      </c>
      <c r="J566" s="0" t="str">
        <f aca="false">IF(G566=1,B566,"")</f>
        <v/>
      </c>
      <c r="M566" s="0" t="str">
        <f aca="false">IF(G566=1,F566,"")</f>
        <v/>
      </c>
    </row>
    <row r="567" customFormat="false" ht="16" hidden="false" customHeight="false" outlineLevel="0" collapsed="false">
      <c r="A567" s="0" t="n">
        <v>9742</v>
      </c>
      <c r="B567" s="0" t="s">
        <v>259</v>
      </c>
      <c r="C567" s="0" t="s">
        <v>90</v>
      </c>
      <c r="D567" s="0" t="s">
        <v>3171</v>
      </c>
      <c r="E567" s="0" t="s">
        <v>118</v>
      </c>
      <c r="F567" s="0" t="s">
        <v>3201</v>
      </c>
      <c r="J567" s="0" t="str">
        <f aca="false">IF(G567=1,B567,"")</f>
        <v/>
      </c>
      <c r="M567" s="0" t="str">
        <f aca="false">IF(G567=1,F567,"")</f>
        <v/>
      </c>
    </row>
    <row r="568" customFormat="false" ht="16" hidden="false" customHeight="false" outlineLevel="0" collapsed="false">
      <c r="A568" s="0" t="n">
        <v>2756</v>
      </c>
      <c r="B568" s="0" t="s">
        <v>259</v>
      </c>
      <c r="C568" s="0" t="s">
        <v>90</v>
      </c>
      <c r="D568" s="0" t="s">
        <v>3171</v>
      </c>
      <c r="E568" s="0" t="s">
        <v>118</v>
      </c>
      <c r="F568" s="0" t="s">
        <v>3202</v>
      </c>
      <c r="J568" s="0" t="str">
        <f aca="false">IF(G568=1,B568,"")</f>
        <v/>
      </c>
      <c r="M568" s="0" t="str">
        <f aca="false">IF(G568=1,F568,"")</f>
        <v/>
      </c>
    </row>
    <row r="569" customFormat="false" ht="16" hidden="false" customHeight="false" outlineLevel="0" collapsed="false">
      <c r="A569" s="0" t="n">
        <v>7457</v>
      </c>
      <c r="B569" s="0" t="s">
        <v>259</v>
      </c>
      <c r="C569" s="0" t="s">
        <v>90</v>
      </c>
      <c r="D569" s="0" t="s">
        <v>3171</v>
      </c>
      <c r="E569" s="0" t="s">
        <v>118</v>
      </c>
      <c r="F569" s="0" t="s">
        <v>3203</v>
      </c>
      <c r="J569" s="0" t="str">
        <f aca="false">IF(G569=1,B569,"")</f>
        <v/>
      </c>
      <c r="M569" s="0" t="str">
        <f aca="false">IF(G569=1,F569,"")</f>
        <v/>
      </c>
    </row>
    <row r="570" customFormat="false" ht="16" hidden="false" customHeight="false" outlineLevel="0" collapsed="false">
      <c r="A570" s="0" t="n">
        <v>1329</v>
      </c>
      <c r="B570" s="0" t="s">
        <v>259</v>
      </c>
      <c r="C570" s="0" t="s">
        <v>90</v>
      </c>
      <c r="D570" s="0" t="s">
        <v>3171</v>
      </c>
      <c r="E570" s="0" t="s">
        <v>118</v>
      </c>
      <c r="F570" s="0" t="s">
        <v>3204</v>
      </c>
      <c r="J570" s="0" t="str">
        <f aca="false">IF(G570=1,B570,"")</f>
        <v/>
      </c>
      <c r="M570" s="0" t="str">
        <f aca="false">IF(G570=1,F570,"")</f>
        <v/>
      </c>
    </row>
    <row r="571" customFormat="false" ht="16" hidden="false" customHeight="false" outlineLevel="0" collapsed="false">
      <c r="A571" s="0" t="n">
        <v>6727</v>
      </c>
      <c r="B571" s="0" t="s">
        <v>259</v>
      </c>
      <c r="C571" s="0" t="s">
        <v>90</v>
      </c>
      <c r="D571" s="0" t="s">
        <v>3171</v>
      </c>
      <c r="E571" s="0" t="s">
        <v>118</v>
      </c>
      <c r="F571" s="0" t="s">
        <v>3205</v>
      </c>
      <c r="J571" s="0" t="str">
        <f aca="false">IF(G571=1,B571,"")</f>
        <v/>
      </c>
      <c r="M571" s="0" t="str">
        <f aca="false">IF(G571=1,F571,"")</f>
        <v/>
      </c>
    </row>
    <row r="572" customFormat="false" ht="16" hidden="false" customHeight="false" outlineLevel="0" collapsed="false">
      <c r="A572" s="0" t="n">
        <v>7468</v>
      </c>
      <c r="B572" s="0" t="s">
        <v>259</v>
      </c>
      <c r="C572" s="0" t="s">
        <v>90</v>
      </c>
      <c r="D572" s="0" t="s">
        <v>2854</v>
      </c>
      <c r="E572" s="0" t="s">
        <v>101</v>
      </c>
      <c r="F572" s="0" t="s">
        <v>3206</v>
      </c>
      <c r="J572" s="0" t="str">
        <f aca="false">IF(G572=1,B572,"")</f>
        <v/>
      </c>
      <c r="M572" s="0" t="str">
        <f aca="false">IF(G572=1,F572,"")</f>
        <v/>
      </c>
    </row>
    <row r="573" customFormat="false" ht="16" hidden="false" customHeight="false" outlineLevel="0" collapsed="false">
      <c r="A573" s="0" t="n">
        <v>1054</v>
      </c>
      <c r="B573" s="0" t="s">
        <v>259</v>
      </c>
      <c r="C573" s="0" t="s">
        <v>90</v>
      </c>
      <c r="D573" s="0" t="s">
        <v>3171</v>
      </c>
      <c r="E573" s="0" t="s">
        <v>118</v>
      </c>
      <c r="F573" s="0" t="s">
        <v>3207</v>
      </c>
      <c r="J573" s="0" t="str">
        <f aca="false">IF(G573=1,B573,"")</f>
        <v/>
      </c>
      <c r="M573" s="0" t="str">
        <f aca="false">IF(G573=1,F573,"")</f>
        <v/>
      </c>
    </row>
    <row r="574" customFormat="false" ht="16" hidden="false" customHeight="false" outlineLevel="0" collapsed="false">
      <c r="A574" s="0" t="n">
        <v>5223</v>
      </c>
      <c r="B574" s="0" t="s">
        <v>259</v>
      </c>
      <c r="C574" s="0" t="s">
        <v>90</v>
      </c>
      <c r="D574" s="0" t="s">
        <v>3171</v>
      </c>
      <c r="E574" s="0" t="s">
        <v>118</v>
      </c>
      <c r="F574" s="0" t="s">
        <v>3208</v>
      </c>
      <c r="J574" s="0" t="str">
        <f aca="false">IF(G574=1,B574,"")</f>
        <v/>
      </c>
      <c r="M574" s="0" t="str">
        <f aca="false">IF(G574=1,F574,"")</f>
        <v/>
      </c>
    </row>
    <row r="575" customFormat="false" ht="16" hidden="false" customHeight="false" outlineLevel="0" collapsed="false">
      <c r="A575" s="0" t="n">
        <v>9530</v>
      </c>
      <c r="B575" s="0" t="s">
        <v>259</v>
      </c>
      <c r="C575" s="0" t="s">
        <v>90</v>
      </c>
      <c r="D575" s="0" t="s">
        <v>3171</v>
      </c>
      <c r="E575" s="0" t="s">
        <v>118</v>
      </c>
      <c r="F575" s="0" t="s">
        <v>3209</v>
      </c>
      <c r="J575" s="0" t="str">
        <f aca="false">IF(G575=1,B575,"")</f>
        <v/>
      </c>
      <c r="M575" s="0" t="str">
        <f aca="false">IF(G575=1,F575,"")</f>
        <v/>
      </c>
    </row>
    <row r="576" customFormat="false" ht="16" hidden="false" customHeight="false" outlineLevel="0" collapsed="false">
      <c r="A576" s="0" t="n">
        <v>8920</v>
      </c>
      <c r="B576" s="0" t="s">
        <v>259</v>
      </c>
      <c r="C576" s="0" t="s">
        <v>90</v>
      </c>
      <c r="D576" s="0" t="s">
        <v>3171</v>
      </c>
      <c r="E576" s="0" t="s">
        <v>118</v>
      </c>
      <c r="F576" s="0" t="s">
        <v>3210</v>
      </c>
      <c r="J576" s="0" t="str">
        <f aca="false">IF(G576=1,B576,"")</f>
        <v/>
      </c>
      <c r="M576" s="0" t="str">
        <f aca="false">IF(G576=1,F576,"")</f>
        <v/>
      </c>
    </row>
    <row r="577" customFormat="false" ht="16" hidden="false" customHeight="false" outlineLevel="0" collapsed="false">
      <c r="A577" s="0" t="n">
        <v>1053</v>
      </c>
      <c r="B577" s="0" t="s">
        <v>259</v>
      </c>
      <c r="C577" s="0" t="s">
        <v>90</v>
      </c>
      <c r="D577" s="0" t="s">
        <v>3171</v>
      </c>
      <c r="E577" s="0" t="s">
        <v>118</v>
      </c>
      <c r="F577" s="0" t="s">
        <v>3211</v>
      </c>
      <c r="J577" s="0" t="str">
        <f aca="false">IF(G577=1,B577,"")</f>
        <v/>
      </c>
      <c r="M577" s="0" t="str">
        <f aca="false">IF(G577=1,F577,"")</f>
        <v/>
      </c>
    </row>
    <row r="578" customFormat="false" ht="16" hidden="false" customHeight="false" outlineLevel="0" collapsed="false">
      <c r="A578" s="0" t="n">
        <v>8696</v>
      </c>
      <c r="B578" s="0" t="s">
        <v>259</v>
      </c>
      <c r="C578" s="0" t="s">
        <v>90</v>
      </c>
      <c r="D578" s="0" t="s">
        <v>3171</v>
      </c>
      <c r="E578" s="0" t="s">
        <v>118</v>
      </c>
      <c r="F578" s="0" t="s">
        <v>3212</v>
      </c>
      <c r="J578" s="0" t="str">
        <f aca="false">IF(G578=1,B578,"")</f>
        <v/>
      </c>
      <c r="M578" s="0" t="str">
        <f aca="false">IF(G578=1,F578,"")</f>
        <v/>
      </c>
    </row>
    <row r="579" customFormat="false" ht="16" hidden="false" customHeight="false" outlineLevel="0" collapsed="false">
      <c r="A579" s="0" t="n">
        <v>4589</v>
      </c>
      <c r="B579" s="0" t="s">
        <v>259</v>
      </c>
      <c r="C579" s="0" t="s">
        <v>90</v>
      </c>
      <c r="D579" s="0" t="s">
        <v>3171</v>
      </c>
      <c r="E579" s="0" t="s">
        <v>118</v>
      </c>
      <c r="F579" s="0" t="s">
        <v>2363</v>
      </c>
      <c r="J579" s="0" t="str">
        <f aca="false">IF(G579=1,B579,"")</f>
        <v/>
      </c>
      <c r="M579" s="0" t="str">
        <f aca="false">IF(G579=1,F579,"")</f>
        <v/>
      </c>
    </row>
    <row r="580" customFormat="false" ht="16" hidden="false" customHeight="false" outlineLevel="0" collapsed="false">
      <c r="A580" s="0" t="n">
        <v>9507</v>
      </c>
      <c r="B580" s="0" t="s">
        <v>259</v>
      </c>
      <c r="C580" s="0" t="s">
        <v>90</v>
      </c>
      <c r="D580" s="0" t="s">
        <v>3171</v>
      </c>
      <c r="E580" s="0" t="s">
        <v>118</v>
      </c>
      <c r="F580" s="0" t="s">
        <v>3213</v>
      </c>
      <c r="J580" s="0" t="str">
        <f aca="false">IF(G580=1,B580,"")</f>
        <v/>
      </c>
      <c r="M580" s="0" t="str">
        <f aca="false">IF(G580=1,F580,"")</f>
        <v/>
      </c>
    </row>
    <row r="581" customFormat="false" ht="16" hidden="false" customHeight="false" outlineLevel="0" collapsed="false">
      <c r="A581" s="0" t="n">
        <v>7913</v>
      </c>
      <c r="B581" s="0" t="s">
        <v>259</v>
      </c>
      <c r="C581" s="0" t="s">
        <v>90</v>
      </c>
      <c r="D581" s="0" t="s">
        <v>3171</v>
      </c>
      <c r="E581" s="0" t="s">
        <v>118</v>
      </c>
      <c r="F581" s="0" t="s">
        <v>3214</v>
      </c>
      <c r="J581" s="0" t="str">
        <f aca="false">IF(G581=1,B581,"")</f>
        <v/>
      </c>
      <c r="M581" s="0" t="str">
        <f aca="false">IF(G581=1,F581,"")</f>
        <v/>
      </c>
    </row>
    <row r="582" customFormat="false" ht="16" hidden="false" customHeight="false" outlineLevel="0" collapsed="false">
      <c r="A582" s="0" t="n">
        <v>7540</v>
      </c>
      <c r="B582" s="0" t="s">
        <v>259</v>
      </c>
      <c r="C582" s="0" t="s">
        <v>90</v>
      </c>
      <c r="D582" s="0" t="s">
        <v>3171</v>
      </c>
      <c r="E582" s="0" t="s">
        <v>118</v>
      </c>
      <c r="F582" s="0" t="s">
        <v>3215</v>
      </c>
      <c r="J582" s="0" t="str">
        <f aca="false">IF(G582=1,B582,"")</f>
        <v/>
      </c>
      <c r="M582" s="0" t="str">
        <f aca="false">IF(G582=1,F582,"")</f>
        <v/>
      </c>
    </row>
    <row r="583" customFormat="false" ht="16" hidden="false" customHeight="false" outlineLevel="0" collapsed="false">
      <c r="A583" s="0" t="n">
        <v>8480</v>
      </c>
      <c r="B583" s="0" t="s">
        <v>259</v>
      </c>
      <c r="C583" s="0" t="s">
        <v>90</v>
      </c>
      <c r="D583" s="0" t="s">
        <v>3171</v>
      </c>
      <c r="E583" s="0" t="s">
        <v>118</v>
      </c>
      <c r="F583" s="0" t="s">
        <v>3216</v>
      </c>
      <c r="J583" s="0" t="str">
        <f aca="false">IF(G583=1,B583,"")</f>
        <v/>
      </c>
      <c r="M583" s="0" t="str">
        <f aca="false">IF(G583=1,F583,"")</f>
        <v/>
      </c>
    </row>
    <row r="584" customFormat="false" ht="16" hidden="false" customHeight="false" outlineLevel="0" collapsed="false">
      <c r="A584" s="0" t="n">
        <v>8321</v>
      </c>
      <c r="B584" s="0" t="s">
        <v>259</v>
      </c>
      <c r="C584" s="0" t="s">
        <v>90</v>
      </c>
      <c r="D584" s="0" t="s">
        <v>3171</v>
      </c>
      <c r="E584" s="0" t="s">
        <v>118</v>
      </c>
      <c r="F584" s="0" t="s">
        <v>3217</v>
      </c>
      <c r="J584" s="0" t="str">
        <f aca="false">IF(G584=1,B584,"")</f>
        <v/>
      </c>
      <c r="M584" s="0" t="str">
        <f aca="false">IF(G584=1,F584,"")</f>
        <v/>
      </c>
    </row>
    <row r="585" customFormat="false" ht="16" hidden="false" customHeight="false" outlineLevel="0" collapsed="false">
      <c r="A585" s="0" t="n">
        <v>4798</v>
      </c>
      <c r="B585" s="0" t="s">
        <v>259</v>
      </c>
      <c r="C585" s="0" t="s">
        <v>90</v>
      </c>
      <c r="D585" s="0" t="s">
        <v>3171</v>
      </c>
      <c r="E585" s="0" t="s">
        <v>118</v>
      </c>
      <c r="F585" s="0" t="s">
        <v>3218</v>
      </c>
      <c r="J585" s="0" t="str">
        <f aca="false">IF(G585=1,B585,"")</f>
        <v/>
      </c>
      <c r="M585" s="0" t="str">
        <f aca="false">IF(G585=1,F585,"")</f>
        <v/>
      </c>
    </row>
    <row r="586" customFormat="false" ht="16" hidden="false" customHeight="false" outlineLevel="0" collapsed="false">
      <c r="A586" s="0" t="n">
        <v>8089</v>
      </c>
      <c r="B586" s="0" t="s">
        <v>259</v>
      </c>
      <c r="C586" s="0" t="s">
        <v>90</v>
      </c>
      <c r="D586" s="0" t="s">
        <v>3171</v>
      </c>
      <c r="E586" s="0" t="s">
        <v>118</v>
      </c>
      <c r="F586" s="0" t="s">
        <v>3219</v>
      </c>
      <c r="J586" s="0" t="str">
        <f aca="false">IF(G586=1,B586,"")</f>
        <v/>
      </c>
      <c r="M586" s="0" t="str">
        <f aca="false">IF(G586=1,F586,"")</f>
        <v/>
      </c>
    </row>
    <row r="587" customFormat="false" ht="16" hidden="false" customHeight="false" outlineLevel="0" collapsed="false">
      <c r="A587" s="0" t="n">
        <v>9080</v>
      </c>
      <c r="B587" s="0" t="s">
        <v>1506</v>
      </c>
      <c r="C587" s="0" t="s">
        <v>90</v>
      </c>
      <c r="D587" s="0" t="s">
        <v>3220</v>
      </c>
      <c r="E587" s="0" t="s">
        <v>113</v>
      </c>
      <c r="F587" s="0" t="s">
        <v>3221</v>
      </c>
      <c r="G587" s="0" t="n">
        <v>1</v>
      </c>
      <c r="J587" s="0" t="str">
        <f aca="false">IF(G587=1,B587,"")</f>
        <v>VK 06</v>
      </c>
      <c r="K587" s="0" t="s">
        <v>113</v>
      </c>
      <c r="L587" s="0" t="s">
        <v>90</v>
      </c>
      <c r="M587" s="0" t="str">
        <f aca="false">IF(G587=1,F587,"")</f>
        <v>VAN KEIRSBULCK Alex</v>
      </c>
    </row>
    <row r="588" customFormat="false" ht="16" hidden="false" customHeight="false" outlineLevel="0" collapsed="false">
      <c r="A588" s="0" t="n">
        <v>7019</v>
      </c>
      <c r="B588" s="0" t="s">
        <v>1506</v>
      </c>
      <c r="C588" s="0" t="s">
        <v>90</v>
      </c>
      <c r="D588" s="0" t="s">
        <v>3220</v>
      </c>
      <c r="E588" s="0" t="s">
        <v>113</v>
      </c>
      <c r="F588" s="0" t="s">
        <v>3222</v>
      </c>
      <c r="J588" s="0" t="str">
        <f aca="false">IF(G588=1,B588,"")</f>
        <v/>
      </c>
      <c r="M588" s="0" t="str">
        <f aca="false">IF(G588=1,F588,"")</f>
        <v/>
      </c>
    </row>
    <row r="589" customFormat="false" ht="16" hidden="false" customHeight="false" outlineLevel="0" collapsed="false">
      <c r="A589" s="0" t="n">
        <v>9957</v>
      </c>
      <c r="B589" s="0" t="s">
        <v>1515</v>
      </c>
      <c r="C589" s="0" t="s">
        <v>90</v>
      </c>
      <c r="D589" s="0" t="s">
        <v>3223</v>
      </c>
      <c r="E589" s="0" t="s">
        <v>115</v>
      </c>
      <c r="F589" s="0" t="s">
        <v>3224</v>
      </c>
      <c r="G589" s="0" t="n">
        <v>1</v>
      </c>
      <c r="J589" s="0" t="str">
        <f aca="false">IF(G589=1,B589,"")</f>
        <v>VK 07</v>
      </c>
      <c r="K589" s="0" t="s">
        <v>115</v>
      </c>
      <c r="L589" s="0" t="s">
        <v>90</v>
      </c>
      <c r="M589" s="0" t="str">
        <f aca="false">IF(G589=1,F589,"")</f>
        <v>BRUWIER Ludwin</v>
      </c>
    </row>
    <row r="590" customFormat="false" ht="16" hidden="false" customHeight="false" outlineLevel="0" collapsed="false">
      <c r="A590" s="0" t="n">
        <v>4765</v>
      </c>
      <c r="B590" s="0" t="s">
        <v>1515</v>
      </c>
      <c r="C590" s="0" t="s">
        <v>90</v>
      </c>
      <c r="D590" s="0" t="s">
        <v>3223</v>
      </c>
      <c r="E590" s="0" t="s">
        <v>115</v>
      </c>
      <c r="F590" s="0" t="s">
        <v>3225</v>
      </c>
      <c r="G590" s="0" t="n">
        <v>1</v>
      </c>
      <c r="J590" s="0" t="str">
        <f aca="false">IF(G590=1,B590,"")</f>
        <v>VK 07</v>
      </c>
      <c r="K590" s="0" t="s">
        <v>115</v>
      </c>
      <c r="L590" s="0" t="s">
        <v>90</v>
      </c>
      <c r="M590" s="0" t="str">
        <f aca="false">IF(G590=1,F590,"")</f>
        <v>DEBAES Peter</v>
      </c>
    </row>
    <row r="591" customFormat="false" ht="16" hidden="false" customHeight="false" outlineLevel="0" collapsed="false">
      <c r="A591" s="0" t="n">
        <v>4768</v>
      </c>
      <c r="B591" s="0" t="s">
        <v>1515</v>
      </c>
      <c r="C591" s="0" t="s">
        <v>90</v>
      </c>
      <c r="D591" s="0" t="s">
        <v>3223</v>
      </c>
      <c r="E591" s="0" t="s">
        <v>115</v>
      </c>
      <c r="F591" s="0" t="s">
        <v>3226</v>
      </c>
      <c r="G591" s="0" t="n">
        <v>1</v>
      </c>
      <c r="J591" s="0" t="str">
        <f aca="false">IF(G591=1,B591,"")</f>
        <v>VK 07</v>
      </c>
      <c r="K591" s="0" t="s">
        <v>115</v>
      </c>
      <c r="L591" s="0" t="s">
        <v>90</v>
      </c>
      <c r="M591" s="0" t="str">
        <f aca="false">IF(G591=1,F591,"")</f>
        <v>DEDIER Georges</v>
      </c>
    </row>
    <row r="592" customFormat="false" ht="16" hidden="false" customHeight="false" outlineLevel="0" collapsed="false">
      <c r="A592" s="0" t="n">
        <v>8156</v>
      </c>
      <c r="B592" s="0" t="s">
        <v>1515</v>
      </c>
      <c r="C592" s="0" t="s">
        <v>90</v>
      </c>
      <c r="D592" s="0" t="s">
        <v>3223</v>
      </c>
      <c r="E592" s="0" t="s">
        <v>115</v>
      </c>
      <c r="F592" s="0" t="s">
        <v>3227</v>
      </c>
      <c r="G592" s="0" t="n">
        <v>1</v>
      </c>
      <c r="J592" s="0" t="str">
        <f aca="false">IF(G592=1,B592,"")</f>
        <v>VK 07</v>
      </c>
      <c r="K592" s="0" t="s">
        <v>115</v>
      </c>
      <c r="L592" s="0" t="s">
        <v>90</v>
      </c>
      <c r="M592" s="0" t="str">
        <f aca="false">IF(G592=1,F592,"")</f>
        <v>DETOLLENAERE Jonny</v>
      </c>
    </row>
    <row r="593" customFormat="false" ht="16" hidden="false" customHeight="false" outlineLevel="0" collapsed="false">
      <c r="A593" s="0" t="n">
        <v>4774</v>
      </c>
      <c r="B593" s="0" t="s">
        <v>1515</v>
      </c>
      <c r="C593" s="0" t="s">
        <v>90</v>
      </c>
      <c r="D593" s="0" t="s">
        <v>3223</v>
      </c>
      <c r="E593" s="0" t="s">
        <v>115</v>
      </c>
      <c r="F593" s="0" t="s">
        <v>3228</v>
      </c>
      <c r="G593" s="0" t="n">
        <v>1</v>
      </c>
      <c r="J593" s="0" t="str">
        <f aca="false">IF(G593=1,B593,"")</f>
        <v>VK 07</v>
      </c>
      <c r="K593" s="0" t="s">
        <v>115</v>
      </c>
      <c r="L593" s="0" t="s">
        <v>90</v>
      </c>
      <c r="M593" s="0" t="str">
        <f aca="false">IF(G593=1,F593,"")</f>
        <v>DUYCK Peter</v>
      </c>
    </row>
    <row r="594" customFormat="false" ht="16" hidden="false" customHeight="false" outlineLevel="0" collapsed="false">
      <c r="A594" s="0" t="n">
        <v>1061</v>
      </c>
      <c r="B594" s="0" t="s">
        <v>1515</v>
      </c>
      <c r="C594" s="0" t="s">
        <v>90</v>
      </c>
      <c r="D594" s="0" t="s">
        <v>3223</v>
      </c>
      <c r="E594" s="0" t="s">
        <v>115</v>
      </c>
      <c r="F594" s="0" t="s">
        <v>3229</v>
      </c>
      <c r="G594" s="0" t="n">
        <v>1</v>
      </c>
      <c r="J594" s="0" t="str">
        <f aca="false">IF(G594=1,B594,"")</f>
        <v>VK 07</v>
      </c>
      <c r="K594" s="0" t="s">
        <v>115</v>
      </c>
      <c r="L594" s="0" t="s">
        <v>90</v>
      </c>
      <c r="M594" s="0" t="str">
        <f aca="false">IF(G594=1,F594,"")</f>
        <v>GELDHOF Frank</v>
      </c>
    </row>
    <row r="595" customFormat="false" ht="16" hidden="false" customHeight="false" outlineLevel="0" collapsed="false">
      <c r="A595" s="0" t="n">
        <v>7697</v>
      </c>
      <c r="B595" s="0" t="s">
        <v>1515</v>
      </c>
      <c r="C595" s="0" t="s">
        <v>90</v>
      </c>
      <c r="D595" s="0" t="s">
        <v>3223</v>
      </c>
      <c r="E595" s="0" t="s">
        <v>115</v>
      </c>
      <c r="F595" s="0" t="s">
        <v>3230</v>
      </c>
      <c r="G595" s="0" t="n">
        <v>1</v>
      </c>
      <c r="J595" s="0" t="str">
        <f aca="false">IF(G595=1,B595,"")</f>
        <v>VK 07</v>
      </c>
      <c r="K595" s="0" t="s">
        <v>115</v>
      </c>
      <c r="L595" s="0" t="s">
        <v>90</v>
      </c>
      <c r="M595" s="0" t="str">
        <f aca="false">IF(G595=1,F595,"")</f>
        <v>GHESQUIERE Jozef</v>
      </c>
    </row>
    <row r="596" customFormat="false" ht="16" hidden="false" customHeight="false" outlineLevel="0" collapsed="false">
      <c r="A596" s="0" t="n">
        <v>4776</v>
      </c>
      <c r="B596" s="0" t="s">
        <v>1515</v>
      </c>
      <c r="C596" s="0" t="s">
        <v>90</v>
      </c>
      <c r="D596" s="0" t="s">
        <v>3223</v>
      </c>
      <c r="E596" s="0" t="s">
        <v>115</v>
      </c>
      <c r="F596" s="0" t="s">
        <v>3231</v>
      </c>
      <c r="G596" s="0" t="n">
        <v>1</v>
      </c>
      <c r="J596" s="0" t="str">
        <f aca="false">IF(G596=1,B596,"")</f>
        <v>VK 07</v>
      </c>
      <c r="K596" s="0" t="s">
        <v>115</v>
      </c>
      <c r="L596" s="0" t="s">
        <v>90</v>
      </c>
      <c r="M596" s="0" t="str">
        <f aca="false">IF(G596=1,F596,"")</f>
        <v>HOUTHAEVE Jean-Marie</v>
      </c>
    </row>
    <row r="597" customFormat="false" ht="16" hidden="false" customHeight="false" outlineLevel="0" collapsed="false">
      <c r="A597" s="0" t="n">
        <v>4778</v>
      </c>
      <c r="B597" s="0" t="s">
        <v>1515</v>
      </c>
      <c r="C597" s="0" t="s">
        <v>90</v>
      </c>
      <c r="D597" s="0" t="s">
        <v>3223</v>
      </c>
      <c r="E597" s="0" t="s">
        <v>115</v>
      </c>
      <c r="F597" s="0" t="s">
        <v>3232</v>
      </c>
      <c r="G597" s="0" t="n">
        <v>1</v>
      </c>
      <c r="J597" s="0" t="str">
        <f aca="false">IF(G597=1,B597,"")</f>
        <v>VK 07</v>
      </c>
      <c r="K597" s="0" t="s">
        <v>115</v>
      </c>
      <c r="L597" s="0" t="s">
        <v>90</v>
      </c>
      <c r="M597" s="0" t="str">
        <f aca="false">IF(G597=1,F597,"")</f>
        <v>LEYN Philippe</v>
      </c>
    </row>
    <row r="598" customFormat="false" ht="16" hidden="false" customHeight="false" outlineLevel="0" collapsed="false">
      <c r="A598" s="0" t="n">
        <v>8090</v>
      </c>
      <c r="B598" s="0" t="s">
        <v>1515</v>
      </c>
      <c r="C598" s="0" t="s">
        <v>90</v>
      </c>
      <c r="D598" s="0" t="s">
        <v>3223</v>
      </c>
      <c r="E598" s="0" t="s">
        <v>115</v>
      </c>
      <c r="F598" s="0" t="s">
        <v>3233</v>
      </c>
      <c r="G598" s="0" t="n">
        <v>1</v>
      </c>
      <c r="J598" s="0" t="str">
        <f aca="false">IF(G598=1,B598,"")</f>
        <v>VK 07</v>
      </c>
      <c r="K598" s="0" t="s">
        <v>115</v>
      </c>
      <c r="L598" s="0" t="s">
        <v>90</v>
      </c>
      <c r="M598" s="0" t="str">
        <f aca="false">IF(G598=1,F598,"")</f>
        <v>VANLAUWE Stephan</v>
      </c>
    </row>
    <row r="599" customFormat="false" ht="16" hidden="false" customHeight="false" outlineLevel="0" collapsed="false">
      <c r="A599" s="0" t="n">
        <v>7529</v>
      </c>
      <c r="B599" s="0" t="s">
        <v>1515</v>
      </c>
      <c r="C599" s="0" t="s">
        <v>90</v>
      </c>
      <c r="D599" s="0" t="s">
        <v>3223</v>
      </c>
      <c r="E599" s="0" t="s">
        <v>115</v>
      </c>
      <c r="F599" s="0" t="s">
        <v>3234</v>
      </c>
      <c r="G599" s="0" t="n">
        <v>1</v>
      </c>
      <c r="J599" s="0" t="str">
        <f aca="false">IF(G599=1,B599,"")</f>
        <v>VK 07</v>
      </c>
      <c r="K599" s="0" t="s">
        <v>115</v>
      </c>
      <c r="L599" s="0" t="s">
        <v>90</v>
      </c>
      <c r="M599" s="0" t="str">
        <f aca="false">IF(G599=1,F599,"")</f>
        <v>VASSEUR Patrick</v>
      </c>
    </row>
    <row r="600" customFormat="false" ht="16" hidden="false" customHeight="false" outlineLevel="0" collapsed="false">
      <c r="A600" s="0" t="n">
        <v>4759</v>
      </c>
      <c r="B600" s="0" t="s">
        <v>1515</v>
      </c>
      <c r="C600" s="0" t="s">
        <v>90</v>
      </c>
      <c r="D600" s="0" t="s">
        <v>3223</v>
      </c>
      <c r="E600" s="0" t="s">
        <v>115</v>
      </c>
      <c r="F600" s="0" t="s">
        <v>3235</v>
      </c>
      <c r="G600" s="0" t="n">
        <v>1</v>
      </c>
      <c r="J600" s="0" t="str">
        <f aca="false">IF(G600=1,B600,"")</f>
        <v>VK 07</v>
      </c>
      <c r="K600" s="0" t="s">
        <v>115</v>
      </c>
      <c r="L600" s="0" t="s">
        <v>90</v>
      </c>
      <c r="M600" s="0" t="str">
        <f aca="false">IF(G600=1,F600,"")</f>
        <v>WARLOP Luc</v>
      </c>
    </row>
    <row r="601" customFormat="false" ht="16" hidden="false" customHeight="false" outlineLevel="0" collapsed="false">
      <c r="A601" s="0" t="n">
        <v>6720</v>
      </c>
      <c r="B601" s="0" t="s">
        <v>1515</v>
      </c>
      <c r="C601" s="0" t="s">
        <v>90</v>
      </c>
      <c r="D601" s="0" t="s">
        <v>3223</v>
      </c>
      <c r="E601" s="0" t="s">
        <v>115</v>
      </c>
      <c r="F601" s="0" t="s">
        <v>3236</v>
      </c>
      <c r="G601" s="0" t="n">
        <v>1</v>
      </c>
      <c r="J601" s="0" t="str">
        <f aca="false">IF(G601=1,B601,"")</f>
        <v>VK 07</v>
      </c>
      <c r="K601" s="0" t="s">
        <v>115</v>
      </c>
      <c r="L601" s="0" t="s">
        <v>90</v>
      </c>
      <c r="M601" s="0" t="str">
        <f aca="false">IF(G601=1,F601,"")</f>
        <v>WILLE Etienne</v>
      </c>
    </row>
    <row r="602" customFormat="false" ht="16" hidden="false" customHeight="false" outlineLevel="0" collapsed="false">
      <c r="A602" s="0" t="n">
        <v>1060</v>
      </c>
      <c r="B602" s="0" t="s">
        <v>1515</v>
      </c>
      <c r="C602" s="0" t="s">
        <v>90</v>
      </c>
      <c r="D602" s="0" t="s">
        <v>3223</v>
      </c>
      <c r="E602" s="0" t="s">
        <v>115</v>
      </c>
      <c r="F602" s="0" t="s">
        <v>3237</v>
      </c>
      <c r="G602" s="0" t="n">
        <v>1</v>
      </c>
      <c r="J602" s="0" t="str">
        <f aca="false">IF(G602=1,B602,"")</f>
        <v>VK 07</v>
      </c>
      <c r="K602" s="0" t="s">
        <v>115</v>
      </c>
      <c r="L602" s="0" t="s">
        <v>90</v>
      </c>
      <c r="M602" s="0" t="str">
        <f aca="false">IF(G602=1,F602,"")</f>
        <v>WITTEVRONGEL Dirk</v>
      </c>
    </row>
    <row r="603" customFormat="false" ht="16" hidden="false" customHeight="false" outlineLevel="0" collapsed="false">
      <c r="A603" s="0" t="n">
        <v>4178</v>
      </c>
      <c r="B603" s="0" t="s">
        <v>1515</v>
      </c>
      <c r="C603" s="0" t="s">
        <v>90</v>
      </c>
      <c r="D603" s="0" t="s">
        <v>3223</v>
      </c>
      <c r="E603" s="0" t="s">
        <v>115</v>
      </c>
      <c r="F603" s="0" t="s">
        <v>3238</v>
      </c>
      <c r="J603" s="0" t="str">
        <f aca="false">IF(G603=1,B603,"")</f>
        <v/>
      </c>
      <c r="M603" s="0" t="str">
        <f aca="false">IF(G603=1,F603,"")</f>
        <v/>
      </c>
    </row>
    <row r="604" customFormat="false" ht="16" hidden="false" customHeight="false" outlineLevel="0" collapsed="false">
      <c r="A604" s="0" t="n">
        <v>1055</v>
      </c>
      <c r="B604" s="0" t="s">
        <v>1515</v>
      </c>
      <c r="C604" s="0" t="s">
        <v>90</v>
      </c>
      <c r="D604" s="0" t="s">
        <v>3223</v>
      </c>
      <c r="E604" s="0" t="s">
        <v>115</v>
      </c>
      <c r="F604" s="0" t="s">
        <v>3239</v>
      </c>
      <c r="J604" s="0" t="str">
        <f aca="false">IF(G604=1,B604,"")</f>
        <v/>
      </c>
      <c r="M604" s="0" t="str">
        <f aca="false">IF(G604=1,F604,"")</f>
        <v/>
      </c>
    </row>
    <row r="605" customFormat="false" ht="16" hidden="false" customHeight="false" outlineLevel="0" collapsed="false">
      <c r="A605" s="0" t="n">
        <v>4762</v>
      </c>
      <c r="B605" s="0" t="s">
        <v>1515</v>
      </c>
      <c r="C605" s="0" t="s">
        <v>90</v>
      </c>
      <c r="D605" s="0" t="s">
        <v>3223</v>
      </c>
      <c r="E605" s="0" t="s">
        <v>115</v>
      </c>
      <c r="F605" s="0" t="s">
        <v>3240</v>
      </c>
      <c r="J605" s="0" t="str">
        <f aca="false">IF(G605=1,B605,"")</f>
        <v/>
      </c>
      <c r="M605" s="0" t="str">
        <f aca="false">IF(G605=1,F605,"")</f>
        <v/>
      </c>
    </row>
    <row r="606" customFormat="false" ht="16" hidden="false" customHeight="false" outlineLevel="0" collapsed="false">
      <c r="A606" s="0" t="n">
        <v>9018</v>
      </c>
      <c r="B606" s="0" t="s">
        <v>1515</v>
      </c>
      <c r="C606" s="0" t="s">
        <v>90</v>
      </c>
      <c r="D606" s="0" t="s">
        <v>3223</v>
      </c>
      <c r="E606" s="0" t="s">
        <v>115</v>
      </c>
      <c r="F606" s="0" t="s">
        <v>3241</v>
      </c>
      <c r="J606" s="0" t="str">
        <f aca="false">IF(G606=1,B606,"")</f>
        <v/>
      </c>
      <c r="M606" s="0" t="str">
        <f aca="false">IF(G606=1,F606,"")</f>
        <v/>
      </c>
    </row>
    <row r="607" customFormat="false" ht="16" hidden="false" customHeight="false" outlineLevel="0" collapsed="false">
      <c r="A607" s="0" t="n">
        <v>8697</v>
      </c>
      <c r="B607" s="0" t="s">
        <v>1515</v>
      </c>
      <c r="C607" s="0" t="s">
        <v>90</v>
      </c>
      <c r="D607" s="0" t="s">
        <v>3223</v>
      </c>
      <c r="E607" s="0" t="s">
        <v>115</v>
      </c>
      <c r="F607" s="0" t="s">
        <v>3242</v>
      </c>
      <c r="J607" s="0" t="str">
        <f aca="false">IF(G607=1,B607,"")</f>
        <v/>
      </c>
      <c r="M607" s="0" t="str">
        <f aca="false">IF(G607=1,F607,"")</f>
        <v/>
      </c>
    </row>
    <row r="608" customFormat="false" ht="16" hidden="false" customHeight="false" outlineLevel="0" collapsed="false">
      <c r="A608" s="0" t="n">
        <v>7460</v>
      </c>
      <c r="B608" s="0" t="s">
        <v>1515</v>
      </c>
      <c r="C608" s="0" t="s">
        <v>90</v>
      </c>
      <c r="D608" s="0" t="s">
        <v>3223</v>
      </c>
      <c r="E608" s="0" t="s">
        <v>115</v>
      </c>
      <c r="F608" s="0" t="s">
        <v>3243</v>
      </c>
      <c r="J608" s="0" t="str">
        <f aca="false">IF(G608=1,B608,"")</f>
        <v/>
      </c>
      <c r="M608" s="0" t="str">
        <f aca="false">IF(G608=1,F608,"")</f>
        <v/>
      </c>
    </row>
    <row r="609" customFormat="false" ht="16" hidden="false" customHeight="false" outlineLevel="0" collapsed="false">
      <c r="A609" s="0" t="n">
        <v>9461</v>
      </c>
      <c r="B609" s="0" t="s">
        <v>1515</v>
      </c>
      <c r="C609" s="0" t="s">
        <v>90</v>
      </c>
      <c r="D609" s="0" t="s">
        <v>3223</v>
      </c>
      <c r="E609" s="0" t="s">
        <v>115</v>
      </c>
      <c r="F609" s="0" t="s">
        <v>3244</v>
      </c>
      <c r="J609" s="0" t="str">
        <f aca="false">IF(G609=1,B609,"")</f>
        <v/>
      </c>
      <c r="M609" s="0" t="str">
        <f aca="false">IF(G609=1,F609,"")</f>
        <v/>
      </c>
    </row>
    <row r="610" customFormat="false" ht="16" hidden="false" customHeight="false" outlineLevel="0" collapsed="false">
      <c r="A610" s="0" t="n">
        <v>5719</v>
      </c>
      <c r="B610" s="0" t="s">
        <v>1515</v>
      </c>
      <c r="C610" s="0" t="s">
        <v>90</v>
      </c>
      <c r="D610" s="0" t="s">
        <v>3223</v>
      </c>
      <c r="E610" s="0" t="s">
        <v>115</v>
      </c>
      <c r="F610" s="0" t="s">
        <v>3245</v>
      </c>
      <c r="J610" s="0" t="str">
        <f aca="false">IF(G610=1,B610,"")</f>
        <v/>
      </c>
      <c r="M610" s="0" t="str">
        <f aca="false">IF(G610=1,F610,"")</f>
        <v/>
      </c>
    </row>
    <row r="611" customFormat="false" ht="16" hidden="false" customHeight="false" outlineLevel="0" collapsed="false">
      <c r="A611" s="0" t="n">
        <v>8705</v>
      </c>
      <c r="B611" s="0" t="s">
        <v>1515</v>
      </c>
      <c r="C611" s="0" t="s">
        <v>90</v>
      </c>
      <c r="D611" s="0" t="s">
        <v>3223</v>
      </c>
      <c r="E611" s="0" t="s">
        <v>115</v>
      </c>
      <c r="F611" s="0" t="s">
        <v>3246</v>
      </c>
      <c r="J611" s="0" t="str">
        <f aca="false">IF(G611=1,B611,"")</f>
        <v/>
      </c>
      <c r="M611" s="0" t="str">
        <f aca="false">IF(G611=1,F611,"")</f>
        <v/>
      </c>
    </row>
    <row r="612" customFormat="false" ht="16" hidden="false" customHeight="false" outlineLevel="0" collapsed="false">
      <c r="A612" s="0" t="s">
        <v>3247</v>
      </c>
      <c r="B612" s="0" t="s">
        <v>1515</v>
      </c>
      <c r="C612" s="0" t="s">
        <v>90</v>
      </c>
      <c r="D612" s="0" t="s">
        <v>3223</v>
      </c>
      <c r="E612" s="0" t="s">
        <v>115</v>
      </c>
      <c r="F612" s="0" t="s">
        <v>3025</v>
      </c>
      <c r="J612" s="0" t="str">
        <f aca="false">IF(G612=1,B612,"")</f>
        <v/>
      </c>
      <c r="M612" s="0" t="str">
        <f aca="false">IF(G612=1,F612,"")</f>
        <v/>
      </c>
    </row>
    <row r="613" customFormat="false" ht="16" hidden="false" customHeight="false" outlineLevel="0" collapsed="false">
      <c r="A613" s="0" t="n">
        <v>7611</v>
      </c>
      <c r="B613" s="0" t="s">
        <v>1515</v>
      </c>
      <c r="C613" s="0" t="s">
        <v>90</v>
      </c>
      <c r="D613" s="0" t="s">
        <v>3223</v>
      </c>
      <c r="E613" s="0" t="s">
        <v>115</v>
      </c>
      <c r="F613" s="0" t="s">
        <v>3248</v>
      </c>
      <c r="J613" s="0" t="str">
        <f aca="false">IF(G613=1,B613,"")</f>
        <v/>
      </c>
      <c r="M613" s="0" t="str">
        <f aca="false">IF(G613=1,F613,"")</f>
        <v/>
      </c>
    </row>
    <row r="614" customFormat="false" ht="16" hidden="false" customHeight="false" outlineLevel="0" collapsed="false">
      <c r="A614" s="0" t="n">
        <v>2299</v>
      </c>
      <c r="B614" s="0" t="s">
        <v>1515</v>
      </c>
      <c r="C614" s="0" t="s">
        <v>90</v>
      </c>
      <c r="D614" s="0" t="s">
        <v>3223</v>
      </c>
      <c r="E614" s="0" t="s">
        <v>115</v>
      </c>
      <c r="F614" s="0" t="s">
        <v>3249</v>
      </c>
      <c r="J614" s="0" t="str">
        <f aca="false">IF(G614=1,B614,"")</f>
        <v/>
      </c>
      <c r="M614" s="0" t="str">
        <f aca="false">IF(G614=1,F614,"")</f>
        <v/>
      </c>
    </row>
    <row r="615" customFormat="false" ht="16" hidden="false" customHeight="false" outlineLevel="0" collapsed="false">
      <c r="A615" s="0" t="n">
        <v>9045</v>
      </c>
      <c r="B615" s="0" t="s">
        <v>1515</v>
      </c>
      <c r="C615" s="0" t="s">
        <v>90</v>
      </c>
      <c r="D615" s="0" t="s">
        <v>3223</v>
      </c>
      <c r="E615" s="0" t="s">
        <v>115</v>
      </c>
      <c r="F615" s="0" t="s">
        <v>3250</v>
      </c>
      <c r="J615" s="0" t="str">
        <f aca="false">IF(G615=1,B615,"")</f>
        <v/>
      </c>
      <c r="M615" s="0" t="str">
        <f aca="false">IF(G615=1,F615,"")</f>
        <v/>
      </c>
    </row>
    <row r="616" customFormat="false" ht="16" hidden="false" customHeight="false" outlineLevel="0" collapsed="false">
      <c r="A616" s="0" t="n">
        <v>4659</v>
      </c>
      <c r="B616" s="0" t="s">
        <v>1525</v>
      </c>
      <c r="C616" s="0" t="s">
        <v>90</v>
      </c>
      <c r="D616" s="0" t="s">
        <v>3251</v>
      </c>
      <c r="E616" s="0" t="s">
        <v>116</v>
      </c>
      <c r="F616" s="0" t="s">
        <v>3252</v>
      </c>
      <c r="G616" s="0" t="n">
        <v>1</v>
      </c>
      <c r="J616" s="0" t="str">
        <f aca="false">IF(G616=1,B616,"")</f>
        <v>VK 08</v>
      </c>
      <c r="K616" s="0" t="s">
        <v>116</v>
      </c>
      <c r="L616" s="0" t="s">
        <v>90</v>
      </c>
      <c r="M616" s="0" t="str">
        <f aca="false">IF(G616=1,F616,"")</f>
        <v>BAS Jacques</v>
      </c>
    </row>
    <row r="617" customFormat="false" ht="16" hidden="false" customHeight="false" outlineLevel="0" collapsed="false">
      <c r="A617" s="0" t="n">
        <v>7689</v>
      </c>
      <c r="B617" s="0" t="s">
        <v>1525</v>
      </c>
      <c r="C617" s="0" t="s">
        <v>90</v>
      </c>
      <c r="D617" s="0" t="s">
        <v>3251</v>
      </c>
      <c r="E617" s="0" t="s">
        <v>3253</v>
      </c>
      <c r="F617" s="0" t="s">
        <v>3254</v>
      </c>
      <c r="G617" s="0" t="n">
        <v>1</v>
      </c>
      <c r="J617" s="0" t="str">
        <f aca="false">IF(G617=1,B617,"")</f>
        <v>VK 08</v>
      </c>
      <c r="K617" s="0" t="s">
        <v>116</v>
      </c>
      <c r="L617" s="0" t="s">
        <v>90</v>
      </c>
      <c r="M617" s="0" t="str">
        <f aca="false">IF(G617=1,F617,"")</f>
        <v>BOSSAERT Dirk</v>
      </c>
    </row>
    <row r="618" customFormat="false" ht="16" hidden="false" customHeight="false" outlineLevel="0" collapsed="false">
      <c r="A618" s="0" t="n">
        <v>4789</v>
      </c>
      <c r="B618" s="0" t="s">
        <v>1525</v>
      </c>
      <c r="C618" s="0" t="s">
        <v>90</v>
      </c>
      <c r="D618" s="0" t="s">
        <v>3251</v>
      </c>
      <c r="E618" s="0" t="s">
        <v>116</v>
      </c>
      <c r="F618" s="0" t="s">
        <v>3255</v>
      </c>
      <c r="G618" s="0" t="n">
        <v>1</v>
      </c>
      <c r="J618" s="0" t="str">
        <f aca="false">IF(G618=1,B618,"")</f>
        <v>VK 08</v>
      </c>
      <c r="K618" s="0" t="s">
        <v>116</v>
      </c>
      <c r="L618" s="0" t="s">
        <v>90</v>
      </c>
      <c r="M618" s="0" t="str">
        <f aca="false">IF(G618=1,F618,"")</f>
        <v>CAPPELLE Herwig</v>
      </c>
    </row>
    <row r="619" customFormat="false" ht="16" hidden="false" customHeight="false" outlineLevel="0" collapsed="false">
      <c r="A619" s="0" t="n">
        <v>9855</v>
      </c>
      <c r="B619" s="0" t="s">
        <v>1525</v>
      </c>
      <c r="C619" s="0" t="s">
        <v>90</v>
      </c>
      <c r="D619" s="0" t="s">
        <v>3251</v>
      </c>
      <c r="E619" s="0" t="s">
        <v>116</v>
      </c>
      <c r="F619" s="0" t="s">
        <v>3256</v>
      </c>
      <c r="G619" s="0" t="n">
        <v>1</v>
      </c>
      <c r="J619" s="0" t="str">
        <f aca="false">IF(G619=1,B619,"")</f>
        <v>VK 08</v>
      </c>
      <c r="K619" s="0" t="s">
        <v>116</v>
      </c>
      <c r="L619" s="0" t="s">
        <v>90</v>
      </c>
      <c r="M619" s="0" t="str">
        <f aca="false">IF(G619=1,F619,"")</f>
        <v>CARDOEN Kurt</v>
      </c>
    </row>
    <row r="620" customFormat="false" ht="16" hidden="false" customHeight="false" outlineLevel="0" collapsed="false">
      <c r="A620" s="0" t="n">
        <v>4147</v>
      </c>
      <c r="B620" s="0" t="s">
        <v>1525</v>
      </c>
      <c r="C620" s="0" t="s">
        <v>90</v>
      </c>
      <c r="D620" s="0" t="s">
        <v>3251</v>
      </c>
      <c r="E620" s="0" t="s">
        <v>3253</v>
      </c>
      <c r="F620" s="0" t="s">
        <v>3257</v>
      </c>
      <c r="G620" s="0" t="n">
        <v>1</v>
      </c>
      <c r="J620" s="0" t="str">
        <f aca="false">IF(G620=1,B620,"")</f>
        <v>VK 08</v>
      </c>
      <c r="K620" s="0" t="s">
        <v>116</v>
      </c>
      <c r="L620" s="0" t="s">
        <v>90</v>
      </c>
      <c r="M620" s="0" t="str">
        <f aca="false">IF(G620=1,F620,"")</f>
        <v>D'HONT Steven</v>
      </c>
    </row>
    <row r="621" customFormat="false" ht="16" hidden="false" customHeight="false" outlineLevel="0" collapsed="false">
      <c r="A621" s="0" t="n">
        <v>4790</v>
      </c>
      <c r="B621" s="0" t="s">
        <v>1525</v>
      </c>
      <c r="C621" s="0" t="s">
        <v>90</v>
      </c>
      <c r="D621" s="0" t="s">
        <v>3251</v>
      </c>
      <c r="E621" s="0" t="s">
        <v>116</v>
      </c>
      <c r="F621" s="0" t="s">
        <v>3258</v>
      </c>
      <c r="G621" s="0" t="n">
        <v>1</v>
      </c>
      <c r="J621" s="0" t="str">
        <f aca="false">IF(G621=1,B621,"")</f>
        <v>VK 08</v>
      </c>
      <c r="K621" s="0" t="s">
        <v>116</v>
      </c>
      <c r="L621" s="0" t="s">
        <v>90</v>
      </c>
      <c r="M621" s="0" t="str">
        <f aca="false">IF(G621=1,F621,"")</f>
        <v>DE MOOR Frederik</v>
      </c>
    </row>
    <row r="622" customFormat="false" ht="16" hidden="false" customHeight="false" outlineLevel="0" collapsed="false">
      <c r="A622" s="0" t="n">
        <v>4791</v>
      </c>
      <c r="B622" s="0" t="s">
        <v>1525</v>
      </c>
      <c r="C622" s="0" t="s">
        <v>90</v>
      </c>
      <c r="D622" s="0" t="s">
        <v>3251</v>
      </c>
      <c r="E622" s="0" t="s">
        <v>116</v>
      </c>
      <c r="F622" s="0" t="s">
        <v>3259</v>
      </c>
      <c r="G622" s="0" t="n">
        <v>1</v>
      </c>
      <c r="J622" s="0" t="str">
        <f aca="false">IF(G622=1,B622,"")</f>
        <v>VK 08</v>
      </c>
      <c r="K622" s="0" t="s">
        <v>116</v>
      </c>
      <c r="L622" s="0" t="s">
        <v>90</v>
      </c>
      <c r="M622" s="0" t="str">
        <f aca="false">IF(G622=1,F622,"")</f>
        <v>DE MOOR Willy</v>
      </c>
    </row>
    <row r="623" customFormat="false" ht="16" hidden="false" customHeight="false" outlineLevel="0" collapsed="false">
      <c r="A623" s="0" t="n">
        <v>8688</v>
      </c>
      <c r="B623" s="0" t="s">
        <v>1525</v>
      </c>
      <c r="C623" s="0" t="s">
        <v>90</v>
      </c>
      <c r="D623" s="0" t="s">
        <v>3251</v>
      </c>
      <c r="E623" s="0" t="s">
        <v>3253</v>
      </c>
      <c r="F623" s="0" t="s">
        <v>3260</v>
      </c>
      <c r="G623" s="0" t="n">
        <v>1</v>
      </c>
      <c r="J623" s="0" t="str">
        <f aca="false">IF(G623=1,B623,"")</f>
        <v>VK 08</v>
      </c>
      <c r="K623" s="0" t="s">
        <v>116</v>
      </c>
      <c r="L623" s="0" t="s">
        <v>90</v>
      </c>
      <c r="M623" s="0" t="str">
        <f aca="false">IF(G623=1,F623,"")</f>
        <v>DECEUNINCK Kurt</v>
      </c>
    </row>
    <row r="624" customFormat="false" ht="16" hidden="false" customHeight="false" outlineLevel="0" collapsed="false">
      <c r="A624" s="0" t="n">
        <v>8513</v>
      </c>
      <c r="B624" s="0" t="s">
        <v>1525</v>
      </c>
      <c r="C624" s="0" t="s">
        <v>90</v>
      </c>
      <c r="D624" s="0" t="s">
        <v>3251</v>
      </c>
      <c r="E624" s="0" t="s">
        <v>3253</v>
      </c>
      <c r="F624" s="0" t="s">
        <v>3261</v>
      </c>
      <c r="G624" s="0" t="n">
        <v>1</v>
      </c>
      <c r="J624" s="0" t="str">
        <f aca="false">IF(G624=1,B624,"")</f>
        <v>VK 08</v>
      </c>
      <c r="K624" s="0" t="s">
        <v>116</v>
      </c>
      <c r="L624" s="0" t="s">
        <v>90</v>
      </c>
      <c r="M624" s="0" t="str">
        <f aca="false">IF(G624=1,F624,"")</f>
        <v>DECOCK Johan</v>
      </c>
    </row>
    <row r="625" customFormat="false" ht="16" hidden="false" customHeight="false" outlineLevel="0" collapsed="false">
      <c r="A625" s="0" t="n">
        <v>9440</v>
      </c>
      <c r="B625" s="0" t="s">
        <v>1525</v>
      </c>
      <c r="C625" s="0" t="s">
        <v>90</v>
      </c>
      <c r="D625" s="0" t="s">
        <v>3251</v>
      </c>
      <c r="E625" s="0" t="s">
        <v>3253</v>
      </c>
      <c r="F625" s="0" t="s">
        <v>3262</v>
      </c>
      <c r="G625" s="0" t="n">
        <v>1</v>
      </c>
      <c r="J625" s="0" t="str">
        <f aca="false">IF(G625=1,B625,"")</f>
        <v>VK 08</v>
      </c>
      <c r="K625" s="0" t="s">
        <v>116</v>
      </c>
      <c r="L625" s="0" t="s">
        <v>90</v>
      </c>
      <c r="M625" s="0" t="str">
        <f aca="false">IF(G625=1,F625,"")</f>
        <v>DECOCK Stephan</v>
      </c>
    </row>
    <row r="626" customFormat="false" ht="16" hidden="false" customHeight="false" outlineLevel="0" collapsed="false">
      <c r="A626" s="0" t="n">
        <v>9143</v>
      </c>
      <c r="B626" s="0" t="s">
        <v>1525</v>
      </c>
      <c r="C626" s="0" t="s">
        <v>90</v>
      </c>
      <c r="D626" s="0" t="s">
        <v>3251</v>
      </c>
      <c r="E626" s="0" t="s">
        <v>3253</v>
      </c>
      <c r="F626" s="0" t="s">
        <v>3263</v>
      </c>
      <c r="G626" s="0" t="n">
        <v>1</v>
      </c>
      <c r="J626" s="0" t="str">
        <f aca="false">IF(G626=1,B626,"")</f>
        <v>VK 08</v>
      </c>
      <c r="K626" s="0" t="s">
        <v>116</v>
      </c>
      <c r="L626" s="0" t="s">
        <v>90</v>
      </c>
      <c r="M626" s="0" t="str">
        <f aca="false">IF(G626=1,F626,"")</f>
        <v>DENEUT Johan</v>
      </c>
    </row>
    <row r="627" customFormat="false" ht="16" hidden="false" customHeight="false" outlineLevel="0" collapsed="false">
      <c r="A627" s="0" t="n">
        <v>9783</v>
      </c>
      <c r="B627" s="0" t="s">
        <v>1525</v>
      </c>
      <c r="C627" s="0" t="s">
        <v>90</v>
      </c>
      <c r="D627" s="0" t="s">
        <v>3251</v>
      </c>
      <c r="E627" s="0" t="s">
        <v>116</v>
      </c>
      <c r="F627" s="0" t="s">
        <v>3264</v>
      </c>
      <c r="G627" s="0" t="n">
        <v>1</v>
      </c>
      <c r="J627" s="0" t="str">
        <f aca="false">IF(G627=1,B627,"")</f>
        <v>VK 08</v>
      </c>
      <c r="K627" s="0" t="s">
        <v>116</v>
      </c>
      <c r="L627" s="0" t="s">
        <v>90</v>
      </c>
      <c r="M627" s="0" t="str">
        <f aca="false">IF(G627=1,F627,"")</f>
        <v>DEVOLDER Freddy</v>
      </c>
    </row>
    <row r="628" customFormat="false" ht="16" hidden="false" customHeight="false" outlineLevel="0" collapsed="false">
      <c r="A628" s="0" t="n">
        <v>8873</v>
      </c>
      <c r="B628" s="0" t="s">
        <v>1525</v>
      </c>
      <c r="C628" s="0" t="s">
        <v>90</v>
      </c>
      <c r="D628" s="0" t="s">
        <v>3251</v>
      </c>
      <c r="E628" s="0" t="s">
        <v>3253</v>
      </c>
      <c r="F628" s="0" t="s">
        <v>3265</v>
      </c>
      <c r="G628" s="0" t="n">
        <v>1</v>
      </c>
      <c r="J628" s="0" t="str">
        <f aca="false">IF(G628=1,B628,"")</f>
        <v>VK 08</v>
      </c>
      <c r="K628" s="0" t="s">
        <v>116</v>
      </c>
      <c r="L628" s="0" t="s">
        <v>90</v>
      </c>
      <c r="M628" s="0" t="str">
        <f aca="false">IF(G628=1,F628,"")</f>
        <v>DEVOS Claude</v>
      </c>
    </row>
    <row r="629" customFormat="false" ht="16" hidden="false" customHeight="false" outlineLevel="0" collapsed="false">
      <c r="A629" s="0" t="n">
        <v>7814</v>
      </c>
      <c r="B629" s="0" t="s">
        <v>1525</v>
      </c>
      <c r="C629" s="0" t="s">
        <v>90</v>
      </c>
      <c r="D629" s="0" t="s">
        <v>3251</v>
      </c>
      <c r="E629" s="0" t="s">
        <v>3253</v>
      </c>
      <c r="F629" s="0" t="s">
        <v>3266</v>
      </c>
      <c r="G629" s="0" t="n">
        <v>1</v>
      </c>
      <c r="J629" s="0" t="str">
        <f aca="false">IF(G629=1,B629,"")</f>
        <v>VK 08</v>
      </c>
      <c r="K629" s="0" t="s">
        <v>116</v>
      </c>
      <c r="L629" s="0" t="s">
        <v>90</v>
      </c>
      <c r="M629" s="0" t="str">
        <f aca="false">IF(G629=1,F629,"")</f>
        <v>DEWILDE Johan</v>
      </c>
    </row>
    <row r="630" customFormat="false" ht="16" hidden="false" customHeight="false" outlineLevel="0" collapsed="false">
      <c r="A630" s="0" t="n">
        <v>8031</v>
      </c>
      <c r="B630" s="0" t="s">
        <v>1525</v>
      </c>
      <c r="C630" s="0" t="s">
        <v>90</v>
      </c>
      <c r="D630" s="0" t="s">
        <v>3251</v>
      </c>
      <c r="E630" s="0" t="s">
        <v>3253</v>
      </c>
      <c r="F630" s="0" t="s">
        <v>3267</v>
      </c>
      <c r="G630" s="0" t="n">
        <v>1</v>
      </c>
      <c r="J630" s="0" t="str">
        <f aca="false">IF(G630=1,B630,"")</f>
        <v>VK 08</v>
      </c>
      <c r="K630" s="0" t="s">
        <v>116</v>
      </c>
      <c r="L630" s="0" t="s">
        <v>90</v>
      </c>
      <c r="M630" s="0" t="str">
        <f aca="false">IF(G630=1,F630,"")</f>
        <v>DUJARDIN Jean-Pierre</v>
      </c>
    </row>
    <row r="631" customFormat="false" ht="16" hidden="false" customHeight="false" outlineLevel="0" collapsed="false">
      <c r="A631" s="0" t="n">
        <v>7458</v>
      </c>
      <c r="B631" s="0" t="s">
        <v>1525</v>
      </c>
      <c r="C631" s="0" t="s">
        <v>90</v>
      </c>
      <c r="D631" s="0" t="s">
        <v>3251</v>
      </c>
      <c r="E631" s="0" t="s">
        <v>116</v>
      </c>
      <c r="F631" s="0" t="s">
        <v>3268</v>
      </c>
      <c r="G631" s="0" t="n">
        <v>1</v>
      </c>
      <c r="J631" s="0" t="str">
        <f aca="false">IF(G631=1,B631,"")</f>
        <v>VK 08</v>
      </c>
      <c r="K631" s="0" t="s">
        <v>116</v>
      </c>
      <c r="L631" s="0" t="s">
        <v>90</v>
      </c>
      <c r="M631" s="0" t="str">
        <f aca="false">IF(G631=1,F631,"")</f>
        <v>DUMON Eddy</v>
      </c>
    </row>
    <row r="632" customFormat="false" ht="16" hidden="false" customHeight="false" outlineLevel="0" collapsed="false">
      <c r="A632" s="0" t="n">
        <v>4775</v>
      </c>
      <c r="B632" s="0" t="s">
        <v>1525</v>
      </c>
      <c r="C632" s="0" t="s">
        <v>90</v>
      </c>
      <c r="D632" s="0" t="s">
        <v>3251</v>
      </c>
      <c r="E632" s="0" t="s">
        <v>116</v>
      </c>
      <c r="F632" s="0" t="s">
        <v>3269</v>
      </c>
      <c r="G632" s="0" t="n">
        <v>1</v>
      </c>
      <c r="J632" s="0" t="str">
        <f aca="false">IF(G632=1,B632,"")</f>
        <v>VK 08</v>
      </c>
      <c r="K632" s="0" t="s">
        <v>116</v>
      </c>
      <c r="L632" s="0" t="s">
        <v>90</v>
      </c>
      <c r="M632" s="0" t="str">
        <f aca="false">IF(G632=1,F632,"")</f>
        <v>GOETHALS Didier</v>
      </c>
    </row>
    <row r="633" customFormat="false" ht="16" hidden="false" customHeight="false" outlineLevel="0" collapsed="false">
      <c r="A633" s="0" t="n">
        <v>4435</v>
      </c>
      <c r="B633" s="0" t="s">
        <v>1525</v>
      </c>
      <c r="C633" s="0" t="s">
        <v>90</v>
      </c>
      <c r="D633" s="0" t="s">
        <v>3251</v>
      </c>
      <c r="E633" s="0" t="s">
        <v>116</v>
      </c>
      <c r="F633" s="0" t="s">
        <v>3270</v>
      </c>
      <c r="G633" s="0" t="n">
        <v>1</v>
      </c>
      <c r="J633" s="0" t="str">
        <f aca="false">IF(G633=1,B633,"")</f>
        <v>VK 08</v>
      </c>
      <c r="K633" s="0" t="s">
        <v>116</v>
      </c>
      <c r="L633" s="0" t="s">
        <v>90</v>
      </c>
      <c r="M633" s="0" t="str">
        <f aca="false">IF(G633=1,F633,"")</f>
        <v>HERREMAN Roger</v>
      </c>
    </row>
    <row r="634" customFormat="false" ht="16" hidden="false" customHeight="false" outlineLevel="0" collapsed="false">
      <c r="A634" s="0" t="n">
        <v>9511</v>
      </c>
      <c r="B634" s="0" t="s">
        <v>1525</v>
      </c>
      <c r="C634" s="0" t="s">
        <v>90</v>
      </c>
      <c r="D634" s="0" t="s">
        <v>3251</v>
      </c>
      <c r="E634" s="0" t="s">
        <v>116</v>
      </c>
      <c r="F634" s="0" t="s">
        <v>3271</v>
      </c>
      <c r="G634" s="0" t="n">
        <v>1</v>
      </c>
      <c r="J634" s="0" t="str">
        <f aca="false">IF(G634=1,B634,"")</f>
        <v>VK 08</v>
      </c>
      <c r="K634" s="0" t="s">
        <v>116</v>
      </c>
      <c r="L634" s="0" t="s">
        <v>90</v>
      </c>
      <c r="M634" s="0" t="str">
        <f aca="false">IF(G634=1,F634,"")</f>
        <v>HOUSSIN Mario</v>
      </c>
    </row>
    <row r="635" customFormat="false" ht="16" hidden="false" customHeight="false" outlineLevel="0" collapsed="false">
      <c r="A635" s="0" t="n">
        <v>7823</v>
      </c>
      <c r="B635" s="0" t="s">
        <v>1525</v>
      </c>
      <c r="C635" s="0" t="s">
        <v>90</v>
      </c>
      <c r="D635" s="0" t="s">
        <v>3251</v>
      </c>
      <c r="E635" s="0" t="s">
        <v>3253</v>
      </c>
      <c r="F635" s="0" t="s">
        <v>3272</v>
      </c>
      <c r="G635" s="0" t="n">
        <v>1</v>
      </c>
      <c r="J635" s="0" t="str">
        <f aca="false">IF(G635=1,B635,"")</f>
        <v>VK 08</v>
      </c>
      <c r="K635" s="0" t="s">
        <v>116</v>
      </c>
      <c r="L635" s="0" t="s">
        <v>90</v>
      </c>
      <c r="M635" s="0" t="str">
        <f aca="false">IF(G635=1,F635,"")</f>
        <v>JOYE Robert</v>
      </c>
    </row>
    <row r="636" customFormat="false" ht="16" hidden="false" customHeight="false" outlineLevel="0" collapsed="false">
      <c r="A636" s="0" t="n">
        <v>9433</v>
      </c>
      <c r="B636" s="0" t="s">
        <v>1525</v>
      </c>
      <c r="C636" s="0" t="s">
        <v>90</v>
      </c>
      <c r="D636" s="0" t="s">
        <v>3251</v>
      </c>
      <c r="E636" s="0" t="s">
        <v>116</v>
      </c>
      <c r="F636" s="0" t="s">
        <v>3273</v>
      </c>
      <c r="G636" s="0" t="n">
        <v>1</v>
      </c>
      <c r="J636" s="0" t="str">
        <f aca="false">IF(G636=1,B636,"")</f>
        <v>VK 08</v>
      </c>
      <c r="K636" s="0" t="s">
        <v>116</v>
      </c>
      <c r="L636" s="0" t="s">
        <v>90</v>
      </c>
      <c r="M636" s="0" t="str">
        <f aca="false">IF(G636=1,F636,"")</f>
        <v>LATRUWE Nicolas</v>
      </c>
    </row>
    <row r="637" customFormat="false" ht="16" hidden="false" customHeight="false" outlineLevel="0" collapsed="false">
      <c r="A637" s="0" t="n">
        <v>1143</v>
      </c>
      <c r="B637" s="0" t="s">
        <v>1525</v>
      </c>
      <c r="C637" s="0" t="s">
        <v>90</v>
      </c>
      <c r="D637" s="0" t="s">
        <v>3251</v>
      </c>
      <c r="E637" s="0" t="s">
        <v>116</v>
      </c>
      <c r="F637" s="0" t="s">
        <v>3274</v>
      </c>
      <c r="G637" s="0" t="n">
        <v>1</v>
      </c>
      <c r="J637" s="0" t="str">
        <f aca="false">IF(G637=1,B637,"")</f>
        <v>VK 08</v>
      </c>
      <c r="K637" s="0" t="s">
        <v>116</v>
      </c>
      <c r="L637" s="0" t="s">
        <v>90</v>
      </c>
      <c r="M637" s="0" t="str">
        <f aca="false">IF(G637=1,F637,"")</f>
        <v>LOUAGIE Bjorn</v>
      </c>
    </row>
    <row r="638" customFormat="false" ht="16" hidden="false" customHeight="false" outlineLevel="0" collapsed="false">
      <c r="A638" s="0" t="n">
        <v>5746</v>
      </c>
      <c r="B638" s="0" t="s">
        <v>1525</v>
      </c>
      <c r="C638" s="0" t="s">
        <v>90</v>
      </c>
      <c r="D638" s="0" t="s">
        <v>3251</v>
      </c>
      <c r="E638" s="0" t="s">
        <v>3253</v>
      </c>
      <c r="F638" s="0" t="s">
        <v>3275</v>
      </c>
      <c r="G638" s="0" t="n">
        <v>1</v>
      </c>
      <c r="J638" s="0" t="str">
        <f aca="false">IF(G638=1,B638,"")</f>
        <v>VK 08</v>
      </c>
      <c r="K638" s="0" t="s">
        <v>116</v>
      </c>
      <c r="L638" s="0" t="s">
        <v>90</v>
      </c>
      <c r="M638" s="0" t="str">
        <f aca="false">IF(G638=1,F638,"")</f>
        <v>NICHELSON Pascal</v>
      </c>
    </row>
    <row r="639" customFormat="false" ht="16" hidden="false" customHeight="false" outlineLevel="0" collapsed="false">
      <c r="A639" s="0" t="n">
        <v>4656</v>
      </c>
      <c r="B639" s="0" t="s">
        <v>1525</v>
      </c>
      <c r="C639" s="0" t="s">
        <v>90</v>
      </c>
      <c r="D639" s="0" t="s">
        <v>3251</v>
      </c>
      <c r="E639" s="0" t="s">
        <v>116</v>
      </c>
      <c r="F639" s="0" t="s">
        <v>3276</v>
      </c>
      <c r="G639" s="0" t="n">
        <v>1</v>
      </c>
      <c r="J639" s="0" t="str">
        <f aca="false">IF(G639=1,B639,"")</f>
        <v>VK 08</v>
      </c>
      <c r="K639" s="0" t="s">
        <v>116</v>
      </c>
      <c r="L639" s="0" t="s">
        <v>90</v>
      </c>
      <c r="M639" s="0" t="str">
        <f aca="false">IF(G639=1,F639,"")</f>
        <v>POLLIE Luc</v>
      </c>
    </row>
    <row r="640" customFormat="false" ht="16" hidden="false" customHeight="false" outlineLevel="0" collapsed="false">
      <c r="A640" s="0" t="n">
        <v>9531</v>
      </c>
      <c r="B640" s="0" t="s">
        <v>1525</v>
      </c>
      <c r="C640" s="0" t="s">
        <v>90</v>
      </c>
      <c r="D640" s="0" t="s">
        <v>3251</v>
      </c>
      <c r="E640" s="0" t="s">
        <v>3253</v>
      </c>
      <c r="F640" s="0" t="s">
        <v>3277</v>
      </c>
      <c r="G640" s="0" t="n">
        <v>1</v>
      </c>
      <c r="J640" s="0" t="str">
        <f aca="false">IF(G640=1,B640,"")</f>
        <v>VK 08</v>
      </c>
      <c r="K640" s="0" t="s">
        <v>116</v>
      </c>
      <c r="L640" s="0" t="s">
        <v>90</v>
      </c>
      <c r="M640" s="0" t="str">
        <f aca="false">IF(G640=1,F640,"")</f>
        <v>ROELAND Juliaan</v>
      </c>
    </row>
    <row r="641" customFormat="false" ht="16" hidden="false" customHeight="false" outlineLevel="0" collapsed="false">
      <c r="A641" s="0" t="n">
        <v>7316</v>
      </c>
      <c r="B641" s="0" t="s">
        <v>1525</v>
      </c>
      <c r="C641" s="0" t="s">
        <v>90</v>
      </c>
      <c r="D641" s="0" t="s">
        <v>3251</v>
      </c>
      <c r="E641" s="0" t="s">
        <v>116</v>
      </c>
      <c r="F641" s="0" t="s">
        <v>3278</v>
      </c>
      <c r="G641" s="0" t="n">
        <v>1</v>
      </c>
      <c r="J641" s="0" t="str">
        <f aca="false">IF(G641=1,B641,"")</f>
        <v>VK 08</v>
      </c>
      <c r="K641" s="0" t="s">
        <v>116</v>
      </c>
      <c r="L641" s="0" t="s">
        <v>90</v>
      </c>
      <c r="M641" s="0" t="str">
        <f aca="false">IF(G641=1,F641,"")</f>
        <v>RONDELE Freddy</v>
      </c>
    </row>
    <row r="642" customFormat="false" ht="16" hidden="false" customHeight="false" outlineLevel="0" collapsed="false">
      <c r="A642" s="0" t="n">
        <v>8029</v>
      </c>
      <c r="B642" s="0" t="s">
        <v>1525</v>
      </c>
      <c r="C642" s="0" t="s">
        <v>90</v>
      </c>
      <c r="D642" s="0" t="s">
        <v>3251</v>
      </c>
      <c r="E642" s="0" t="s">
        <v>3253</v>
      </c>
      <c r="F642" s="0" t="s">
        <v>3279</v>
      </c>
      <c r="G642" s="0" t="n">
        <v>1</v>
      </c>
      <c r="J642" s="0" t="str">
        <f aca="false">IF(G642=1,B642,"")</f>
        <v>VK 08</v>
      </c>
      <c r="K642" s="0" t="s">
        <v>116</v>
      </c>
      <c r="L642" s="0" t="s">
        <v>90</v>
      </c>
      <c r="M642" s="0" t="str">
        <f aca="false">IF(G642=1,F642,"")</f>
        <v>STAMPER Stefaan</v>
      </c>
    </row>
    <row r="643" customFormat="false" ht="16" hidden="false" customHeight="false" outlineLevel="0" collapsed="false">
      <c r="A643" s="0" t="n">
        <v>9439</v>
      </c>
      <c r="B643" s="0" t="s">
        <v>1525</v>
      </c>
      <c r="C643" s="0" t="s">
        <v>90</v>
      </c>
      <c r="D643" s="0" t="s">
        <v>3251</v>
      </c>
      <c r="E643" s="0" t="s">
        <v>3253</v>
      </c>
      <c r="F643" s="0" t="s">
        <v>3280</v>
      </c>
      <c r="G643" s="0" t="n">
        <v>1</v>
      </c>
      <c r="J643" s="0" t="str">
        <f aca="false">IF(G643=1,B643,"")</f>
        <v>VK 08</v>
      </c>
      <c r="K643" s="0" t="s">
        <v>116</v>
      </c>
      <c r="L643" s="0" t="s">
        <v>90</v>
      </c>
      <c r="M643" s="0" t="str">
        <f aca="false">IF(G643=1,F643,"")</f>
        <v>VANDENBERGHE Rudy</v>
      </c>
    </row>
    <row r="644" customFormat="false" ht="16" hidden="false" customHeight="false" outlineLevel="0" collapsed="false">
      <c r="A644" s="0" t="n">
        <v>9274</v>
      </c>
      <c r="B644" s="0" t="s">
        <v>1525</v>
      </c>
      <c r="C644" s="0" t="s">
        <v>90</v>
      </c>
      <c r="D644" s="0" t="s">
        <v>3251</v>
      </c>
      <c r="E644" s="0" t="s">
        <v>3253</v>
      </c>
      <c r="F644" s="0" t="s">
        <v>3281</v>
      </c>
      <c r="G644" s="0" t="n">
        <v>1</v>
      </c>
      <c r="J644" s="0" t="str">
        <f aca="false">IF(G644=1,B644,"")</f>
        <v>VK 08</v>
      </c>
      <c r="K644" s="0" t="s">
        <v>116</v>
      </c>
      <c r="L644" s="0" t="s">
        <v>90</v>
      </c>
      <c r="M644" s="0" t="str">
        <f aca="false">IF(G644=1,F644,"")</f>
        <v>VERBRUGGHE Philippe</v>
      </c>
    </row>
    <row r="645" customFormat="false" ht="16" hidden="false" customHeight="false" outlineLevel="0" collapsed="false">
      <c r="A645" s="0" t="n">
        <v>8024</v>
      </c>
      <c r="B645" s="0" t="s">
        <v>1525</v>
      </c>
      <c r="C645" s="0" t="s">
        <v>90</v>
      </c>
      <c r="D645" s="0" t="s">
        <v>3251</v>
      </c>
      <c r="E645" s="0" t="s">
        <v>3253</v>
      </c>
      <c r="F645" s="0" t="s">
        <v>3282</v>
      </c>
      <c r="G645" s="0" t="n">
        <v>1</v>
      </c>
      <c r="J645" s="0" t="str">
        <f aca="false">IF(G645=1,B645,"")</f>
        <v>VK 08</v>
      </c>
      <c r="K645" s="0" t="s">
        <v>116</v>
      </c>
      <c r="L645" s="0" t="s">
        <v>90</v>
      </c>
      <c r="M645" s="0" t="str">
        <f aca="false">IF(G645=1,F645,"")</f>
        <v>VERBRUGGHE Pol</v>
      </c>
    </row>
    <row r="646" customFormat="false" ht="16" hidden="false" customHeight="false" outlineLevel="0" collapsed="false">
      <c r="A646" s="0" t="n">
        <v>9765</v>
      </c>
      <c r="B646" s="0" t="s">
        <v>1525</v>
      </c>
      <c r="C646" s="0" t="s">
        <v>90</v>
      </c>
      <c r="D646" s="0" t="s">
        <v>3251</v>
      </c>
      <c r="E646" s="0" t="s">
        <v>116</v>
      </c>
      <c r="F646" s="0" t="s">
        <v>3283</v>
      </c>
      <c r="G646" s="0" t="n">
        <v>1</v>
      </c>
      <c r="J646" s="0" t="str">
        <f aca="false">IF(G646=1,B646,"")</f>
        <v>VK 08</v>
      </c>
      <c r="K646" s="0" t="s">
        <v>116</v>
      </c>
      <c r="L646" s="0" t="s">
        <v>90</v>
      </c>
      <c r="M646" s="0" t="str">
        <f aca="false">IF(G646=1,F646,"")</f>
        <v>VERCAEMERE Bjorn</v>
      </c>
    </row>
    <row r="647" customFormat="false" ht="16" hidden="false" customHeight="false" outlineLevel="0" collapsed="false">
      <c r="A647" s="0" t="n">
        <v>8088</v>
      </c>
      <c r="B647" s="0" t="s">
        <v>1525</v>
      </c>
      <c r="C647" s="0" t="s">
        <v>90</v>
      </c>
      <c r="D647" s="0" t="s">
        <v>3251</v>
      </c>
      <c r="E647" s="0" t="s">
        <v>3253</v>
      </c>
      <c r="F647" s="0" t="s">
        <v>3284</v>
      </c>
      <c r="G647" s="0" t="n">
        <v>1</v>
      </c>
      <c r="J647" s="0" t="str">
        <f aca="false">IF(G647=1,B647,"")</f>
        <v>VK 08</v>
      </c>
      <c r="K647" s="0" t="s">
        <v>116</v>
      </c>
      <c r="L647" s="0" t="s">
        <v>90</v>
      </c>
      <c r="M647" s="0" t="str">
        <f aca="false">IF(G647=1,F647,"")</f>
        <v>VERCAEMERE Jaak</v>
      </c>
    </row>
    <row r="648" customFormat="false" ht="16" hidden="false" customHeight="false" outlineLevel="0" collapsed="false">
      <c r="A648" s="0" t="n">
        <v>8736</v>
      </c>
      <c r="B648" s="0" t="s">
        <v>1525</v>
      </c>
      <c r="C648" s="0" t="s">
        <v>90</v>
      </c>
      <c r="D648" s="0" t="s">
        <v>3251</v>
      </c>
      <c r="E648" s="0" t="s">
        <v>3253</v>
      </c>
      <c r="F648" s="0" t="s">
        <v>3285</v>
      </c>
      <c r="G648" s="0" t="n">
        <v>1</v>
      </c>
      <c r="J648" s="0" t="str">
        <f aca="false">IF(G648=1,B648,"")</f>
        <v>VK 08</v>
      </c>
      <c r="K648" s="0" t="s">
        <v>116</v>
      </c>
      <c r="L648" s="0" t="s">
        <v>90</v>
      </c>
      <c r="M648" s="0" t="str">
        <f aca="false">IF(G648=1,F648,"")</f>
        <v>VEYS Renzo</v>
      </c>
    </row>
    <row r="649" customFormat="false" ht="16" hidden="false" customHeight="false" outlineLevel="0" collapsed="false">
      <c r="A649" s="0" t="n">
        <v>9532</v>
      </c>
      <c r="B649" s="0" t="s">
        <v>1525</v>
      </c>
      <c r="C649" s="0" t="s">
        <v>90</v>
      </c>
      <c r="D649" s="0" t="s">
        <v>3251</v>
      </c>
      <c r="E649" s="0" t="s">
        <v>3253</v>
      </c>
      <c r="F649" s="0" t="s">
        <v>3286</v>
      </c>
      <c r="G649" s="0" t="n">
        <v>1</v>
      </c>
      <c r="J649" s="0" t="str">
        <f aca="false">IF(G649=1,B649,"")</f>
        <v>VK 08</v>
      </c>
      <c r="K649" s="0" t="s">
        <v>116</v>
      </c>
      <c r="L649" s="0" t="s">
        <v>90</v>
      </c>
      <c r="M649" s="0" t="str">
        <f aca="false">IF(G649=1,F649,"")</f>
        <v>VIENNE Isabelle</v>
      </c>
    </row>
    <row r="650" customFormat="false" ht="16" hidden="false" customHeight="false" outlineLevel="0" collapsed="false">
      <c r="A650" s="0" t="n">
        <v>8022</v>
      </c>
      <c r="B650" s="0" t="s">
        <v>1525</v>
      </c>
      <c r="C650" s="0" t="s">
        <v>90</v>
      </c>
      <c r="D650" s="0" t="s">
        <v>3251</v>
      </c>
      <c r="E650" s="0" t="s">
        <v>3253</v>
      </c>
      <c r="F650" s="0" t="s">
        <v>3287</v>
      </c>
      <c r="G650" s="0" t="n">
        <v>1</v>
      </c>
      <c r="J650" s="0" t="str">
        <f aca="false">IF(G650=1,B650,"")</f>
        <v>VK 08</v>
      </c>
      <c r="K650" s="0" t="s">
        <v>116</v>
      </c>
      <c r="L650" s="0" t="s">
        <v>90</v>
      </c>
      <c r="M650" s="0" t="str">
        <f aca="false">IF(G650=1,F650,"")</f>
        <v>VION Mark</v>
      </c>
    </row>
    <row r="651" customFormat="false" ht="16" hidden="false" customHeight="false" outlineLevel="0" collapsed="false">
      <c r="A651" s="0" t="n">
        <v>7821</v>
      </c>
      <c r="B651" s="0" t="s">
        <v>1525</v>
      </c>
      <c r="C651" s="0" t="s">
        <v>90</v>
      </c>
      <c r="D651" s="0" t="s">
        <v>3251</v>
      </c>
      <c r="E651" s="0" t="s">
        <v>3253</v>
      </c>
      <c r="F651" s="0" t="s">
        <v>3288</v>
      </c>
      <c r="G651" s="0" t="n">
        <v>1</v>
      </c>
      <c r="J651" s="0" t="str">
        <f aca="false">IF(G651=1,B651,"")</f>
        <v>VK 08</v>
      </c>
      <c r="K651" s="0" t="s">
        <v>116</v>
      </c>
      <c r="L651" s="0" t="s">
        <v>90</v>
      </c>
      <c r="M651" s="0" t="str">
        <f aca="false">IF(G651=1,F651,"")</f>
        <v>VROMANT Marc</v>
      </c>
    </row>
    <row r="652" customFormat="false" ht="16" hidden="false" customHeight="false" outlineLevel="0" collapsed="false">
      <c r="A652" s="0" t="n">
        <v>7818</v>
      </c>
      <c r="B652" s="0" t="s">
        <v>1525</v>
      </c>
      <c r="C652" s="0" t="s">
        <v>90</v>
      </c>
      <c r="D652" s="0" t="s">
        <v>3251</v>
      </c>
      <c r="E652" s="0" t="s">
        <v>3253</v>
      </c>
      <c r="F652" s="0" t="s">
        <v>3289</v>
      </c>
      <c r="J652" s="0" t="str">
        <f aca="false">IF(G652=1,B652,"")</f>
        <v/>
      </c>
      <c r="M652" s="0" t="str">
        <f aca="false">IF(G652=1,F652,"")</f>
        <v/>
      </c>
    </row>
    <row r="653" customFormat="false" ht="16" hidden="false" customHeight="false" outlineLevel="0" collapsed="false">
      <c r="A653" s="0" t="n">
        <v>9529</v>
      </c>
      <c r="B653" s="0" t="s">
        <v>1525</v>
      </c>
      <c r="C653" s="0" t="s">
        <v>90</v>
      </c>
      <c r="D653" s="0" t="s">
        <v>3251</v>
      </c>
      <c r="E653" s="0" t="s">
        <v>3253</v>
      </c>
      <c r="F653" s="0" t="s">
        <v>3290</v>
      </c>
      <c r="J653" s="0" t="str">
        <f aca="false">IF(G653=1,B653,"")</f>
        <v/>
      </c>
      <c r="M653" s="0" t="str">
        <f aca="false">IF(G653=1,F653,"")</f>
        <v/>
      </c>
    </row>
    <row r="654" customFormat="false" ht="16" hidden="false" customHeight="false" outlineLevel="0" collapsed="false">
      <c r="A654" s="0" t="n">
        <v>4793</v>
      </c>
      <c r="B654" s="0" t="s">
        <v>1525</v>
      </c>
      <c r="C654" s="0" t="s">
        <v>90</v>
      </c>
      <c r="D654" s="0" t="s">
        <v>3251</v>
      </c>
      <c r="E654" s="0" t="s">
        <v>116</v>
      </c>
      <c r="F654" s="0" t="s">
        <v>3291</v>
      </c>
      <c r="J654" s="0" t="str">
        <f aca="false">IF(G654=1,B654,"")</f>
        <v/>
      </c>
      <c r="M654" s="0" t="str">
        <f aca="false">IF(G654=1,F654,"")</f>
        <v/>
      </c>
    </row>
    <row r="655" customFormat="false" ht="16" hidden="false" customHeight="false" outlineLevel="0" collapsed="false">
      <c r="A655" s="0" t="n">
        <v>9437</v>
      </c>
      <c r="B655" s="0" t="s">
        <v>1525</v>
      </c>
      <c r="C655" s="0" t="s">
        <v>90</v>
      </c>
      <c r="D655" s="0" t="s">
        <v>3251</v>
      </c>
      <c r="E655" s="0" t="s">
        <v>3253</v>
      </c>
      <c r="F655" s="0" t="s">
        <v>3292</v>
      </c>
      <c r="J655" s="0" t="str">
        <f aca="false">IF(G655=1,B655,"")</f>
        <v/>
      </c>
      <c r="M655" s="0" t="str">
        <f aca="false">IF(G655=1,F655,"")</f>
        <v/>
      </c>
    </row>
    <row r="656" customFormat="false" ht="16" hidden="false" customHeight="false" outlineLevel="0" collapsed="false">
      <c r="A656" s="0" t="n">
        <v>7499</v>
      </c>
      <c r="B656" s="0" t="s">
        <v>1525</v>
      </c>
      <c r="C656" s="0" t="s">
        <v>90</v>
      </c>
      <c r="D656" s="0" t="s">
        <v>3251</v>
      </c>
      <c r="E656" s="0" t="s">
        <v>116</v>
      </c>
      <c r="F656" s="0" t="s">
        <v>3293</v>
      </c>
      <c r="J656" s="0" t="str">
        <f aca="false">IF(G656=1,B656,"")</f>
        <v/>
      </c>
      <c r="M656" s="0" t="str">
        <f aca="false">IF(G656=1,F656,"")</f>
        <v/>
      </c>
    </row>
    <row r="657" customFormat="false" ht="16" hidden="false" customHeight="false" outlineLevel="0" collapsed="false">
      <c r="A657" s="0" t="n">
        <v>9079</v>
      </c>
      <c r="B657" s="0" t="s">
        <v>1525</v>
      </c>
      <c r="C657" s="0" t="s">
        <v>90</v>
      </c>
      <c r="D657" s="0" t="s">
        <v>3251</v>
      </c>
      <c r="E657" s="0" t="s">
        <v>116</v>
      </c>
      <c r="F657" s="0" t="s">
        <v>3294</v>
      </c>
      <c r="J657" s="0" t="str">
        <f aca="false">IF(G657=1,B657,"")</f>
        <v/>
      </c>
      <c r="M657" s="0" t="str">
        <f aca="false">IF(G657=1,F657,"")</f>
        <v/>
      </c>
    </row>
    <row r="658" customFormat="false" ht="16" hidden="false" customHeight="false" outlineLevel="0" collapsed="false">
      <c r="A658" s="0" t="n">
        <v>9502</v>
      </c>
      <c r="B658" s="0" t="s">
        <v>1525</v>
      </c>
      <c r="C658" s="0" t="s">
        <v>90</v>
      </c>
      <c r="D658" s="0" t="s">
        <v>3251</v>
      </c>
      <c r="E658" s="0" t="s">
        <v>116</v>
      </c>
      <c r="F658" s="0" t="s">
        <v>3295</v>
      </c>
      <c r="J658" s="0" t="str">
        <f aca="false">IF(G658=1,B658,"")</f>
        <v/>
      </c>
      <c r="M658" s="0" t="str">
        <f aca="false">IF(G658=1,F658,"")</f>
        <v/>
      </c>
    </row>
    <row r="659" customFormat="false" ht="16" hidden="false" customHeight="false" outlineLevel="0" collapsed="false">
      <c r="A659" s="0" t="n">
        <v>8282</v>
      </c>
      <c r="B659" s="0" t="s">
        <v>1525</v>
      </c>
      <c r="C659" s="0" t="s">
        <v>90</v>
      </c>
      <c r="D659" s="0" t="s">
        <v>3251</v>
      </c>
      <c r="E659" s="0" t="s">
        <v>3253</v>
      </c>
      <c r="F659" s="0" t="s">
        <v>3296</v>
      </c>
      <c r="J659" s="0" t="str">
        <f aca="false">IF(G659=1,B659,"")</f>
        <v/>
      </c>
      <c r="M659" s="0" t="str">
        <f aca="false">IF(G659=1,F659,"")</f>
        <v/>
      </c>
    </row>
    <row r="660" customFormat="false" ht="16" hidden="false" customHeight="false" outlineLevel="0" collapsed="false">
      <c r="A660" s="0" t="n">
        <v>7524</v>
      </c>
      <c r="B660" s="0" t="s">
        <v>1525</v>
      </c>
      <c r="C660" s="0" t="s">
        <v>90</v>
      </c>
      <c r="D660" s="0" t="s">
        <v>3251</v>
      </c>
      <c r="E660" s="0" t="s">
        <v>3253</v>
      </c>
      <c r="F660" s="0" t="s">
        <v>3297</v>
      </c>
      <c r="J660" s="0" t="str">
        <f aca="false">IF(G660=1,B660,"")</f>
        <v/>
      </c>
      <c r="M660" s="0" t="str">
        <f aca="false">IF(G660=1,F660,"")</f>
        <v/>
      </c>
    </row>
    <row r="661" customFormat="false" ht="16" hidden="false" customHeight="false" outlineLevel="0" collapsed="false">
      <c r="A661" s="0" t="n">
        <v>8702</v>
      </c>
      <c r="B661" s="0" t="s">
        <v>1525</v>
      </c>
      <c r="C661" s="0" t="s">
        <v>90</v>
      </c>
      <c r="D661" s="0" t="s">
        <v>3251</v>
      </c>
      <c r="E661" s="0" t="s">
        <v>3253</v>
      </c>
      <c r="F661" s="0" t="s">
        <v>3298</v>
      </c>
      <c r="J661" s="0" t="str">
        <f aca="false">IF(G661=1,B661,"")</f>
        <v/>
      </c>
      <c r="M661" s="0" t="str">
        <f aca="false">IF(G661=1,F661,"")</f>
        <v/>
      </c>
    </row>
    <row r="662" customFormat="false" ht="16" hidden="false" customHeight="false" outlineLevel="0" collapsed="false">
      <c r="A662" s="0" t="n">
        <v>4687</v>
      </c>
      <c r="B662" s="0" t="s">
        <v>1525</v>
      </c>
      <c r="C662" s="0" t="s">
        <v>90</v>
      </c>
      <c r="D662" s="0" t="s">
        <v>3251</v>
      </c>
      <c r="E662" s="0" t="s">
        <v>116</v>
      </c>
      <c r="F662" s="0" t="s">
        <v>3299</v>
      </c>
      <c r="J662" s="0" t="str">
        <f aca="false">IF(G662=1,B662,"")</f>
        <v/>
      </c>
      <c r="M662" s="0" t="str">
        <f aca="false">IF(G662=1,F662,"")</f>
        <v/>
      </c>
    </row>
    <row r="663" customFormat="false" ht="16" hidden="false" customHeight="false" outlineLevel="0" collapsed="false">
      <c r="A663" s="0" t="n">
        <v>3807</v>
      </c>
      <c r="B663" s="0" t="s">
        <v>1525</v>
      </c>
      <c r="C663" s="0" t="s">
        <v>90</v>
      </c>
      <c r="D663" s="0" t="s">
        <v>3251</v>
      </c>
      <c r="E663" s="0" t="s">
        <v>116</v>
      </c>
      <c r="F663" s="0" t="s">
        <v>3300</v>
      </c>
      <c r="J663" s="0" t="str">
        <f aca="false">IF(G663=1,B663,"")</f>
        <v/>
      </c>
      <c r="M663" s="0" t="str">
        <f aca="false">IF(G663=1,F663,"")</f>
        <v/>
      </c>
    </row>
    <row r="664" customFormat="false" ht="16" hidden="false" customHeight="false" outlineLevel="0" collapsed="false">
      <c r="A664" s="0" t="n">
        <v>9764</v>
      </c>
      <c r="B664" s="0" t="s">
        <v>1525</v>
      </c>
      <c r="C664" s="0" t="s">
        <v>90</v>
      </c>
      <c r="D664" s="0" t="s">
        <v>3251</v>
      </c>
      <c r="E664" s="0" t="s">
        <v>116</v>
      </c>
      <c r="F664" s="0" t="s">
        <v>3301</v>
      </c>
      <c r="J664" s="0" t="str">
        <f aca="false">IF(G664=1,B664,"")</f>
        <v/>
      </c>
      <c r="M664" s="0" t="str">
        <f aca="false">IF(G664=1,F664,"")</f>
        <v/>
      </c>
    </row>
    <row r="665" customFormat="false" ht="16" hidden="false" customHeight="false" outlineLevel="0" collapsed="false">
      <c r="A665" s="0" t="n">
        <v>7538</v>
      </c>
      <c r="B665" s="0" t="s">
        <v>1525</v>
      </c>
      <c r="C665" s="0" t="s">
        <v>90</v>
      </c>
      <c r="D665" s="0" t="s">
        <v>3251</v>
      </c>
      <c r="E665" s="0" t="s">
        <v>3253</v>
      </c>
      <c r="F665" s="0" t="s">
        <v>3302</v>
      </c>
      <c r="J665" s="0" t="str">
        <f aca="false">IF(G665=1,B665,"")</f>
        <v/>
      </c>
      <c r="M665" s="0" t="str">
        <f aca="false">IF(G665=1,F665,"")</f>
        <v/>
      </c>
    </row>
    <row r="666" customFormat="false" ht="16" hidden="false" customHeight="false" outlineLevel="0" collapsed="false">
      <c r="A666" s="0" t="n">
        <v>4763</v>
      </c>
      <c r="B666" s="0" t="s">
        <v>1535</v>
      </c>
      <c r="C666" s="0" t="s">
        <v>90</v>
      </c>
      <c r="D666" s="0" t="s">
        <v>3303</v>
      </c>
      <c r="E666" s="0" t="s">
        <v>114</v>
      </c>
      <c r="F666" s="0" t="s">
        <v>3304</v>
      </c>
      <c r="G666" s="0" t="n">
        <v>1</v>
      </c>
      <c r="J666" s="0" t="str">
        <f aca="false">IF(G666=1,B666,"")</f>
        <v>VK 10</v>
      </c>
      <c r="K666" s="0" t="s">
        <v>114</v>
      </c>
      <c r="L666" s="0" t="s">
        <v>90</v>
      </c>
      <c r="M666" s="0" t="str">
        <f aca="false">IF(G666=1,F666,"")</f>
        <v>CASTELEYN Rik</v>
      </c>
    </row>
    <row r="667" customFormat="false" ht="16" hidden="false" customHeight="false" outlineLevel="0" collapsed="false">
      <c r="A667" s="0" t="n">
        <v>8689</v>
      </c>
      <c r="B667" s="0" t="s">
        <v>1535</v>
      </c>
      <c r="C667" s="0" t="s">
        <v>90</v>
      </c>
      <c r="D667" s="0" t="s">
        <v>3303</v>
      </c>
      <c r="E667" s="0" t="s">
        <v>114</v>
      </c>
      <c r="F667" s="0" t="s">
        <v>3305</v>
      </c>
      <c r="G667" s="0" t="n">
        <v>1</v>
      </c>
      <c r="J667" s="0" t="str">
        <f aca="false">IF(G667=1,B667,"")</f>
        <v>VK 10</v>
      </c>
      <c r="K667" s="0" t="s">
        <v>114</v>
      </c>
      <c r="L667" s="0" t="s">
        <v>90</v>
      </c>
      <c r="M667" s="0" t="str">
        <f aca="false">IF(G667=1,F667,"")</f>
        <v>DE WAELE Eddy</v>
      </c>
    </row>
    <row r="668" customFormat="false" ht="16" hidden="false" customHeight="false" outlineLevel="0" collapsed="false">
      <c r="A668" s="0" t="n">
        <v>8658</v>
      </c>
      <c r="B668" s="0" t="s">
        <v>1535</v>
      </c>
      <c r="C668" s="0" t="s">
        <v>90</v>
      </c>
      <c r="D668" s="0" t="s">
        <v>3303</v>
      </c>
      <c r="E668" s="0" t="s">
        <v>114</v>
      </c>
      <c r="F668" s="0" t="s">
        <v>3306</v>
      </c>
      <c r="G668" s="0" t="n">
        <v>1</v>
      </c>
      <c r="J668" s="0" t="str">
        <f aca="false">IF(G668=1,B668,"")</f>
        <v>VK 10</v>
      </c>
      <c r="K668" s="0" t="s">
        <v>114</v>
      </c>
      <c r="L668" s="0" t="s">
        <v>90</v>
      </c>
      <c r="M668" s="0" t="str">
        <f aca="false">IF(G668=1,F668,"")</f>
        <v>MONDELAERS Dries</v>
      </c>
    </row>
    <row r="669" customFormat="false" ht="16" hidden="false" customHeight="false" outlineLevel="0" collapsed="false">
      <c r="A669" s="0" t="n">
        <v>8044</v>
      </c>
      <c r="B669" s="0" t="s">
        <v>1535</v>
      </c>
      <c r="C669" s="0" t="s">
        <v>90</v>
      </c>
      <c r="D669" s="0" t="s">
        <v>3303</v>
      </c>
      <c r="E669" s="0" t="s">
        <v>114</v>
      </c>
      <c r="F669" s="0" t="s">
        <v>3307</v>
      </c>
      <c r="G669" s="0" t="n">
        <v>1</v>
      </c>
      <c r="J669" s="0" t="str">
        <f aca="false">IF(G669=1,B669,"")</f>
        <v>VK 10</v>
      </c>
      <c r="K669" s="0" t="s">
        <v>114</v>
      </c>
      <c r="L669" s="0" t="s">
        <v>90</v>
      </c>
      <c r="M669" s="0" t="str">
        <f aca="false">IF(G669=1,F669,"")</f>
        <v>VANDENBULCKE Paul</v>
      </c>
    </row>
    <row r="670" customFormat="false" ht="16" hidden="false" customHeight="false" outlineLevel="0" collapsed="false">
      <c r="A670" s="0" t="n">
        <v>8036</v>
      </c>
      <c r="B670" s="0" t="s">
        <v>1535</v>
      </c>
      <c r="C670" s="0" t="s">
        <v>90</v>
      </c>
      <c r="D670" s="0" t="s">
        <v>3303</v>
      </c>
      <c r="E670" s="0" t="s">
        <v>114</v>
      </c>
      <c r="F670" s="0" t="s">
        <v>3308</v>
      </c>
      <c r="G670" s="0" t="n">
        <v>1</v>
      </c>
      <c r="J670" s="0" t="str">
        <f aca="false">IF(G670=1,B670,"")</f>
        <v>VK 10</v>
      </c>
      <c r="K670" s="0" t="s">
        <v>114</v>
      </c>
      <c r="L670" s="0" t="s">
        <v>90</v>
      </c>
      <c r="M670" s="0" t="str">
        <f aca="false">IF(G670=1,F670,"")</f>
        <v>VERCAIGNE Mario</v>
      </c>
    </row>
    <row r="671" customFormat="false" ht="16" hidden="false" customHeight="false" outlineLevel="0" collapsed="false">
      <c r="A671" s="0" t="n">
        <v>8691</v>
      </c>
      <c r="B671" s="0" t="s">
        <v>1535</v>
      </c>
      <c r="C671" s="0" t="s">
        <v>90</v>
      </c>
      <c r="D671" s="0" t="s">
        <v>3303</v>
      </c>
      <c r="E671" s="0" t="s">
        <v>114</v>
      </c>
      <c r="F671" s="0" t="s">
        <v>3309</v>
      </c>
      <c r="J671" s="0" t="str">
        <f aca="false">IF(G671=1,B671,"")</f>
        <v/>
      </c>
      <c r="M671" s="0" t="str">
        <f aca="false">IF(G671=1,F671,"")</f>
        <v/>
      </c>
    </row>
    <row r="672" customFormat="false" ht="16" hidden="false" customHeight="false" outlineLevel="0" collapsed="false">
      <c r="A672" s="0" t="n">
        <v>8704</v>
      </c>
      <c r="B672" s="0" t="s">
        <v>1535</v>
      </c>
      <c r="C672" s="0" t="s">
        <v>90</v>
      </c>
      <c r="D672" s="0" t="s">
        <v>3303</v>
      </c>
      <c r="E672" s="0" t="s">
        <v>114</v>
      </c>
      <c r="F672" s="0" t="s">
        <v>3310</v>
      </c>
      <c r="J672" s="0" t="str">
        <f aca="false">IF(G672=1,B672,"")</f>
        <v/>
      </c>
      <c r="M672" s="0" t="str">
        <f aca="false">IF(G672=1,F672,"")</f>
        <v/>
      </c>
    </row>
    <row r="673" customFormat="false" ht="16" hidden="false" customHeight="false" outlineLevel="0" collapsed="false">
      <c r="A673" s="0" t="n">
        <v>8703</v>
      </c>
      <c r="B673" s="0" t="s">
        <v>1535</v>
      </c>
      <c r="C673" s="0" t="s">
        <v>90</v>
      </c>
      <c r="D673" s="0" t="s">
        <v>3303</v>
      </c>
      <c r="E673" s="0" t="s">
        <v>114</v>
      </c>
      <c r="F673" s="0" t="s">
        <v>3311</v>
      </c>
      <c r="J673" s="0" t="str">
        <f aca="false">IF(G673=1,B673,"")</f>
        <v/>
      </c>
      <c r="M673" s="0" t="str">
        <f aca="false">IF(G673=1,F673,"")</f>
        <v/>
      </c>
    </row>
    <row r="674" customFormat="false" ht="16" hidden="false" customHeight="false" outlineLevel="0" collapsed="false">
      <c r="A674" s="0" t="n">
        <v>8690</v>
      </c>
      <c r="B674" s="0" t="s">
        <v>1535</v>
      </c>
      <c r="C674" s="0" t="s">
        <v>90</v>
      </c>
      <c r="D674" s="0" t="s">
        <v>3303</v>
      </c>
      <c r="E674" s="0" t="s">
        <v>114</v>
      </c>
      <c r="F674" s="0" t="s">
        <v>3312</v>
      </c>
      <c r="J674" s="0" t="str">
        <f aca="false">IF(G674=1,B674,"")</f>
        <v/>
      </c>
      <c r="M674" s="0" t="str">
        <f aca="false">IF(G674=1,F674,"")</f>
        <v/>
      </c>
    </row>
    <row r="675" customFormat="false" ht="16" hidden="false" customHeight="false" outlineLevel="0" collapsed="false">
      <c r="A675" s="0" t="n">
        <v>8459</v>
      </c>
      <c r="B675" s="0" t="s">
        <v>1535</v>
      </c>
      <c r="C675" s="0" t="s">
        <v>90</v>
      </c>
      <c r="D675" s="0" t="s">
        <v>3303</v>
      </c>
      <c r="E675" s="0" t="s">
        <v>114</v>
      </c>
      <c r="F675" s="0" t="s">
        <v>3313</v>
      </c>
      <c r="J675" s="0" t="str">
        <f aca="false">IF(G675=1,B675,"")</f>
        <v/>
      </c>
      <c r="M675" s="0" t="str">
        <f aca="false">IF(G675=1,F675,"")</f>
        <v/>
      </c>
    </row>
    <row r="676" customFormat="false" ht="16" hidden="false" customHeight="false" outlineLevel="0" collapsed="false">
      <c r="A676" s="0" t="n">
        <v>9499</v>
      </c>
      <c r="B676" s="0" t="s">
        <v>1535</v>
      </c>
      <c r="C676" s="0" t="s">
        <v>90</v>
      </c>
      <c r="D676" s="0" t="s">
        <v>3303</v>
      </c>
      <c r="E676" s="0" t="s">
        <v>114</v>
      </c>
      <c r="F676" s="0" t="s">
        <v>3314</v>
      </c>
      <c r="J676" s="0" t="str">
        <f aca="false">IF(G676=1,B676,"")</f>
        <v/>
      </c>
      <c r="M676" s="0" t="str">
        <f aca="false">IF(G676=1,F676,"")</f>
        <v/>
      </c>
    </row>
    <row r="677" customFormat="false" ht="16" hidden="false" customHeight="false" outlineLevel="0" collapsed="false">
      <c r="A677" s="0" t="n">
        <v>8048</v>
      </c>
      <c r="B677" s="0" t="s">
        <v>260</v>
      </c>
      <c r="C677" s="0" t="s">
        <v>90</v>
      </c>
      <c r="D677" s="0" t="s">
        <v>3315</v>
      </c>
      <c r="E677" s="0" t="s">
        <v>111</v>
      </c>
      <c r="F677" s="0" t="s">
        <v>3316</v>
      </c>
      <c r="G677" s="0" t="n">
        <v>1</v>
      </c>
      <c r="J677" s="0" t="str">
        <f aca="false">IF(G677=1,B677,"")</f>
        <v>VK 11</v>
      </c>
      <c r="K677" s="0" t="s">
        <v>111</v>
      </c>
      <c r="L677" s="0" t="s">
        <v>90</v>
      </c>
      <c r="M677" s="0" t="str">
        <f aca="false">IF(G677=1,F677,"")</f>
        <v>DELESIE Kris</v>
      </c>
    </row>
    <row r="678" customFormat="false" ht="16" hidden="false" customHeight="false" outlineLevel="0" collapsed="false">
      <c r="A678" s="0" t="n">
        <v>7461</v>
      </c>
      <c r="B678" s="0" t="s">
        <v>260</v>
      </c>
      <c r="C678" s="0" t="s">
        <v>90</v>
      </c>
      <c r="D678" s="0" t="s">
        <v>3315</v>
      </c>
      <c r="E678" s="0" t="s">
        <v>111</v>
      </c>
      <c r="F678" s="0" t="s">
        <v>3317</v>
      </c>
      <c r="G678" s="0" t="n">
        <v>1</v>
      </c>
      <c r="J678" s="0" t="str">
        <f aca="false">IF(G678=1,B678,"")</f>
        <v>VK 11</v>
      </c>
      <c r="K678" s="0" t="s">
        <v>111</v>
      </c>
      <c r="L678" s="0" t="s">
        <v>90</v>
      </c>
      <c r="M678" s="0" t="str">
        <f aca="false">IF(G678=1,F678,"")</f>
        <v>GRIMON Johan</v>
      </c>
    </row>
    <row r="679" customFormat="false" ht="16" hidden="false" customHeight="false" outlineLevel="0" collapsed="false">
      <c r="A679" s="0" t="n">
        <v>1674</v>
      </c>
      <c r="B679" s="0" t="s">
        <v>260</v>
      </c>
      <c r="C679" s="0" t="s">
        <v>90</v>
      </c>
      <c r="D679" s="0" t="s">
        <v>3315</v>
      </c>
      <c r="E679" s="0" t="s">
        <v>111</v>
      </c>
      <c r="F679" s="0" t="s">
        <v>3318</v>
      </c>
      <c r="J679" s="0" t="str">
        <f aca="false">IF(G679=1,B679,"")</f>
        <v/>
      </c>
      <c r="M679" s="0" t="str">
        <f aca="false">IF(G679=1,F679,"")</f>
        <v/>
      </c>
    </row>
    <row r="680" customFormat="false" ht="16" hidden="false" customHeight="false" outlineLevel="0" collapsed="false">
      <c r="A680" s="0" t="n">
        <v>7612</v>
      </c>
      <c r="B680" s="0" t="s">
        <v>260</v>
      </c>
      <c r="C680" s="0" t="s">
        <v>90</v>
      </c>
      <c r="D680" s="0" t="s">
        <v>3315</v>
      </c>
      <c r="E680" s="0" t="s">
        <v>111</v>
      </c>
      <c r="F680" s="0" t="s">
        <v>3319</v>
      </c>
      <c r="J680" s="0" t="str">
        <f aca="false">IF(G680=1,B680,"")</f>
        <v/>
      </c>
      <c r="M680" s="0" t="str">
        <f aca="false">IF(G680=1,F680,"")</f>
        <v/>
      </c>
    </row>
    <row r="681" customFormat="false" ht="16" hidden="false" customHeight="false" outlineLevel="0" collapsed="false">
      <c r="A681" s="0" t="n">
        <v>9954</v>
      </c>
      <c r="B681" s="0" t="s">
        <v>260</v>
      </c>
      <c r="C681" s="0" t="s">
        <v>90</v>
      </c>
      <c r="D681" s="0" t="s">
        <v>3315</v>
      </c>
      <c r="E681" s="0" t="s">
        <v>111</v>
      </c>
      <c r="F681" s="0" t="s">
        <v>3320</v>
      </c>
      <c r="J681" s="0" t="str">
        <f aca="false">IF(G681=1,B681,"")</f>
        <v/>
      </c>
      <c r="M681" s="0" t="str">
        <f aca="false">IF(G681=1,F681,"")</f>
        <v/>
      </c>
    </row>
    <row r="682" customFormat="false" ht="16" hidden="false" customHeight="false" outlineLevel="0" collapsed="false">
      <c r="A682" s="0" t="n">
        <v>7605</v>
      </c>
      <c r="B682" s="0" t="s">
        <v>260</v>
      </c>
      <c r="C682" s="0" t="s">
        <v>90</v>
      </c>
      <c r="D682" s="0" t="s">
        <v>3315</v>
      </c>
      <c r="E682" s="0" t="s">
        <v>111</v>
      </c>
      <c r="F682" s="0" t="s">
        <v>3321</v>
      </c>
      <c r="J682" s="0" t="str">
        <f aca="false">IF(G682=1,B682,"")</f>
        <v/>
      </c>
      <c r="M682" s="0" t="str">
        <f aca="false">IF(G682=1,F682,"")</f>
        <v/>
      </c>
    </row>
    <row r="683" customFormat="false" ht="16" hidden="false" customHeight="false" outlineLevel="0" collapsed="false">
      <c r="A683" s="0" t="n">
        <v>9534</v>
      </c>
      <c r="B683" s="0" t="s">
        <v>260</v>
      </c>
      <c r="C683" s="0" t="s">
        <v>90</v>
      </c>
      <c r="D683" s="0" t="s">
        <v>3315</v>
      </c>
      <c r="E683" s="0" t="s">
        <v>111</v>
      </c>
      <c r="F683" s="0" t="s">
        <v>3322</v>
      </c>
      <c r="J683" s="0" t="str">
        <f aca="false">IF(G683=1,B683,"")</f>
        <v/>
      </c>
      <c r="M683" s="0" t="str">
        <f aca="false">IF(G683=1,F683,"")</f>
        <v/>
      </c>
    </row>
    <row r="684" customFormat="false" ht="16" hidden="false" customHeight="false" outlineLevel="0" collapsed="false">
      <c r="A684" s="0" t="n">
        <v>9953</v>
      </c>
      <c r="B684" s="0" t="s">
        <v>260</v>
      </c>
      <c r="C684" s="0" t="s">
        <v>90</v>
      </c>
      <c r="D684" s="0" t="s">
        <v>3315</v>
      </c>
      <c r="E684" s="0" t="s">
        <v>111</v>
      </c>
      <c r="F684" s="0" t="s">
        <v>3323</v>
      </c>
      <c r="J684" s="0" t="str">
        <f aca="false">IF(G684=1,B684,"")</f>
        <v/>
      </c>
      <c r="M684" s="0" t="str">
        <f aca="false">IF(G684=1,F684,"")</f>
        <v/>
      </c>
    </row>
    <row r="685" customFormat="false" ht="16" hidden="false" customHeight="false" outlineLevel="0" collapsed="false">
      <c r="A685" s="0" t="n">
        <v>7619</v>
      </c>
      <c r="B685" s="0" t="s">
        <v>260</v>
      </c>
      <c r="C685" s="0" t="s">
        <v>90</v>
      </c>
      <c r="D685" s="0" t="s">
        <v>3315</v>
      </c>
      <c r="E685" s="0" t="s">
        <v>111</v>
      </c>
      <c r="F685" s="0" t="s">
        <v>3324</v>
      </c>
      <c r="J685" s="0" t="str">
        <f aca="false">IF(G685=1,B685,"")</f>
        <v/>
      </c>
      <c r="M685" s="0" t="str">
        <f aca="false">IF(G685=1,F685,"")</f>
        <v/>
      </c>
    </row>
    <row r="686" customFormat="false" ht="16" hidden="false" customHeight="false" outlineLevel="0" collapsed="false">
      <c r="A686" s="0" t="n">
        <v>6435</v>
      </c>
      <c r="B686" s="0" t="s">
        <v>259</v>
      </c>
      <c r="C686" s="0" t="s">
        <v>90</v>
      </c>
      <c r="D686" s="0" t="s">
        <v>3171</v>
      </c>
      <c r="E686" s="0" t="s">
        <v>3325</v>
      </c>
      <c r="F686" s="0" t="s">
        <v>3326</v>
      </c>
      <c r="G686" s="0" t="n">
        <v>1</v>
      </c>
      <c r="J686" s="0" t="str">
        <f aca="false">IF(G686=1,B686,"")</f>
        <v>VK 05</v>
      </c>
      <c r="K686" s="0" t="s">
        <v>118</v>
      </c>
      <c r="L686" s="0" t="s">
        <v>90</v>
      </c>
      <c r="M686" s="0" t="str">
        <f aca="false">IF(G686=1,F686,"")</f>
        <v>BELAEY Danny</v>
      </c>
    </row>
    <row r="687" customFormat="false" ht="16" hidden="false" customHeight="false" outlineLevel="0" collapsed="false">
      <c r="A687" s="0" t="n">
        <v>4673</v>
      </c>
      <c r="B687" s="0" t="s">
        <v>259</v>
      </c>
      <c r="C687" s="0" t="s">
        <v>90</v>
      </c>
      <c r="D687" s="0" t="s">
        <v>3171</v>
      </c>
      <c r="E687" s="0" t="s">
        <v>118</v>
      </c>
      <c r="F687" s="0" t="s">
        <v>3327</v>
      </c>
      <c r="G687" s="0" t="n">
        <v>1</v>
      </c>
      <c r="J687" s="0" t="str">
        <f aca="false">IF(G687=1,B687,"")</f>
        <v>VK 05</v>
      </c>
      <c r="K687" s="0" t="s">
        <v>118</v>
      </c>
      <c r="L687" s="0" t="s">
        <v>90</v>
      </c>
      <c r="M687" s="0" t="str">
        <f aca="false">IF(G687=1,F687,"")</f>
        <v>LAGAT Michel</v>
      </c>
    </row>
    <row r="688" customFormat="false" ht="16" hidden="false" customHeight="false" outlineLevel="0" collapsed="false">
      <c r="A688" s="0" t="n">
        <v>4733</v>
      </c>
      <c r="B688" s="0" t="s">
        <v>259</v>
      </c>
      <c r="C688" s="0" t="s">
        <v>90</v>
      </c>
      <c r="D688" s="0" t="s">
        <v>3171</v>
      </c>
      <c r="E688" s="0" t="s">
        <v>3328</v>
      </c>
      <c r="F688" s="0" t="s">
        <v>3329</v>
      </c>
      <c r="G688" s="0" t="n">
        <v>1</v>
      </c>
      <c r="J688" s="0" t="str">
        <f aca="false">IF(G688=1,B688,"")</f>
        <v>VK 05</v>
      </c>
      <c r="K688" s="0" t="s">
        <v>118</v>
      </c>
      <c r="L688" s="0" t="s">
        <v>90</v>
      </c>
      <c r="M688" s="0" t="str">
        <f aca="false">IF(G688=1,F688,"")</f>
        <v>NUYTTENS Gino</v>
      </c>
    </row>
    <row r="689" customFormat="false" ht="16" hidden="false" customHeight="false" outlineLevel="0" collapsed="false">
      <c r="A689" s="0" t="n">
        <v>1294</v>
      </c>
      <c r="B689" s="0" t="s">
        <v>261</v>
      </c>
      <c r="C689" s="0" t="s">
        <v>92</v>
      </c>
      <c r="D689" s="0" t="s">
        <v>3330</v>
      </c>
      <c r="E689" s="0" t="s">
        <v>119</v>
      </c>
      <c r="F689" s="0" t="s">
        <v>3331</v>
      </c>
      <c r="G689" s="0" t="n">
        <v>1</v>
      </c>
      <c r="J689" s="0" t="str">
        <f aca="false">IF(G689=1,B689,"")</f>
        <v>VS 05</v>
      </c>
      <c r="K689" s="0" t="s">
        <v>119</v>
      </c>
      <c r="L689" s="0" t="s">
        <v>92</v>
      </c>
      <c r="M689" s="0" t="str">
        <f aca="false">IF(G689=1,F689,"")</f>
        <v>BACKMAN Werner</v>
      </c>
    </row>
    <row r="690" customFormat="false" ht="16" hidden="false" customHeight="false" outlineLevel="0" collapsed="false">
      <c r="A690" s="0" t="n">
        <v>7812</v>
      </c>
      <c r="B690" s="0" t="s">
        <v>261</v>
      </c>
      <c r="C690" s="0" t="s">
        <v>92</v>
      </c>
      <c r="D690" s="0" t="s">
        <v>3330</v>
      </c>
      <c r="E690" s="0" t="s">
        <v>119</v>
      </c>
      <c r="F690" s="0" t="s">
        <v>3332</v>
      </c>
      <c r="G690" s="0" t="n">
        <v>1</v>
      </c>
      <c r="J690" s="0" t="str">
        <f aca="false">IF(G690=1,B690,"")</f>
        <v>VS 05</v>
      </c>
      <c r="K690" s="0" t="s">
        <v>119</v>
      </c>
      <c r="L690" s="0" t="s">
        <v>92</v>
      </c>
      <c r="M690" s="0" t="str">
        <f aca="false">IF(G690=1,F690,"")</f>
        <v>BOERJAN Pierre</v>
      </c>
    </row>
    <row r="691" customFormat="false" ht="16" hidden="false" customHeight="false" outlineLevel="0" collapsed="false">
      <c r="A691" s="0" t="n">
        <v>4894</v>
      </c>
      <c r="B691" s="0" t="s">
        <v>261</v>
      </c>
      <c r="C691" s="0" t="s">
        <v>92</v>
      </c>
      <c r="D691" s="0" t="s">
        <v>3330</v>
      </c>
      <c r="E691" s="0" t="s">
        <v>119</v>
      </c>
      <c r="F691" s="0" t="s">
        <v>3333</v>
      </c>
      <c r="G691" s="0" t="n">
        <v>1</v>
      </c>
      <c r="J691" s="0" t="str">
        <f aca="false">IF(G691=1,B691,"")</f>
        <v>VS 05</v>
      </c>
      <c r="K691" s="0" t="s">
        <v>119</v>
      </c>
      <c r="L691" s="0" t="s">
        <v>92</v>
      </c>
      <c r="M691" s="0" t="str">
        <f aca="false">IF(G691=1,F691,"")</f>
        <v>DAELMAN Walther</v>
      </c>
    </row>
    <row r="692" customFormat="false" ht="16" hidden="false" customHeight="false" outlineLevel="0" collapsed="false">
      <c r="A692" s="0" t="n">
        <v>8650</v>
      </c>
      <c r="B692" s="0" t="s">
        <v>261</v>
      </c>
      <c r="C692" s="0" t="s">
        <v>92</v>
      </c>
      <c r="D692" s="0" t="s">
        <v>3330</v>
      </c>
      <c r="E692" s="0" t="s">
        <v>119</v>
      </c>
      <c r="F692" s="0" t="s">
        <v>3334</v>
      </c>
      <c r="G692" s="0" t="n">
        <v>1</v>
      </c>
      <c r="J692" s="0" t="str">
        <f aca="false">IF(G692=1,B692,"")</f>
        <v>VS 05</v>
      </c>
      <c r="K692" s="0" t="s">
        <v>119</v>
      </c>
      <c r="L692" s="0" t="s">
        <v>92</v>
      </c>
      <c r="M692" s="0" t="str">
        <f aca="false">IF(G692=1,F692,"")</f>
        <v>DE BOEY Gijs</v>
      </c>
    </row>
    <row r="693" customFormat="false" ht="16" hidden="false" customHeight="false" outlineLevel="0" collapsed="false">
      <c r="A693" s="0" t="n">
        <v>7915</v>
      </c>
      <c r="B693" s="0" t="s">
        <v>261</v>
      </c>
      <c r="C693" s="0" t="s">
        <v>92</v>
      </c>
      <c r="D693" s="0" t="s">
        <v>3330</v>
      </c>
      <c r="E693" s="0" t="s">
        <v>119</v>
      </c>
      <c r="F693" s="0" t="s">
        <v>3335</v>
      </c>
      <c r="G693" s="0" t="n">
        <v>1</v>
      </c>
      <c r="J693" s="0" t="str">
        <f aca="false">IF(G693=1,B693,"")</f>
        <v>VS 05</v>
      </c>
      <c r="K693" s="0" t="s">
        <v>119</v>
      </c>
      <c r="L693" s="0" t="s">
        <v>92</v>
      </c>
      <c r="M693" s="0" t="str">
        <f aca="false">IF(G693=1,F693,"")</f>
        <v>DE LEEUW Willy</v>
      </c>
    </row>
    <row r="694" customFormat="false" ht="16" hidden="false" customHeight="false" outlineLevel="0" collapsed="false">
      <c r="A694" s="0" t="n">
        <v>6488</v>
      </c>
      <c r="B694" s="0" t="s">
        <v>261</v>
      </c>
      <c r="C694" s="0" t="s">
        <v>92</v>
      </c>
      <c r="D694" s="0" t="s">
        <v>3330</v>
      </c>
      <c r="E694" s="0" t="s">
        <v>119</v>
      </c>
      <c r="F694" s="0" t="s">
        <v>3336</v>
      </c>
      <c r="G694" s="0" t="n">
        <v>1</v>
      </c>
      <c r="J694" s="0" t="str">
        <f aca="false">IF(G694=1,B694,"")</f>
        <v>VS 05</v>
      </c>
      <c r="K694" s="0" t="s">
        <v>119</v>
      </c>
      <c r="L694" s="0" t="s">
        <v>92</v>
      </c>
      <c r="M694" s="0" t="str">
        <f aca="false">IF(G694=1,F694,"")</f>
        <v>DE WITTE Franky</v>
      </c>
    </row>
    <row r="695" customFormat="false" ht="16" hidden="false" customHeight="false" outlineLevel="0" collapsed="false">
      <c r="A695" s="0" t="n">
        <v>6489</v>
      </c>
      <c r="B695" s="0" t="s">
        <v>261</v>
      </c>
      <c r="C695" s="0" t="s">
        <v>92</v>
      </c>
      <c r="D695" s="0" t="s">
        <v>3330</v>
      </c>
      <c r="E695" s="0" t="s">
        <v>119</v>
      </c>
      <c r="F695" s="0" t="s">
        <v>3337</v>
      </c>
      <c r="G695" s="0" t="n">
        <v>1</v>
      </c>
      <c r="J695" s="0" t="str">
        <f aca="false">IF(G695=1,B695,"")</f>
        <v>VS 05</v>
      </c>
      <c r="K695" s="0" t="s">
        <v>119</v>
      </c>
      <c r="L695" s="0" t="s">
        <v>92</v>
      </c>
      <c r="M695" s="0" t="str">
        <f aca="false">IF(G695=1,F695,"")</f>
        <v>DE WITTE Jeffrey</v>
      </c>
    </row>
    <row r="696" customFormat="false" ht="16" hidden="false" customHeight="false" outlineLevel="0" collapsed="false">
      <c r="A696" s="0" t="n">
        <v>8900</v>
      </c>
      <c r="B696" s="0" t="s">
        <v>261</v>
      </c>
      <c r="C696" s="0" t="s">
        <v>92</v>
      </c>
      <c r="D696" s="0" t="s">
        <v>3330</v>
      </c>
      <c r="E696" s="0" t="s">
        <v>119</v>
      </c>
      <c r="F696" s="0" t="s">
        <v>3338</v>
      </c>
      <c r="G696" s="0" t="n">
        <v>1</v>
      </c>
      <c r="J696" s="0" t="str">
        <f aca="false">IF(G696=1,B696,"")</f>
        <v>VS 05</v>
      </c>
      <c r="K696" s="0" t="s">
        <v>119</v>
      </c>
      <c r="L696" s="0" t="s">
        <v>92</v>
      </c>
      <c r="M696" s="0" t="str">
        <f aca="false">IF(G696=1,F696,"")</f>
        <v>JANSSENS Dirk</v>
      </c>
    </row>
    <row r="697" customFormat="false" ht="16" hidden="false" customHeight="false" outlineLevel="0" collapsed="false">
      <c r="A697" s="0" t="n">
        <v>9441</v>
      </c>
      <c r="B697" s="0" t="s">
        <v>261</v>
      </c>
      <c r="C697" s="0" t="s">
        <v>92</v>
      </c>
      <c r="D697" s="0" t="s">
        <v>3330</v>
      </c>
      <c r="E697" s="0" t="s">
        <v>119</v>
      </c>
      <c r="F697" s="0" t="s">
        <v>3339</v>
      </c>
      <c r="G697" s="0" t="n">
        <v>1</v>
      </c>
      <c r="J697" s="0" t="str">
        <f aca="false">IF(G697=1,B697,"")</f>
        <v>VS 05</v>
      </c>
      <c r="K697" s="0" t="s">
        <v>119</v>
      </c>
      <c r="L697" s="0" t="s">
        <v>92</v>
      </c>
      <c r="M697" s="0" t="str">
        <f aca="false">IF(G697=1,F697,"")</f>
        <v>ROSIER Nick</v>
      </c>
    </row>
    <row r="698" customFormat="false" ht="16" hidden="false" customHeight="false" outlineLevel="0" collapsed="false">
      <c r="A698" s="0" t="n">
        <v>7918</v>
      </c>
      <c r="B698" s="0" t="s">
        <v>261</v>
      </c>
      <c r="C698" s="0" t="s">
        <v>92</v>
      </c>
      <c r="D698" s="0" t="s">
        <v>3330</v>
      </c>
      <c r="E698" s="0" t="s">
        <v>119</v>
      </c>
      <c r="F698" s="0" t="s">
        <v>3340</v>
      </c>
      <c r="G698" s="0" t="n">
        <v>1</v>
      </c>
      <c r="J698" s="0" t="str">
        <f aca="false">IF(G698=1,B698,"")</f>
        <v>VS 05</v>
      </c>
      <c r="K698" s="0" t="s">
        <v>119</v>
      </c>
      <c r="L698" s="0" t="s">
        <v>92</v>
      </c>
      <c r="M698" s="0" t="str">
        <f aca="false">IF(G698=1,F698,"")</f>
        <v>ROSIER Noah</v>
      </c>
    </row>
    <row r="699" customFormat="false" ht="16" hidden="false" customHeight="false" outlineLevel="0" collapsed="false">
      <c r="A699" s="0" t="n">
        <v>4854</v>
      </c>
      <c r="B699" s="0" t="s">
        <v>261</v>
      </c>
      <c r="C699" s="0" t="s">
        <v>92</v>
      </c>
      <c r="D699" s="0" t="s">
        <v>3330</v>
      </c>
      <c r="E699" s="0" t="s">
        <v>119</v>
      </c>
      <c r="F699" s="0" t="s">
        <v>3341</v>
      </c>
      <c r="G699" s="0" t="n">
        <v>1</v>
      </c>
      <c r="J699" s="0" t="str">
        <f aca="false">IF(G699=1,B699,"")</f>
        <v>VS 05</v>
      </c>
      <c r="K699" s="0" t="s">
        <v>119</v>
      </c>
      <c r="L699" s="0" t="s">
        <v>92</v>
      </c>
      <c r="M699" s="0" t="str">
        <f aca="false">IF(G699=1,F699,"")</f>
        <v>ROSIER Peter</v>
      </c>
    </row>
    <row r="700" customFormat="false" ht="16" hidden="false" customHeight="false" outlineLevel="0" collapsed="false">
      <c r="A700" s="0" t="n">
        <v>7562</v>
      </c>
      <c r="B700" s="0" t="s">
        <v>261</v>
      </c>
      <c r="C700" s="0" t="s">
        <v>92</v>
      </c>
      <c r="D700" s="0" t="s">
        <v>3330</v>
      </c>
      <c r="E700" s="0" t="s">
        <v>119</v>
      </c>
      <c r="F700" s="0" t="s">
        <v>3342</v>
      </c>
      <c r="G700" s="0" t="n">
        <v>1</v>
      </c>
      <c r="J700" s="0" t="str">
        <f aca="false">IF(G700=1,B700,"")</f>
        <v>VS 05</v>
      </c>
      <c r="K700" s="0" t="s">
        <v>119</v>
      </c>
      <c r="L700" s="0" t="s">
        <v>92</v>
      </c>
      <c r="M700" s="0" t="str">
        <f aca="false">IF(G700=1,F700,"")</f>
        <v>THUY Marc</v>
      </c>
    </row>
    <row r="701" customFormat="false" ht="16" hidden="false" customHeight="false" outlineLevel="0" collapsed="false">
      <c r="A701" s="0" t="n">
        <v>5907</v>
      </c>
      <c r="B701" s="0" t="s">
        <v>261</v>
      </c>
      <c r="C701" s="0" t="s">
        <v>92</v>
      </c>
      <c r="D701" s="0" t="s">
        <v>3330</v>
      </c>
      <c r="E701" s="0" t="s">
        <v>119</v>
      </c>
      <c r="F701" s="0" t="s">
        <v>3343</v>
      </c>
      <c r="G701" s="0" t="n">
        <v>1</v>
      </c>
      <c r="J701" s="0" t="str">
        <f aca="false">IF(G701=1,B701,"")</f>
        <v>VS 05</v>
      </c>
      <c r="K701" s="0" t="s">
        <v>119</v>
      </c>
      <c r="L701" s="0" t="s">
        <v>92</v>
      </c>
      <c r="M701" s="0" t="str">
        <f aca="false">IF(G701=1,F701,"")</f>
        <v>VAN GELDER Kevin</v>
      </c>
    </row>
    <row r="702" customFormat="false" ht="16" hidden="false" customHeight="false" outlineLevel="0" collapsed="false">
      <c r="A702" s="0" t="n">
        <v>9442</v>
      </c>
      <c r="B702" s="0" t="s">
        <v>261</v>
      </c>
      <c r="C702" s="0" t="s">
        <v>92</v>
      </c>
      <c r="D702" s="0" t="s">
        <v>3330</v>
      </c>
      <c r="E702" s="0" t="s">
        <v>119</v>
      </c>
      <c r="F702" s="0" t="s">
        <v>3344</v>
      </c>
      <c r="G702" s="0" t="n">
        <v>1</v>
      </c>
      <c r="J702" s="0" t="str">
        <f aca="false">IF(G702=1,B702,"")</f>
        <v>VS 05</v>
      </c>
      <c r="K702" s="0" t="s">
        <v>119</v>
      </c>
      <c r="L702" s="0" t="s">
        <v>92</v>
      </c>
      <c r="M702" s="0" t="str">
        <f aca="false">IF(G702=1,F702,"")</f>
        <v>VERGULT Francois</v>
      </c>
    </row>
    <row r="703" customFormat="false" ht="16" hidden="false" customHeight="false" outlineLevel="0" collapsed="false">
      <c r="A703" s="0" t="n">
        <v>9348</v>
      </c>
      <c r="B703" s="0" t="s">
        <v>261</v>
      </c>
      <c r="C703" s="0" t="s">
        <v>92</v>
      </c>
      <c r="D703" s="0" t="s">
        <v>3330</v>
      </c>
      <c r="E703" s="0" t="s">
        <v>119</v>
      </c>
      <c r="F703" s="0" t="s">
        <v>3345</v>
      </c>
      <c r="G703" s="0" t="n">
        <v>1</v>
      </c>
      <c r="J703" s="0" t="str">
        <f aca="false">IF(G703=1,B703,"")</f>
        <v>VS 05</v>
      </c>
      <c r="K703" s="0" t="s">
        <v>119</v>
      </c>
      <c r="L703" s="0" t="s">
        <v>92</v>
      </c>
      <c r="M703" s="0" t="str">
        <f aca="false">IF(G703=1,F703,"")</f>
        <v>WOUTERS Marc</v>
      </c>
    </row>
    <row r="704" customFormat="false" ht="16" hidden="false" customHeight="false" outlineLevel="0" collapsed="false">
      <c r="A704" s="0" t="n">
        <v>9891</v>
      </c>
      <c r="B704" s="0" t="s">
        <v>261</v>
      </c>
      <c r="C704" s="0" t="s">
        <v>92</v>
      </c>
      <c r="D704" s="0" t="s">
        <v>3330</v>
      </c>
      <c r="E704" s="0" t="s">
        <v>119</v>
      </c>
      <c r="F704" s="0" t="s">
        <v>3346</v>
      </c>
      <c r="J704" s="0" t="str">
        <f aca="false">IF(G704=1,B704,"")</f>
        <v/>
      </c>
      <c r="M704" s="0" t="str">
        <f aca="false">IF(G704=1,F704,"")</f>
        <v/>
      </c>
    </row>
    <row r="705" customFormat="false" ht="16" hidden="false" customHeight="false" outlineLevel="0" collapsed="false">
      <c r="A705" s="0" t="n">
        <v>8411</v>
      </c>
      <c r="B705" s="0" t="s">
        <v>261</v>
      </c>
      <c r="C705" s="0" t="s">
        <v>92</v>
      </c>
      <c r="D705" s="0" t="s">
        <v>3330</v>
      </c>
      <c r="E705" s="0" t="s">
        <v>3347</v>
      </c>
      <c r="F705" s="0" t="s">
        <v>3348</v>
      </c>
      <c r="J705" s="0" t="str">
        <f aca="false">IF(G705=1,B705,"")</f>
        <v/>
      </c>
      <c r="M705" s="0" t="str">
        <f aca="false">IF(G705=1,F705,"")</f>
        <v/>
      </c>
    </row>
    <row r="706" customFormat="false" ht="16" hidden="false" customHeight="false" outlineLevel="0" collapsed="false">
      <c r="A706" s="0" t="n">
        <v>8073</v>
      </c>
      <c r="B706" s="0" t="s">
        <v>261</v>
      </c>
      <c r="C706" s="0" t="s">
        <v>92</v>
      </c>
      <c r="D706" s="0" t="s">
        <v>3330</v>
      </c>
      <c r="E706" s="0" t="s">
        <v>119</v>
      </c>
      <c r="F706" s="0" t="s">
        <v>3349</v>
      </c>
      <c r="J706" s="0" t="str">
        <f aca="false">IF(G706=1,B706,"")</f>
        <v/>
      </c>
      <c r="M706" s="0" t="str">
        <f aca="false">IF(G706=1,F706,"")</f>
        <v/>
      </c>
    </row>
    <row r="707" customFormat="false" ht="16" hidden="false" customHeight="false" outlineLevel="0" collapsed="false">
      <c r="A707" s="0" t="n">
        <v>8385</v>
      </c>
      <c r="B707" s="0" t="s">
        <v>261</v>
      </c>
      <c r="C707" s="0" t="s">
        <v>92</v>
      </c>
      <c r="D707" s="0" t="s">
        <v>3330</v>
      </c>
      <c r="E707" s="0" t="s">
        <v>119</v>
      </c>
      <c r="F707" s="0" t="s">
        <v>3350</v>
      </c>
      <c r="J707" s="0" t="str">
        <f aca="false">IF(G707=1,B707,"")</f>
        <v/>
      </c>
      <c r="M707" s="0" t="str">
        <f aca="false">IF(G707=1,F707,"")</f>
        <v/>
      </c>
    </row>
    <row r="708" customFormat="false" ht="16" hidden="false" customHeight="false" outlineLevel="0" collapsed="false">
      <c r="A708" s="0" t="n">
        <v>7670</v>
      </c>
      <c r="B708" s="0" t="s">
        <v>261</v>
      </c>
      <c r="C708" s="0" t="s">
        <v>92</v>
      </c>
      <c r="D708" s="0" t="s">
        <v>3330</v>
      </c>
      <c r="E708" s="0" t="s">
        <v>119</v>
      </c>
      <c r="F708" s="0" t="s">
        <v>3351</v>
      </c>
      <c r="J708" s="0" t="str">
        <f aca="false">IF(G708=1,B708,"")</f>
        <v/>
      </c>
      <c r="M708" s="0" t="str">
        <f aca="false">IF(G708=1,F708,"")</f>
        <v/>
      </c>
    </row>
    <row r="709" customFormat="false" ht="16" hidden="false" customHeight="false" outlineLevel="0" collapsed="false">
      <c r="A709" s="0" t="n">
        <v>8487</v>
      </c>
      <c r="B709" s="0" t="s">
        <v>1556</v>
      </c>
      <c r="C709" s="0" t="s">
        <v>92</v>
      </c>
      <c r="D709" s="0" t="s">
        <v>3352</v>
      </c>
      <c r="E709" s="0" t="s">
        <v>122</v>
      </c>
      <c r="F709" s="0" t="s">
        <v>3353</v>
      </c>
      <c r="G709" s="0" t="n">
        <v>1</v>
      </c>
      <c r="J709" s="0" t="str">
        <f aca="false">IF(G709=1,B709,"")</f>
        <v>VS 06</v>
      </c>
      <c r="K709" s="0" t="s">
        <v>122</v>
      </c>
      <c r="L709" s="0" t="s">
        <v>92</v>
      </c>
      <c r="M709" s="0" t="str">
        <f aca="false">IF(G709=1,F709,"")</f>
        <v>APERE Ronny</v>
      </c>
    </row>
    <row r="710" customFormat="false" ht="16" hidden="false" customHeight="false" outlineLevel="0" collapsed="false">
      <c r="A710" s="0" t="n">
        <v>9276</v>
      </c>
      <c r="B710" s="0" t="s">
        <v>1556</v>
      </c>
      <c r="C710" s="0" t="s">
        <v>92</v>
      </c>
      <c r="D710" s="0" t="s">
        <v>3352</v>
      </c>
      <c r="E710" s="0" t="s">
        <v>122</v>
      </c>
      <c r="F710" s="0" t="s">
        <v>3354</v>
      </c>
      <c r="G710" s="0" t="n">
        <v>1</v>
      </c>
      <c r="J710" s="0" t="str">
        <f aca="false">IF(G710=1,B710,"")</f>
        <v>VS 06</v>
      </c>
      <c r="K710" s="0" t="s">
        <v>122</v>
      </c>
      <c r="L710" s="0" t="s">
        <v>92</v>
      </c>
      <c r="M710" s="0" t="str">
        <f aca="false">IF(G710=1,F710,"")</f>
        <v>DE KORT Marc</v>
      </c>
    </row>
    <row r="711" customFormat="false" ht="16" hidden="false" customHeight="false" outlineLevel="0" collapsed="false">
      <c r="A711" s="0" t="n">
        <v>6122</v>
      </c>
      <c r="B711" s="0" t="s">
        <v>1556</v>
      </c>
      <c r="C711" s="0" t="s">
        <v>92</v>
      </c>
      <c r="D711" s="0" t="s">
        <v>3352</v>
      </c>
      <c r="E711" s="0" t="s">
        <v>122</v>
      </c>
      <c r="F711" s="0" t="s">
        <v>3355</v>
      </c>
      <c r="G711" s="0" t="n">
        <v>1</v>
      </c>
      <c r="J711" s="0" t="str">
        <f aca="false">IF(G711=1,B711,"")</f>
        <v>VS 06</v>
      </c>
      <c r="K711" s="0" t="s">
        <v>122</v>
      </c>
      <c r="L711" s="0" t="s">
        <v>92</v>
      </c>
      <c r="M711" s="0" t="str">
        <f aca="false">IF(G711=1,F711,"")</f>
        <v>DE MAEYER Joris</v>
      </c>
    </row>
    <row r="712" customFormat="false" ht="16" hidden="false" customHeight="false" outlineLevel="0" collapsed="false">
      <c r="A712" s="0" t="n">
        <v>4865</v>
      </c>
      <c r="B712" s="0" t="s">
        <v>1556</v>
      </c>
      <c r="C712" s="0" t="s">
        <v>92</v>
      </c>
      <c r="D712" s="0" t="s">
        <v>3352</v>
      </c>
      <c r="E712" s="0" t="s">
        <v>122</v>
      </c>
      <c r="F712" s="0" t="s">
        <v>3356</v>
      </c>
      <c r="G712" s="0" t="n">
        <v>1</v>
      </c>
      <c r="J712" s="0" t="str">
        <f aca="false">IF(G712=1,B712,"")</f>
        <v>VS 06</v>
      </c>
      <c r="K712" s="0" t="s">
        <v>122</v>
      </c>
      <c r="L712" s="0" t="s">
        <v>92</v>
      </c>
      <c r="M712" s="0" t="str">
        <f aca="false">IF(G712=1,F712,"")</f>
        <v>HAEGENS Willy</v>
      </c>
    </row>
    <row r="713" customFormat="false" ht="16" hidden="false" customHeight="false" outlineLevel="0" collapsed="false">
      <c r="A713" s="0" t="n">
        <v>4937</v>
      </c>
      <c r="B713" s="0" t="s">
        <v>1556</v>
      </c>
      <c r="C713" s="0" t="s">
        <v>92</v>
      </c>
      <c r="D713" s="0" t="s">
        <v>3352</v>
      </c>
      <c r="E713" s="0" t="s">
        <v>122</v>
      </c>
      <c r="F713" s="0" t="s">
        <v>3357</v>
      </c>
      <c r="G713" s="0" t="n">
        <v>1</v>
      </c>
      <c r="J713" s="0" t="str">
        <f aca="false">IF(G713=1,B713,"")</f>
        <v>VS 06</v>
      </c>
      <c r="K713" s="0" t="s">
        <v>122</v>
      </c>
      <c r="L713" s="0" t="s">
        <v>92</v>
      </c>
      <c r="M713" s="0" t="str">
        <f aca="false">IF(G713=1,F713,"")</f>
        <v>LEEMANS Willy</v>
      </c>
    </row>
    <row r="714" customFormat="false" ht="16" hidden="false" customHeight="false" outlineLevel="0" collapsed="false">
      <c r="A714" s="0" t="n">
        <v>4853</v>
      </c>
      <c r="B714" s="0" t="s">
        <v>1556</v>
      </c>
      <c r="C714" s="0" t="s">
        <v>92</v>
      </c>
      <c r="D714" s="0" t="s">
        <v>3352</v>
      </c>
      <c r="E714" s="0" t="s">
        <v>122</v>
      </c>
      <c r="F714" s="0" t="s">
        <v>3358</v>
      </c>
      <c r="G714" s="0" t="n">
        <v>1</v>
      </c>
      <c r="J714" s="0" t="str">
        <f aca="false">IF(G714=1,B714,"")</f>
        <v>VS 06</v>
      </c>
      <c r="K714" s="0" t="s">
        <v>122</v>
      </c>
      <c r="L714" s="0" t="s">
        <v>92</v>
      </c>
      <c r="M714" s="0" t="str">
        <f aca="false">IF(G714=1,F714,"")</f>
        <v>NOPPE Robert</v>
      </c>
    </row>
    <row r="715" customFormat="false" ht="16" hidden="false" customHeight="false" outlineLevel="0" collapsed="false">
      <c r="A715" s="0" t="n">
        <v>5230</v>
      </c>
      <c r="B715" s="0" t="s">
        <v>1556</v>
      </c>
      <c r="C715" s="0" t="s">
        <v>92</v>
      </c>
      <c r="D715" s="0" t="s">
        <v>3352</v>
      </c>
      <c r="E715" s="0" t="s">
        <v>122</v>
      </c>
      <c r="F715" s="0" t="s">
        <v>3359</v>
      </c>
      <c r="G715" s="0" t="n">
        <v>1</v>
      </c>
      <c r="J715" s="0" t="str">
        <f aca="false">IF(G715=1,B715,"")</f>
        <v>VS 06</v>
      </c>
      <c r="K715" s="0" t="s">
        <v>122</v>
      </c>
      <c r="L715" s="0" t="s">
        <v>92</v>
      </c>
      <c r="M715" s="0" t="str">
        <f aca="false">IF(G715=1,F715,"")</f>
        <v>PAUWELS Paul</v>
      </c>
    </row>
    <row r="716" customFormat="false" ht="16" hidden="false" customHeight="false" outlineLevel="0" collapsed="false">
      <c r="A716" s="0" t="n">
        <v>6712</v>
      </c>
      <c r="B716" s="0" t="s">
        <v>1556</v>
      </c>
      <c r="C716" s="0" t="s">
        <v>92</v>
      </c>
      <c r="D716" s="0" t="s">
        <v>3352</v>
      </c>
      <c r="E716" s="0" t="s">
        <v>122</v>
      </c>
      <c r="F716" s="0" t="s">
        <v>3360</v>
      </c>
      <c r="G716" s="0" t="n">
        <v>1</v>
      </c>
      <c r="J716" s="0" t="str">
        <f aca="false">IF(G716=1,B716,"")</f>
        <v>VS 06</v>
      </c>
      <c r="K716" s="0" t="s">
        <v>122</v>
      </c>
      <c r="L716" s="0" t="s">
        <v>92</v>
      </c>
      <c r="M716" s="0" t="str">
        <f aca="false">IF(G716=1,F716,"")</f>
        <v>SEGERS Didier</v>
      </c>
    </row>
    <row r="717" customFormat="false" ht="16" hidden="false" customHeight="false" outlineLevel="0" collapsed="false">
      <c r="A717" s="0" t="n">
        <v>6784</v>
      </c>
      <c r="B717" s="0" t="s">
        <v>1556</v>
      </c>
      <c r="C717" s="0" t="s">
        <v>92</v>
      </c>
      <c r="D717" s="0" t="s">
        <v>3352</v>
      </c>
      <c r="E717" s="0" t="s">
        <v>122</v>
      </c>
      <c r="F717" s="0" t="s">
        <v>3361</v>
      </c>
      <c r="G717" s="0" t="n">
        <v>1</v>
      </c>
      <c r="J717" s="0" t="str">
        <f aca="false">IF(G717=1,B717,"")</f>
        <v>VS 06</v>
      </c>
      <c r="K717" s="0" t="s">
        <v>122</v>
      </c>
      <c r="L717" s="0" t="s">
        <v>92</v>
      </c>
      <c r="M717" s="0" t="str">
        <f aca="false">IF(G717=1,F717,"")</f>
        <v>VAN BIESEN Tom</v>
      </c>
    </row>
    <row r="718" customFormat="false" ht="16" hidden="false" customHeight="false" outlineLevel="0" collapsed="false">
      <c r="A718" s="0" t="n">
        <v>9587</v>
      </c>
      <c r="B718" s="0" t="s">
        <v>1556</v>
      </c>
      <c r="C718" s="0" t="s">
        <v>92</v>
      </c>
      <c r="D718" s="0" t="s">
        <v>3352</v>
      </c>
      <c r="E718" s="0" t="s">
        <v>122</v>
      </c>
      <c r="F718" s="0" t="s">
        <v>3362</v>
      </c>
      <c r="G718" s="0" t="n">
        <v>1</v>
      </c>
      <c r="J718" s="0" t="str">
        <f aca="false">IF(G718=1,B718,"")</f>
        <v>VS 06</v>
      </c>
      <c r="K718" s="0" t="s">
        <v>122</v>
      </c>
      <c r="L718" s="0" t="s">
        <v>92</v>
      </c>
      <c r="M718" s="0" t="str">
        <f aca="false">IF(G718=1,F718,"")</f>
        <v>VAN GOETHEM Eric</v>
      </c>
    </row>
    <row r="719" customFormat="false" ht="16" hidden="false" customHeight="false" outlineLevel="0" collapsed="false">
      <c r="A719" s="0" t="n">
        <v>5229</v>
      </c>
      <c r="B719" s="0" t="s">
        <v>1556</v>
      </c>
      <c r="C719" s="0" t="s">
        <v>92</v>
      </c>
      <c r="D719" s="0" t="s">
        <v>3352</v>
      </c>
      <c r="E719" s="0" t="s">
        <v>122</v>
      </c>
      <c r="F719" s="0" t="s">
        <v>3363</v>
      </c>
      <c r="G719" s="0" t="n">
        <v>1</v>
      </c>
      <c r="J719" s="0" t="str">
        <f aca="false">IF(G719=1,B719,"")</f>
        <v>VS 06</v>
      </c>
      <c r="K719" s="0" t="s">
        <v>122</v>
      </c>
      <c r="L719" s="0" t="s">
        <v>92</v>
      </c>
      <c r="M719" s="0" t="str">
        <f aca="false">IF(G719=1,F719,"")</f>
        <v>VAN MELE Franky</v>
      </c>
    </row>
    <row r="720" customFormat="false" ht="16" hidden="false" customHeight="false" outlineLevel="0" collapsed="false">
      <c r="A720" s="0" t="n">
        <v>4872</v>
      </c>
      <c r="B720" s="0" t="s">
        <v>1556</v>
      </c>
      <c r="C720" s="0" t="s">
        <v>92</v>
      </c>
      <c r="D720" s="0" t="s">
        <v>3352</v>
      </c>
      <c r="E720" s="0" t="s">
        <v>122</v>
      </c>
      <c r="F720" s="0" t="s">
        <v>3364</v>
      </c>
      <c r="G720" s="0" t="n">
        <v>1</v>
      </c>
      <c r="J720" s="0" t="str">
        <f aca="false">IF(G720=1,B720,"")</f>
        <v>VS 06</v>
      </c>
      <c r="K720" s="0" t="s">
        <v>122</v>
      </c>
      <c r="L720" s="0" t="s">
        <v>92</v>
      </c>
      <c r="M720" s="0" t="str">
        <f aca="false">IF(G720=1,F720,"")</f>
        <v>VAN VOSSEL Danny</v>
      </c>
    </row>
    <row r="721" customFormat="false" ht="16" hidden="false" customHeight="false" outlineLevel="0" collapsed="false">
      <c r="A721" s="0" t="n">
        <v>6117</v>
      </c>
      <c r="B721" s="0" t="s">
        <v>1556</v>
      </c>
      <c r="C721" s="0" t="s">
        <v>92</v>
      </c>
      <c r="D721" s="0" t="s">
        <v>3352</v>
      </c>
      <c r="E721" s="0" t="s">
        <v>122</v>
      </c>
      <c r="F721" s="0" t="s">
        <v>3365</v>
      </c>
      <c r="G721" s="0" t="n">
        <v>1</v>
      </c>
      <c r="J721" s="0" t="str">
        <f aca="false">IF(G721=1,B721,"")</f>
        <v>VS 06</v>
      </c>
      <c r="K721" s="0" t="s">
        <v>122</v>
      </c>
      <c r="L721" s="0" t="s">
        <v>92</v>
      </c>
      <c r="M721" s="0" t="str">
        <f aca="false">IF(G721=1,F721,"")</f>
        <v>VAN VOSSELEN Christoph</v>
      </c>
    </row>
    <row r="722" customFormat="false" ht="16" hidden="false" customHeight="false" outlineLevel="0" collapsed="false">
      <c r="A722" s="0" t="n">
        <v>9082</v>
      </c>
      <c r="B722" s="0" t="s">
        <v>1556</v>
      </c>
      <c r="C722" s="0" t="s">
        <v>92</v>
      </c>
      <c r="D722" s="0" t="s">
        <v>3352</v>
      </c>
      <c r="E722" s="0" t="s">
        <v>122</v>
      </c>
      <c r="F722" s="0" t="s">
        <v>3366</v>
      </c>
      <c r="G722" s="0" t="n">
        <v>1</v>
      </c>
      <c r="J722" s="0" t="str">
        <f aca="false">IF(G722=1,B722,"")</f>
        <v>VS 06</v>
      </c>
      <c r="K722" s="0" t="s">
        <v>122</v>
      </c>
      <c r="L722" s="0" t="s">
        <v>92</v>
      </c>
      <c r="M722" s="0" t="str">
        <f aca="false">IF(G722=1,F722,"")</f>
        <v>WAEM Kris</v>
      </c>
    </row>
    <row r="723" customFormat="false" ht="16" hidden="false" customHeight="false" outlineLevel="0" collapsed="false">
      <c r="A723" s="0" t="n">
        <v>8870</v>
      </c>
      <c r="B723" s="0" t="s">
        <v>1556</v>
      </c>
      <c r="C723" s="0" t="s">
        <v>92</v>
      </c>
      <c r="D723" s="0" t="s">
        <v>3352</v>
      </c>
      <c r="E723" s="0" t="s">
        <v>122</v>
      </c>
      <c r="F723" s="0" t="s">
        <v>3367</v>
      </c>
      <c r="J723" s="0" t="str">
        <f aca="false">IF(G723=1,B723,"")</f>
        <v/>
      </c>
      <c r="M723" s="0" t="str">
        <f aca="false">IF(G723=1,F723,"")</f>
        <v/>
      </c>
    </row>
    <row r="724" customFormat="false" ht="16" hidden="false" customHeight="false" outlineLevel="0" collapsed="false">
      <c r="A724" s="0" t="n">
        <v>4873</v>
      </c>
      <c r="B724" s="0" t="s">
        <v>1556</v>
      </c>
      <c r="C724" s="0" t="s">
        <v>92</v>
      </c>
      <c r="D724" s="0" t="s">
        <v>3352</v>
      </c>
      <c r="E724" s="0" t="s">
        <v>122</v>
      </c>
      <c r="F724" s="0" t="s">
        <v>3368</v>
      </c>
      <c r="J724" s="0" t="str">
        <f aca="false">IF(G724=1,B724,"")</f>
        <v/>
      </c>
      <c r="M724" s="0" t="str">
        <f aca="false">IF(G724=1,F724,"")</f>
        <v/>
      </c>
    </row>
    <row r="725" customFormat="false" ht="16" hidden="false" customHeight="false" outlineLevel="0" collapsed="false">
      <c r="A725" s="0" t="n">
        <v>5486</v>
      </c>
      <c r="B725" s="0" t="s">
        <v>262</v>
      </c>
      <c r="C725" s="0" t="s">
        <v>92</v>
      </c>
      <c r="D725" s="0" t="s">
        <v>3369</v>
      </c>
      <c r="E725" s="0" t="s">
        <v>120</v>
      </c>
      <c r="F725" s="0" t="s">
        <v>3370</v>
      </c>
      <c r="G725" s="0" t="n">
        <v>1</v>
      </c>
      <c r="J725" s="0" t="str">
        <f aca="false">IF(G725=1,B725,"")</f>
        <v>VS 09</v>
      </c>
      <c r="K725" s="0" t="s">
        <v>120</v>
      </c>
      <c r="L725" s="0" t="s">
        <v>92</v>
      </c>
      <c r="M725" s="0" t="str">
        <f aca="false">IF(G725=1,F725,"")</f>
        <v>BROEDERS Adrianus</v>
      </c>
    </row>
    <row r="726" customFormat="false" ht="16" hidden="false" customHeight="false" outlineLevel="0" collapsed="false">
      <c r="A726" s="0" t="n">
        <v>7551</v>
      </c>
      <c r="B726" s="0" t="s">
        <v>262</v>
      </c>
      <c r="C726" s="0" t="s">
        <v>92</v>
      </c>
      <c r="D726" s="0" t="s">
        <v>3369</v>
      </c>
      <c r="E726" s="0" t="s">
        <v>120</v>
      </c>
      <c r="F726" s="0" t="s">
        <v>3371</v>
      </c>
      <c r="G726" s="0" t="n">
        <v>1</v>
      </c>
      <c r="J726" s="0" t="str">
        <f aca="false">IF(G726=1,B726,"")</f>
        <v>VS 09</v>
      </c>
      <c r="K726" s="0" t="s">
        <v>120</v>
      </c>
      <c r="L726" s="0" t="s">
        <v>92</v>
      </c>
      <c r="M726" s="0" t="str">
        <f aca="false">IF(G726=1,F726,"")</f>
        <v>CLAESSENS Walter</v>
      </c>
    </row>
    <row r="727" customFormat="false" ht="16" hidden="false" customHeight="false" outlineLevel="0" collapsed="false">
      <c r="A727" s="0" t="n">
        <v>9775</v>
      </c>
      <c r="B727" s="0" t="s">
        <v>262</v>
      </c>
      <c r="C727" s="0" t="s">
        <v>92</v>
      </c>
      <c r="D727" s="0" t="s">
        <v>3369</v>
      </c>
      <c r="E727" s="0" t="s">
        <v>120</v>
      </c>
      <c r="F727" s="0" t="s">
        <v>3372</v>
      </c>
      <c r="G727" s="0" t="n">
        <v>1</v>
      </c>
      <c r="J727" s="0" t="str">
        <f aca="false">IF(G727=1,B727,"")</f>
        <v>VS 09</v>
      </c>
      <c r="K727" s="0" t="s">
        <v>120</v>
      </c>
      <c r="L727" s="0" t="s">
        <v>92</v>
      </c>
      <c r="M727" s="0" t="str">
        <f aca="false">IF(G727=1,F727,"")</f>
        <v>COLART René</v>
      </c>
    </row>
    <row r="728" customFormat="false" ht="16" hidden="false" customHeight="false" outlineLevel="0" collapsed="false">
      <c r="A728" s="0" t="n">
        <v>8077</v>
      </c>
      <c r="B728" s="0" t="s">
        <v>262</v>
      </c>
      <c r="C728" s="0" t="s">
        <v>92</v>
      </c>
      <c r="D728" s="0" t="s">
        <v>3369</v>
      </c>
      <c r="E728" s="0" t="s">
        <v>120</v>
      </c>
      <c r="F728" s="0" t="s">
        <v>3373</v>
      </c>
      <c r="G728" s="0" t="n">
        <v>1</v>
      </c>
      <c r="J728" s="0" t="str">
        <f aca="false">IF(G728=1,B728,"")</f>
        <v>VS 09</v>
      </c>
      <c r="K728" s="0" t="s">
        <v>120</v>
      </c>
      <c r="L728" s="0" t="s">
        <v>92</v>
      </c>
      <c r="M728" s="0" t="str">
        <f aca="false">IF(G728=1,F728,"")</f>
        <v>DE WOLF Alfons</v>
      </c>
    </row>
    <row r="729" customFormat="false" ht="16" hidden="false" customHeight="false" outlineLevel="0" collapsed="false">
      <c r="A729" s="0" t="n">
        <v>6953</v>
      </c>
      <c r="B729" s="0" t="s">
        <v>262</v>
      </c>
      <c r="C729" s="0" t="s">
        <v>92</v>
      </c>
      <c r="D729" s="0" t="s">
        <v>3369</v>
      </c>
      <c r="E729" s="0" t="s">
        <v>120</v>
      </c>
      <c r="F729" s="0" t="s">
        <v>3374</v>
      </c>
      <c r="G729" s="0" t="n">
        <v>1</v>
      </c>
      <c r="J729" s="0" t="str">
        <f aca="false">IF(G729=1,B729,"")</f>
        <v>VS 09</v>
      </c>
      <c r="K729" s="0" t="s">
        <v>120</v>
      </c>
      <c r="L729" s="0" t="s">
        <v>92</v>
      </c>
      <c r="M729" s="0" t="str">
        <f aca="false">IF(G729=1,F729,"")</f>
        <v>DEWIT Anthony</v>
      </c>
    </row>
    <row r="730" customFormat="false" ht="16" hidden="false" customHeight="false" outlineLevel="0" collapsed="false">
      <c r="A730" s="0" t="n">
        <v>2215</v>
      </c>
      <c r="B730" s="0" t="s">
        <v>262</v>
      </c>
      <c r="C730" s="0" t="s">
        <v>92</v>
      </c>
      <c r="D730" s="0" t="s">
        <v>3369</v>
      </c>
      <c r="E730" s="0" t="s">
        <v>120</v>
      </c>
      <c r="F730" s="0" t="s">
        <v>3375</v>
      </c>
      <c r="G730" s="0" t="n">
        <v>1</v>
      </c>
      <c r="J730" s="0" t="str">
        <f aca="false">IF(G730=1,B730,"")</f>
        <v>VS 09</v>
      </c>
      <c r="K730" s="0" t="s">
        <v>120</v>
      </c>
      <c r="L730" s="0" t="s">
        <v>92</v>
      </c>
      <c r="M730" s="0" t="str">
        <f aca="false">IF(G730=1,F730,"")</f>
        <v>FORTON Francis</v>
      </c>
    </row>
    <row r="731" customFormat="false" ht="16" hidden="false" customHeight="false" outlineLevel="0" collapsed="false">
      <c r="A731" s="0" t="n">
        <v>5430</v>
      </c>
      <c r="B731" s="0" t="s">
        <v>262</v>
      </c>
      <c r="C731" s="0" t="s">
        <v>92</v>
      </c>
      <c r="D731" s="0" t="s">
        <v>3369</v>
      </c>
      <c r="E731" s="0" t="s">
        <v>120</v>
      </c>
      <c r="F731" s="0" t="s">
        <v>3376</v>
      </c>
      <c r="G731" s="0" t="n">
        <v>1</v>
      </c>
      <c r="J731" s="0" t="str">
        <f aca="false">IF(G731=1,B731,"")</f>
        <v>VS 09</v>
      </c>
      <c r="K731" s="0" t="s">
        <v>120</v>
      </c>
      <c r="L731" s="0" t="s">
        <v>92</v>
      </c>
      <c r="M731" s="0" t="str">
        <f aca="false">IF(G731=1,F731,"")</f>
        <v>MUYLAERT Dirk</v>
      </c>
    </row>
    <row r="732" customFormat="false" ht="16" hidden="false" customHeight="false" outlineLevel="0" collapsed="false">
      <c r="A732" s="0" t="n">
        <v>4405</v>
      </c>
      <c r="B732" s="0" t="s">
        <v>262</v>
      </c>
      <c r="C732" s="0" t="s">
        <v>92</v>
      </c>
      <c r="D732" s="0" t="s">
        <v>3369</v>
      </c>
      <c r="E732" s="0" t="s">
        <v>120</v>
      </c>
      <c r="F732" s="0" t="s">
        <v>3377</v>
      </c>
      <c r="G732" s="0" t="n">
        <v>1</v>
      </c>
      <c r="J732" s="0" t="str">
        <f aca="false">IF(G732=1,B732,"")</f>
        <v>VS 09</v>
      </c>
      <c r="K732" s="0" t="s">
        <v>120</v>
      </c>
      <c r="L732" s="0" t="s">
        <v>92</v>
      </c>
      <c r="M732" s="0" t="str">
        <f aca="false">IF(G732=1,F732,"")</f>
        <v>SCHIETTECATTE Yves</v>
      </c>
    </row>
    <row r="733" customFormat="false" ht="16" hidden="false" customHeight="false" outlineLevel="0" collapsed="false">
      <c r="A733" s="0" t="n">
        <v>2192</v>
      </c>
      <c r="B733" s="0" t="s">
        <v>262</v>
      </c>
      <c r="C733" s="0" t="s">
        <v>92</v>
      </c>
      <c r="D733" s="0" t="s">
        <v>3369</v>
      </c>
      <c r="E733" s="0" t="s">
        <v>120</v>
      </c>
      <c r="F733" s="0" t="s">
        <v>3378</v>
      </c>
      <c r="G733" s="0" t="n">
        <v>1</v>
      </c>
      <c r="J733" s="0" t="str">
        <f aca="false">IF(G733=1,B733,"")</f>
        <v>VS 09</v>
      </c>
      <c r="K733" s="0" t="s">
        <v>120</v>
      </c>
      <c r="L733" s="0" t="s">
        <v>92</v>
      </c>
      <c r="M733" s="0" t="str">
        <f aca="false">IF(G733=1,F733,"")</f>
        <v>STERCKVAL Michel</v>
      </c>
    </row>
    <row r="734" customFormat="false" ht="16" hidden="false" customHeight="false" outlineLevel="0" collapsed="false">
      <c r="A734" s="0" t="n">
        <v>7926</v>
      </c>
      <c r="B734" s="0" t="s">
        <v>262</v>
      </c>
      <c r="C734" s="0" t="s">
        <v>92</v>
      </c>
      <c r="D734" s="0" t="s">
        <v>3369</v>
      </c>
      <c r="E734" s="0" t="s">
        <v>120</v>
      </c>
      <c r="F734" s="0" t="s">
        <v>3379</v>
      </c>
      <c r="G734" s="0" t="n">
        <v>1</v>
      </c>
      <c r="J734" s="0" t="str">
        <f aca="false">IF(G734=1,B734,"")</f>
        <v>VS 09</v>
      </c>
      <c r="K734" s="0" t="s">
        <v>120</v>
      </c>
      <c r="L734" s="0" t="s">
        <v>92</v>
      </c>
      <c r="M734" s="0" t="str">
        <f aca="false">IF(G734=1,F734,"")</f>
        <v>TACHOIRE Adrien</v>
      </c>
    </row>
    <row r="735" customFormat="false" ht="16" hidden="false" customHeight="false" outlineLevel="0" collapsed="false">
      <c r="A735" s="0" t="n">
        <v>7928</v>
      </c>
      <c r="B735" s="0" t="s">
        <v>262</v>
      </c>
      <c r="C735" s="0" t="s">
        <v>92</v>
      </c>
      <c r="D735" s="0" t="s">
        <v>3369</v>
      </c>
      <c r="E735" s="0" t="s">
        <v>120</v>
      </c>
      <c r="F735" s="0" t="s">
        <v>3380</v>
      </c>
      <c r="G735" s="0" t="n">
        <v>1</v>
      </c>
      <c r="J735" s="0" t="str">
        <f aca="false">IF(G735=1,B735,"")</f>
        <v>VS 09</v>
      </c>
      <c r="K735" s="0" t="s">
        <v>120</v>
      </c>
      <c r="L735" s="0" t="s">
        <v>92</v>
      </c>
      <c r="M735" s="0" t="str">
        <f aca="false">IF(G735=1,F735,"")</f>
        <v>VAN ETTEN Sam</v>
      </c>
    </row>
    <row r="736" customFormat="false" ht="16" hidden="false" customHeight="false" outlineLevel="0" collapsed="false">
      <c r="A736" s="0" t="n">
        <v>5727</v>
      </c>
      <c r="B736" s="0" t="s">
        <v>262</v>
      </c>
      <c r="C736" s="0" t="s">
        <v>92</v>
      </c>
      <c r="D736" s="0" t="s">
        <v>3369</v>
      </c>
      <c r="E736" s="0" t="s">
        <v>120</v>
      </c>
      <c r="F736" s="0" t="s">
        <v>3381</v>
      </c>
      <c r="G736" s="0" t="n">
        <v>1</v>
      </c>
      <c r="J736" s="0" t="str">
        <f aca="false">IF(G736=1,B736,"")</f>
        <v>VS 09</v>
      </c>
      <c r="K736" s="0" t="s">
        <v>120</v>
      </c>
      <c r="L736" s="0" t="s">
        <v>92</v>
      </c>
      <c r="M736" s="0" t="str">
        <f aca="false">IF(G736=1,F736,"")</f>
        <v>VAN GOETHEM Benny</v>
      </c>
    </row>
    <row r="737" customFormat="false" ht="16" hidden="false" customHeight="false" outlineLevel="0" collapsed="false">
      <c r="A737" s="0" t="n">
        <v>6851</v>
      </c>
      <c r="B737" s="0" t="s">
        <v>262</v>
      </c>
      <c r="C737" s="0" t="s">
        <v>92</v>
      </c>
      <c r="D737" s="0" t="s">
        <v>3369</v>
      </c>
      <c r="E737" s="0" t="s">
        <v>120</v>
      </c>
      <c r="F737" s="0" t="s">
        <v>3382</v>
      </c>
      <c r="J737" s="0" t="str">
        <f aca="false">IF(G737=1,B737,"")</f>
        <v/>
      </c>
      <c r="M737" s="0" t="str">
        <f aca="false">IF(G737=1,F737,"")</f>
        <v/>
      </c>
    </row>
    <row r="738" customFormat="false" ht="16" hidden="false" customHeight="false" outlineLevel="0" collapsed="false">
      <c r="A738" s="0" t="n">
        <v>1063</v>
      </c>
      <c r="B738" s="0" t="s">
        <v>262</v>
      </c>
      <c r="C738" s="0" t="s">
        <v>92</v>
      </c>
      <c r="D738" s="0" t="s">
        <v>3369</v>
      </c>
      <c r="E738" s="0" t="s">
        <v>120</v>
      </c>
      <c r="F738" s="0" t="s">
        <v>3383</v>
      </c>
      <c r="J738" s="0" t="str">
        <f aca="false">IF(G738=1,B738,"")</f>
        <v/>
      </c>
      <c r="M738" s="0" t="str">
        <f aca="false">IF(G738=1,F738,"")</f>
        <v/>
      </c>
    </row>
    <row r="739" customFormat="false" ht="16" hidden="false" customHeight="false" outlineLevel="0" collapsed="false">
      <c r="A739" s="0" t="n">
        <v>9277</v>
      </c>
      <c r="B739" s="0" t="s">
        <v>262</v>
      </c>
      <c r="C739" s="0" t="s">
        <v>92</v>
      </c>
      <c r="D739" s="0" t="s">
        <v>3369</v>
      </c>
      <c r="E739" s="0" t="s">
        <v>120</v>
      </c>
      <c r="F739" s="0" t="s">
        <v>3384</v>
      </c>
      <c r="J739" s="0" t="str">
        <f aca="false">IF(G739=1,B739,"")</f>
        <v/>
      </c>
      <c r="M739" s="0" t="str">
        <f aca="false">IF(G739=1,F739,"")</f>
        <v/>
      </c>
    </row>
    <row r="740" customFormat="false" ht="16" hidden="false" customHeight="false" outlineLevel="0" collapsed="false">
      <c r="A740" s="0" t="n">
        <v>6217</v>
      </c>
      <c r="B740" s="0" t="s">
        <v>262</v>
      </c>
      <c r="C740" s="0" t="s">
        <v>92</v>
      </c>
      <c r="D740" s="0" t="s">
        <v>3369</v>
      </c>
      <c r="E740" s="0" t="s">
        <v>120</v>
      </c>
      <c r="F740" s="0" t="s">
        <v>3385</v>
      </c>
      <c r="J740" s="0" t="str">
        <f aca="false">IF(G740=1,B740,"")</f>
        <v/>
      </c>
      <c r="M740" s="0" t="str">
        <f aca="false">IF(G740=1,F740,"")</f>
        <v/>
      </c>
    </row>
    <row r="741" customFormat="false" ht="16" hidden="false" customHeight="false" outlineLevel="0" collapsed="false">
      <c r="A741" s="0" t="n">
        <v>8939</v>
      </c>
      <c r="B741" s="0" t="s">
        <v>262</v>
      </c>
      <c r="C741" s="0" t="s">
        <v>92</v>
      </c>
      <c r="D741" s="0" t="s">
        <v>3369</v>
      </c>
      <c r="E741" s="0" t="s">
        <v>120</v>
      </c>
      <c r="F741" s="0" t="s">
        <v>3386</v>
      </c>
      <c r="J741" s="0" t="str">
        <f aca="false">IF(G741=1,B741,"")</f>
        <v/>
      </c>
      <c r="M741" s="0" t="str">
        <f aca="false">IF(G741=1,F741,"")</f>
        <v/>
      </c>
    </row>
    <row r="742" customFormat="false" ht="16" hidden="false" customHeight="false" outlineLevel="0" collapsed="false">
      <c r="A742" s="0" t="n">
        <v>1188</v>
      </c>
      <c r="B742" s="0" t="s">
        <v>262</v>
      </c>
      <c r="C742" s="0" t="s">
        <v>92</v>
      </c>
      <c r="D742" s="0" t="s">
        <v>3369</v>
      </c>
      <c r="E742" s="0" t="s">
        <v>120</v>
      </c>
      <c r="F742" s="0" t="s">
        <v>3387</v>
      </c>
      <c r="J742" s="0" t="str">
        <f aca="false">IF(G742=1,B742,"")</f>
        <v/>
      </c>
      <c r="M742" s="0" t="str">
        <f aca="false">IF(G742=1,F742,"")</f>
        <v/>
      </c>
    </row>
    <row r="743" customFormat="false" ht="16" hidden="false" customHeight="false" outlineLevel="0" collapsed="false">
      <c r="A743" s="0" t="n">
        <v>1189</v>
      </c>
      <c r="B743" s="0" t="s">
        <v>262</v>
      </c>
      <c r="C743" s="0" t="s">
        <v>92</v>
      </c>
      <c r="D743" s="0" t="s">
        <v>3369</v>
      </c>
      <c r="E743" s="0" t="s">
        <v>120</v>
      </c>
      <c r="F743" s="0" t="s">
        <v>3388</v>
      </c>
      <c r="J743" s="0" t="str">
        <f aca="false">IF(G743=1,B743,"")</f>
        <v/>
      </c>
      <c r="M743" s="0" t="str">
        <f aca="false">IF(G743=1,F743,"")</f>
        <v/>
      </c>
    </row>
    <row r="744" customFormat="false" ht="16" hidden="false" customHeight="false" outlineLevel="0" collapsed="false">
      <c r="A744" s="0" t="n">
        <v>9790</v>
      </c>
      <c r="B744" s="0" t="s">
        <v>262</v>
      </c>
      <c r="C744" s="0" t="s">
        <v>92</v>
      </c>
      <c r="D744" s="0" t="s">
        <v>3369</v>
      </c>
      <c r="E744" s="0" t="s">
        <v>120</v>
      </c>
      <c r="F744" s="0" t="s">
        <v>3389</v>
      </c>
      <c r="J744" s="0" t="str">
        <f aca="false">IF(G744=1,B744,"")</f>
        <v/>
      </c>
      <c r="M744" s="0" t="str">
        <f aca="false">IF(G744=1,F744,"")</f>
        <v/>
      </c>
    </row>
    <row r="745" customFormat="false" ht="16" hidden="false" customHeight="false" outlineLevel="0" collapsed="false">
      <c r="A745" s="0" t="n">
        <v>4666</v>
      </c>
      <c r="B745" s="0" t="s">
        <v>262</v>
      </c>
      <c r="C745" s="0" t="s">
        <v>92</v>
      </c>
      <c r="D745" s="0" t="s">
        <v>3369</v>
      </c>
      <c r="E745" s="0" t="s">
        <v>120</v>
      </c>
      <c r="F745" s="0" t="s">
        <v>3390</v>
      </c>
      <c r="J745" s="0" t="str">
        <f aca="false">IF(G745=1,B745,"")</f>
        <v/>
      </c>
      <c r="M745" s="0" t="str">
        <f aca="false">IF(G745=1,F745,"")</f>
        <v/>
      </c>
    </row>
    <row r="746" customFormat="false" ht="16" hidden="false" customHeight="false" outlineLevel="0" collapsed="false">
      <c r="A746" s="0" t="n">
        <v>1195</v>
      </c>
      <c r="B746" s="0" t="s">
        <v>262</v>
      </c>
      <c r="C746" s="0" t="s">
        <v>92</v>
      </c>
      <c r="D746" s="0" t="s">
        <v>3369</v>
      </c>
      <c r="E746" s="0" t="s">
        <v>120</v>
      </c>
      <c r="F746" s="0" t="s">
        <v>3391</v>
      </c>
      <c r="J746" s="0" t="str">
        <f aca="false">IF(G746=1,B746,"")</f>
        <v/>
      </c>
      <c r="M746" s="0" t="str">
        <f aca="false">IF(G746=1,F746,"")</f>
        <v/>
      </c>
    </row>
    <row r="747" customFormat="false" ht="16" hidden="false" customHeight="false" outlineLevel="0" collapsed="false">
      <c r="A747" s="0" t="n">
        <v>2279</v>
      </c>
      <c r="B747" s="0" t="s">
        <v>3392</v>
      </c>
      <c r="C747" s="0" t="s">
        <v>3393</v>
      </c>
      <c r="D747" s="0" t="s">
        <v>3369</v>
      </c>
      <c r="E747" s="0" t="s">
        <v>120</v>
      </c>
      <c r="F747" s="0" t="s">
        <v>3394</v>
      </c>
      <c r="J747" s="0" t="str">
        <f aca="false">IF(G747=1,B747,"")</f>
        <v/>
      </c>
      <c r="M747" s="0" t="str">
        <f aca="false">IF(G747=1,F747,"")</f>
        <v/>
      </c>
    </row>
    <row r="748" customFormat="false" ht="16" hidden="false" customHeight="false" outlineLevel="0" collapsed="false">
      <c r="A748" s="0" t="n">
        <v>8026</v>
      </c>
      <c r="B748" s="0" t="s">
        <v>262</v>
      </c>
      <c r="C748" s="0" t="s">
        <v>92</v>
      </c>
      <c r="D748" s="0" t="s">
        <v>3369</v>
      </c>
      <c r="E748" s="0" t="s">
        <v>120</v>
      </c>
      <c r="F748" s="0" t="s">
        <v>3395</v>
      </c>
      <c r="J748" s="0" t="str">
        <f aca="false">IF(G748=1,B748,"")</f>
        <v/>
      </c>
      <c r="M748" s="0" t="str">
        <f aca="false">IF(G748=1,F748,"")</f>
        <v/>
      </c>
    </row>
    <row r="749" customFormat="false" ht="16" hidden="false" customHeight="false" outlineLevel="0" collapsed="false">
      <c r="A749" s="0" t="n">
        <v>1004</v>
      </c>
      <c r="B749" s="0" t="s">
        <v>262</v>
      </c>
      <c r="C749" s="0" t="s">
        <v>92</v>
      </c>
      <c r="D749" s="0" t="s">
        <v>3369</v>
      </c>
      <c r="E749" s="0" t="s">
        <v>120</v>
      </c>
      <c r="F749" s="0" t="s">
        <v>3396</v>
      </c>
      <c r="J749" s="0" t="str">
        <f aca="false">IF(G749=1,B749,"")</f>
        <v/>
      </c>
      <c r="M749" s="0" t="str">
        <f aca="false">IF(G749=1,F749,"")</f>
        <v/>
      </c>
    </row>
    <row r="750" customFormat="false" ht="16" hidden="false" customHeight="false" outlineLevel="0" collapsed="false">
      <c r="A750" s="0" t="s">
        <v>3397</v>
      </c>
      <c r="B750" s="0" t="s">
        <v>262</v>
      </c>
      <c r="C750" s="0" t="s">
        <v>92</v>
      </c>
      <c r="D750" s="0" t="s">
        <v>3369</v>
      </c>
      <c r="E750" s="0" t="s">
        <v>120</v>
      </c>
      <c r="F750" s="0" t="s">
        <v>3398</v>
      </c>
      <c r="J750" s="0" t="str">
        <f aca="false">IF(G750=1,B750,"")</f>
        <v/>
      </c>
      <c r="M750" s="0" t="str">
        <f aca="false">IF(G750=1,F750,"")</f>
        <v/>
      </c>
    </row>
    <row r="751" customFormat="false" ht="16" hidden="false" customHeight="false" outlineLevel="0" collapsed="false">
      <c r="A751" s="0" t="n">
        <v>1005</v>
      </c>
      <c r="B751" s="0" t="s">
        <v>262</v>
      </c>
      <c r="C751" s="0" t="s">
        <v>92</v>
      </c>
      <c r="D751" s="0" t="s">
        <v>3369</v>
      </c>
      <c r="E751" s="0" t="s">
        <v>120</v>
      </c>
      <c r="F751" s="0" t="s">
        <v>3399</v>
      </c>
      <c r="J751" s="0" t="str">
        <f aca="false">IF(G751=1,B751,"")</f>
        <v/>
      </c>
      <c r="M751" s="0" t="str">
        <f aca="false">IF(G751=1,F751,"")</f>
        <v/>
      </c>
    </row>
    <row r="752" customFormat="false" ht="16" hidden="false" customHeight="false" outlineLevel="0" collapsed="false">
      <c r="A752" s="0" t="n">
        <v>2292</v>
      </c>
      <c r="B752" s="0" t="s">
        <v>262</v>
      </c>
      <c r="C752" s="0" t="s">
        <v>92</v>
      </c>
      <c r="D752" s="0" t="s">
        <v>3369</v>
      </c>
      <c r="E752" s="0" t="s">
        <v>120</v>
      </c>
      <c r="F752" s="0" t="s">
        <v>3400</v>
      </c>
      <c r="J752" s="0" t="str">
        <f aca="false">IF(G752=1,B752,"")</f>
        <v/>
      </c>
      <c r="M752" s="0" t="str">
        <f aca="false">IF(G752=1,F752,"")</f>
        <v/>
      </c>
    </row>
    <row r="753" customFormat="false" ht="16" hidden="false" customHeight="false" outlineLevel="0" collapsed="false">
      <c r="A753" s="0" t="n">
        <v>8254</v>
      </c>
      <c r="B753" s="0" t="s">
        <v>262</v>
      </c>
      <c r="C753" s="0" t="s">
        <v>92</v>
      </c>
      <c r="D753" s="0" t="s">
        <v>3369</v>
      </c>
      <c r="E753" s="0" t="s">
        <v>120</v>
      </c>
      <c r="F753" s="0" t="s">
        <v>3401</v>
      </c>
      <c r="J753" s="0" t="str">
        <f aca="false">IF(G753=1,B753,"")</f>
        <v/>
      </c>
      <c r="M753" s="0" t="str">
        <f aca="false">IF(G753=1,F753,"")</f>
        <v/>
      </c>
    </row>
    <row r="754" customFormat="false" ht="16" hidden="false" customHeight="false" outlineLevel="0" collapsed="false">
      <c r="A754" s="0" t="n">
        <v>1168</v>
      </c>
      <c r="B754" s="0" t="s">
        <v>262</v>
      </c>
      <c r="C754" s="0" t="s">
        <v>92</v>
      </c>
      <c r="D754" s="0" t="s">
        <v>3369</v>
      </c>
      <c r="E754" s="0" t="s">
        <v>120</v>
      </c>
      <c r="F754" s="0" t="s">
        <v>3402</v>
      </c>
      <c r="J754" s="0" t="str">
        <f aca="false">IF(G754=1,B754,"")</f>
        <v/>
      </c>
      <c r="M754" s="0" t="str">
        <f aca="false">IF(G754=1,F754,"")</f>
        <v/>
      </c>
    </row>
    <row r="755" customFormat="false" ht="16" hidden="false" customHeight="false" outlineLevel="0" collapsed="false">
      <c r="A755" s="0" t="n">
        <v>7521</v>
      </c>
      <c r="B755" s="0" t="s">
        <v>262</v>
      </c>
      <c r="C755" s="0" t="s">
        <v>92</v>
      </c>
      <c r="D755" s="0" t="s">
        <v>3369</v>
      </c>
      <c r="E755" s="0" t="s">
        <v>120</v>
      </c>
      <c r="F755" s="0" t="s">
        <v>3403</v>
      </c>
      <c r="J755" s="0" t="str">
        <f aca="false">IF(G755=1,B755,"")</f>
        <v/>
      </c>
      <c r="M755" s="0" t="str">
        <f aca="false">IF(G755=1,F755,"")</f>
        <v/>
      </c>
    </row>
    <row r="756" customFormat="false" ht="16" hidden="false" customHeight="false" outlineLevel="0" collapsed="false">
      <c r="A756" s="0" t="n">
        <v>4842</v>
      </c>
      <c r="B756" s="0" t="s">
        <v>262</v>
      </c>
      <c r="C756" s="0" t="s">
        <v>92</v>
      </c>
      <c r="D756" s="0" t="s">
        <v>3369</v>
      </c>
      <c r="E756" s="0" t="s">
        <v>120</v>
      </c>
      <c r="F756" s="0" t="s">
        <v>3404</v>
      </c>
      <c r="J756" s="0" t="str">
        <f aca="false">IF(G756=1,B756,"")</f>
        <v/>
      </c>
      <c r="M756" s="0" t="str">
        <f aca="false">IF(G756=1,F756,"")</f>
        <v/>
      </c>
    </row>
    <row r="757" customFormat="false" ht="16" hidden="false" customHeight="false" outlineLevel="0" collapsed="false">
      <c r="A757" s="0" t="n">
        <v>2206</v>
      </c>
      <c r="B757" s="0" t="s">
        <v>262</v>
      </c>
      <c r="C757" s="0" t="s">
        <v>92</v>
      </c>
      <c r="D757" s="0" t="s">
        <v>3369</v>
      </c>
      <c r="E757" s="0" t="s">
        <v>120</v>
      </c>
      <c r="F757" s="0" t="s">
        <v>3405</v>
      </c>
      <c r="J757" s="0" t="str">
        <f aca="false">IF(G757=1,B757,"")</f>
        <v/>
      </c>
      <c r="M757" s="0" t="str">
        <f aca="false">IF(G757=1,F757,"")</f>
        <v/>
      </c>
    </row>
    <row r="758" customFormat="false" ht="16" hidden="false" customHeight="false" outlineLevel="0" collapsed="false">
      <c r="A758" s="0" t="n">
        <v>9758</v>
      </c>
      <c r="B758" s="0" t="s">
        <v>262</v>
      </c>
      <c r="C758" s="0" t="s">
        <v>92</v>
      </c>
      <c r="D758" s="0" t="s">
        <v>3369</v>
      </c>
      <c r="E758" s="0" t="s">
        <v>120</v>
      </c>
      <c r="F758" s="0" t="s">
        <v>3406</v>
      </c>
      <c r="J758" s="0" t="str">
        <f aca="false">IF(G758=1,B758,"")</f>
        <v/>
      </c>
      <c r="M758" s="0" t="str">
        <f aca="false">IF(G758=1,F758,"")</f>
        <v/>
      </c>
    </row>
    <row r="759" customFormat="false" ht="16" hidden="false" customHeight="false" outlineLevel="0" collapsed="false">
      <c r="A759" s="0" t="n">
        <v>8079</v>
      </c>
      <c r="B759" s="0" t="s">
        <v>263</v>
      </c>
      <c r="C759" s="0" t="s">
        <v>92</v>
      </c>
      <c r="D759" s="0" t="s">
        <v>3407</v>
      </c>
      <c r="E759" s="0" t="s">
        <v>123</v>
      </c>
      <c r="F759" s="0" t="s">
        <v>3408</v>
      </c>
      <c r="G759" s="0" t="n">
        <v>1</v>
      </c>
      <c r="J759" s="0" t="str">
        <f aca="false">IF(G759=1,B759,"")</f>
        <v>VS 16</v>
      </c>
      <c r="K759" s="0" t="s">
        <v>123</v>
      </c>
      <c r="L759" s="0" t="s">
        <v>92</v>
      </c>
      <c r="M759" s="0" t="str">
        <f aca="false">IF(G759=1,F759,"")</f>
        <v>BORREMANS Raf </v>
      </c>
    </row>
    <row r="760" customFormat="false" ht="16" hidden="false" customHeight="false" outlineLevel="0" collapsed="false">
      <c r="A760" s="0" t="n">
        <v>7935</v>
      </c>
      <c r="B760" s="0" t="s">
        <v>263</v>
      </c>
      <c r="C760" s="0" t="s">
        <v>92</v>
      </c>
      <c r="D760" s="0" t="s">
        <v>3407</v>
      </c>
      <c r="E760" s="0" t="s">
        <v>123</v>
      </c>
      <c r="F760" s="0" t="s">
        <v>3409</v>
      </c>
      <c r="G760" s="0" t="n">
        <v>1</v>
      </c>
      <c r="J760" s="0" t="str">
        <f aca="false">IF(G760=1,B760,"")</f>
        <v>VS 16</v>
      </c>
      <c r="K760" s="0" t="s">
        <v>123</v>
      </c>
      <c r="L760" s="0" t="s">
        <v>92</v>
      </c>
      <c r="M760" s="0" t="str">
        <f aca="false">IF(G760=1,F760,"")</f>
        <v>CLARYSSE Frankie</v>
      </c>
    </row>
    <row r="761" customFormat="false" ht="16" hidden="false" customHeight="false" outlineLevel="0" collapsed="false">
      <c r="A761" s="0" t="n">
        <v>4907</v>
      </c>
      <c r="B761" s="0" t="s">
        <v>263</v>
      </c>
      <c r="C761" s="0" t="s">
        <v>92</v>
      </c>
      <c r="D761" s="0" t="s">
        <v>3407</v>
      </c>
      <c r="E761" s="0" t="s">
        <v>123</v>
      </c>
      <c r="F761" s="0" t="s">
        <v>3410</v>
      </c>
      <c r="G761" s="0" t="n">
        <v>1</v>
      </c>
      <c r="J761" s="0" t="str">
        <f aca="false">IF(G761=1,B761,"")</f>
        <v>VS 16</v>
      </c>
      <c r="K761" s="0" t="s">
        <v>123</v>
      </c>
      <c r="L761" s="0" t="s">
        <v>92</v>
      </c>
      <c r="M761" s="0" t="str">
        <f aca="false">IF(G761=1,F761,"")</f>
        <v>CORNELISSEN Pierre</v>
      </c>
    </row>
    <row r="762" customFormat="false" ht="16" hidden="false" customHeight="false" outlineLevel="0" collapsed="false">
      <c r="A762" s="0" t="n">
        <v>7810</v>
      </c>
      <c r="B762" s="0" t="s">
        <v>263</v>
      </c>
      <c r="C762" s="0" t="s">
        <v>92</v>
      </c>
      <c r="D762" s="0" t="s">
        <v>3407</v>
      </c>
      <c r="E762" s="0" t="s">
        <v>123</v>
      </c>
      <c r="F762" s="0" t="s">
        <v>3411</v>
      </c>
      <c r="G762" s="0" t="n">
        <v>1</v>
      </c>
      <c r="J762" s="0" t="str">
        <f aca="false">IF(G762=1,B762,"")</f>
        <v>VS 16</v>
      </c>
      <c r="K762" s="0" t="s">
        <v>123</v>
      </c>
      <c r="L762" s="0" t="s">
        <v>92</v>
      </c>
      <c r="M762" s="0" t="str">
        <f aca="false">IF(G762=1,F762,"")</f>
        <v>D'HAENS Peter</v>
      </c>
    </row>
    <row r="763" customFormat="false" ht="16" hidden="false" customHeight="false" outlineLevel="0" collapsed="false">
      <c r="A763" s="0" t="n">
        <v>6743</v>
      </c>
      <c r="B763" s="0" t="s">
        <v>263</v>
      </c>
      <c r="C763" s="0" t="s">
        <v>92</v>
      </c>
      <c r="D763" s="0" t="s">
        <v>3407</v>
      </c>
      <c r="E763" s="0" t="s">
        <v>123</v>
      </c>
      <c r="F763" s="0" t="s">
        <v>3412</v>
      </c>
      <c r="G763" s="0" t="n">
        <v>1</v>
      </c>
      <c r="J763" s="0" t="str">
        <f aca="false">IF(G763=1,B763,"")</f>
        <v>VS 16</v>
      </c>
      <c r="K763" s="0" t="s">
        <v>123</v>
      </c>
      <c r="L763" s="0" t="s">
        <v>92</v>
      </c>
      <c r="M763" s="0" t="str">
        <f aca="false">IF(G763=1,F763,"")</f>
        <v>DE RUYTE Tom</v>
      </c>
    </row>
    <row r="764" customFormat="false" ht="16" hidden="false" customHeight="false" outlineLevel="0" collapsed="false">
      <c r="A764" s="0" t="n">
        <v>4913</v>
      </c>
      <c r="B764" s="0" t="s">
        <v>263</v>
      </c>
      <c r="C764" s="0" t="s">
        <v>92</v>
      </c>
      <c r="D764" s="0" t="s">
        <v>3407</v>
      </c>
      <c r="E764" s="0" t="s">
        <v>123</v>
      </c>
      <c r="F764" s="0" t="s">
        <v>3413</v>
      </c>
      <c r="G764" s="0" t="n">
        <v>1</v>
      </c>
      <c r="J764" s="0" t="str">
        <f aca="false">IF(G764=1,B764,"")</f>
        <v>VS 16</v>
      </c>
      <c r="K764" s="0" t="s">
        <v>123</v>
      </c>
      <c r="L764" s="0" t="s">
        <v>92</v>
      </c>
      <c r="M764" s="0" t="str">
        <f aca="false">IF(G764=1,F764,"")</f>
        <v>DE RUYTE Yvan</v>
      </c>
    </row>
    <row r="765" customFormat="false" ht="16" hidden="false" customHeight="false" outlineLevel="0" collapsed="false">
      <c r="A765" s="0" t="n">
        <v>8472</v>
      </c>
      <c r="B765" s="0" t="s">
        <v>263</v>
      </c>
      <c r="C765" s="0" t="s">
        <v>92</v>
      </c>
      <c r="D765" s="0" t="s">
        <v>3407</v>
      </c>
      <c r="E765" s="0" t="s">
        <v>123</v>
      </c>
      <c r="F765" s="0" t="s">
        <v>3414</v>
      </c>
      <c r="G765" s="0" t="n">
        <v>1</v>
      </c>
      <c r="J765" s="0" t="str">
        <f aca="false">IF(G765=1,B765,"")</f>
        <v>VS 16</v>
      </c>
      <c r="K765" s="0" t="s">
        <v>123</v>
      </c>
      <c r="L765" s="0" t="s">
        <v>92</v>
      </c>
      <c r="M765" s="0" t="str">
        <f aca="false">IF(G765=1,F765,"")</f>
        <v>GOOSSENS Dave</v>
      </c>
    </row>
    <row r="766" customFormat="false" ht="16" hidden="false" customHeight="false" outlineLevel="0" collapsed="false">
      <c r="A766" s="0" t="n">
        <v>7704</v>
      </c>
      <c r="B766" s="0" t="s">
        <v>263</v>
      </c>
      <c r="C766" s="0" t="s">
        <v>92</v>
      </c>
      <c r="D766" s="0" t="s">
        <v>3407</v>
      </c>
      <c r="E766" s="0" t="s">
        <v>123</v>
      </c>
      <c r="F766" s="0" t="s">
        <v>3415</v>
      </c>
      <c r="G766" s="0" t="n">
        <v>1</v>
      </c>
      <c r="J766" s="0" t="str">
        <f aca="false">IF(G766=1,B766,"")</f>
        <v>VS 16</v>
      </c>
      <c r="K766" s="0" t="s">
        <v>123</v>
      </c>
      <c r="L766" s="0" t="s">
        <v>92</v>
      </c>
      <c r="M766" s="0" t="str">
        <f aca="false">IF(G766=1,F766,"")</f>
        <v>HEERWEGH Erik</v>
      </c>
    </row>
    <row r="767" customFormat="false" ht="16" hidden="false" customHeight="false" outlineLevel="0" collapsed="false">
      <c r="A767" s="0" t="n">
        <v>4920</v>
      </c>
      <c r="B767" s="0" t="s">
        <v>263</v>
      </c>
      <c r="C767" s="0" t="s">
        <v>92</v>
      </c>
      <c r="D767" s="0" t="s">
        <v>3407</v>
      </c>
      <c r="E767" s="0" t="s">
        <v>123</v>
      </c>
      <c r="F767" s="0" t="s">
        <v>3416</v>
      </c>
      <c r="G767" s="0" t="n">
        <v>1</v>
      </c>
      <c r="J767" s="0" t="str">
        <f aca="false">IF(G767=1,B767,"")</f>
        <v>VS 16</v>
      </c>
      <c r="K767" s="0" t="s">
        <v>123</v>
      </c>
      <c r="L767" s="0" t="s">
        <v>92</v>
      </c>
      <c r="M767" s="0" t="str">
        <f aca="false">IF(G767=1,F767,"")</f>
        <v>HEERWEGH Robert</v>
      </c>
    </row>
    <row r="768" customFormat="false" ht="16" hidden="false" customHeight="false" outlineLevel="0" collapsed="false">
      <c r="A768" s="0" t="n">
        <v>7964</v>
      </c>
      <c r="B768" s="0" t="s">
        <v>263</v>
      </c>
      <c r="C768" s="0" t="s">
        <v>92</v>
      </c>
      <c r="D768" s="0" t="s">
        <v>3407</v>
      </c>
      <c r="E768" s="0" t="s">
        <v>123</v>
      </c>
      <c r="F768" s="0" t="s">
        <v>3417</v>
      </c>
      <c r="G768" s="0" t="n">
        <v>1</v>
      </c>
      <c r="J768" s="0" t="str">
        <f aca="false">IF(G768=1,B768,"")</f>
        <v>VS 16</v>
      </c>
      <c r="K768" s="0" t="s">
        <v>123</v>
      </c>
      <c r="L768" s="0" t="s">
        <v>92</v>
      </c>
      <c r="M768" s="0" t="str">
        <f aca="false">IF(G768=1,F768,"")</f>
        <v>HUYBEN Gilbert</v>
      </c>
    </row>
    <row r="769" customFormat="false" ht="16" hidden="false" customHeight="false" outlineLevel="0" collapsed="false">
      <c r="A769" s="0" t="n">
        <v>4922</v>
      </c>
      <c r="B769" s="0" t="s">
        <v>263</v>
      </c>
      <c r="C769" s="0" t="s">
        <v>92</v>
      </c>
      <c r="D769" s="0" t="s">
        <v>3407</v>
      </c>
      <c r="E769" s="0" t="s">
        <v>123</v>
      </c>
      <c r="F769" s="0" t="s">
        <v>3418</v>
      </c>
      <c r="G769" s="0" t="n">
        <v>1</v>
      </c>
      <c r="J769" s="0" t="str">
        <f aca="false">IF(G769=1,B769,"")</f>
        <v>VS 16</v>
      </c>
      <c r="K769" s="0" t="s">
        <v>123</v>
      </c>
      <c r="L769" s="0" t="s">
        <v>92</v>
      </c>
      <c r="M769" s="0" t="str">
        <f aca="false">IF(G769=1,F769,"")</f>
        <v>LAUREYS Wilfried</v>
      </c>
    </row>
    <row r="770" customFormat="false" ht="16" hidden="false" customHeight="false" outlineLevel="0" collapsed="false">
      <c r="A770" s="0" t="n">
        <v>7972</v>
      </c>
      <c r="B770" s="0" t="s">
        <v>263</v>
      </c>
      <c r="C770" s="0" t="s">
        <v>92</v>
      </c>
      <c r="D770" s="0" t="s">
        <v>3407</v>
      </c>
      <c r="E770" s="0" t="s">
        <v>123</v>
      </c>
      <c r="F770" s="0" t="s">
        <v>3419</v>
      </c>
      <c r="G770" s="0" t="n">
        <v>1</v>
      </c>
      <c r="J770" s="0" t="str">
        <f aca="false">IF(G770=1,B770,"")</f>
        <v>VS 16</v>
      </c>
      <c r="K770" s="0" t="s">
        <v>123</v>
      </c>
      <c r="L770" s="0" t="s">
        <v>92</v>
      </c>
      <c r="M770" s="0" t="str">
        <f aca="false">IF(G770=1,F770,"")</f>
        <v>MAES Ilja</v>
      </c>
    </row>
    <row r="771" customFormat="false" ht="16" hidden="false" customHeight="false" outlineLevel="0" collapsed="false">
      <c r="A771" s="0" t="n">
        <v>6564</v>
      </c>
      <c r="B771" s="0" t="s">
        <v>263</v>
      </c>
      <c r="C771" s="0" t="s">
        <v>92</v>
      </c>
      <c r="D771" s="0" t="s">
        <v>3407</v>
      </c>
      <c r="E771" s="0" t="s">
        <v>123</v>
      </c>
      <c r="F771" s="0" t="s">
        <v>3420</v>
      </c>
      <c r="G771" s="0" t="n">
        <v>1</v>
      </c>
      <c r="J771" s="0" t="str">
        <f aca="false">IF(G771=1,B771,"")</f>
        <v>VS 16</v>
      </c>
      <c r="K771" s="0" t="s">
        <v>123</v>
      </c>
      <c r="L771" s="0" t="s">
        <v>92</v>
      </c>
      <c r="M771" s="0" t="str">
        <f aca="false">IF(G771=1,F771,"")</f>
        <v>MAES Rudy</v>
      </c>
    </row>
    <row r="772" customFormat="false" ht="16" hidden="false" customHeight="false" outlineLevel="0" collapsed="false">
      <c r="A772" s="0" t="n">
        <v>8903</v>
      </c>
      <c r="B772" s="0" t="s">
        <v>263</v>
      </c>
      <c r="C772" s="0" t="s">
        <v>92</v>
      </c>
      <c r="D772" s="0" t="s">
        <v>3407</v>
      </c>
      <c r="E772" s="0" t="s">
        <v>123</v>
      </c>
      <c r="F772" s="0" t="s">
        <v>3421</v>
      </c>
      <c r="G772" s="0" t="n">
        <v>1</v>
      </c>
      <c r="J772" s="0" t="str">
        <f aca="false">IF(G772=1,B772,"")</f>
        <v>VS 16</v>
      </c>
      <c r="K772" s="0" t="s">
        <v>123</v>
      </c>
      <c r="L772" s="0" t="s">
        <v>92</v>
      </c>
      <c r="M772" s="0" t="str">
        <f aca="false">IF(G772=1,F772,"")</f>
        <v>NEYTS Pierre</v>
      </c>
    </row>
    <row r="773" customFormat="false" ht="16" hidden="false" customHeight="false" outlineLevel="0" collapsed="false">
      <c r="A773" s="0" t="n">
        <v>8717</v>
      </c>
      <c r="B773" s="0" t="s">
        <v>263</v>
      </c>
      <c r="C773" s="0" t="s">
        <v>92</v>
      </c>
      <c r="D773" s="0" t="s">
        <v>3407</v>
      </c>
      <c r="E773" s="0" t="s">
        <v>123</v>
      </c>
      <c r="F773" s="0" t="s">
        <v>3422</v>
      </c>
      <c r="G773" s="0" t="n">
        <v>1</v>
      </c>
      <c r="J773" s="0" t="str">
        <f aca="false">IF(G773=1,B773,"")</f>
        <v>VS 16</v>
      </c>
      <c r="K773" s="0" t="s">
        <v>123</v>
      </c>
      <c r="L773" s="0" t="s">
        <v>92</v>
      </c>
      <c r="M773" s="0" t="str">
        <f aca="false">IF(G773=1,F773,"")</f>
        <v>VAN DEN EEDEN Kurt</v>
      </c>
    </row>
    <row r="774" customFormat="false" ht="16" hidden="false" customHeight="false" outlineLevel="0" collapsed="false">
      <c r="A774" s="0" t="n">
        <v>9158</v>
      </c>
      <c r="B774" s="0" t="s">
        <v>263</v>
      </c>
      <c r="C774" s="0" t="s">
        <v>92</v>
      </c>
      <c r="D774" s="0" t="s">
        <v>3407</v>
      </c>
      <c r="E774" s="0" t="s">
        <v>123</v>
      </c>
      <c r="F774" s="0" t="s">
        <v>3423</v>
      </c>
      <c r="G774" s="0" t="n">
        <v>1</v>
      </c>
      <c r="J774" s="0" t="str">
        <f aca="false">IF(G774=1,B774,"")</f>
        <v>VS 16</v>
      </c>
      <c r="K774" s="0" t="s">
        <v>123</v>
      </c>
      <c r="L774" s="0" t="s">
        <v>92</v>
      </c>
      <c r="M774" s="0" t="str">
        <f aca="false">IF(G774=1,F774,"")</f>
        <v>VAN HOUDENHOVE Patrick</v>
      </c>
    </row>
    <row r="775" customFormat="false" ht="16" hidden="false" customHeight="false" outlineLevel="0" collapsed="false">
      <c r="A775" s="0" t="n">
        <v>8674</v>
      </c>
      <c r="B775" s="0" t="s">
        <v>263</v>
      </c>
      <c r="C775" s="0" t="s">
        <v>92</v>
      </c>
      <c r="D775" s="0" t="s">
        <v>3407</v>
      </c>
      <c r="E775" s="0" t="s">
        <v>123</v>
      </c>
      <c r="F775" s="0" t="s">
        <v>3424</v>
      </c>
      <c r="G775" s="0" t="n">
        <v>1</v>
      </c>
      <c r="J775" s="0" t="str">
        <f aca="false">IF(G775=1,B775,"")</f>
        <v>VS 16</v>
      </c>
      <c r="K775" s="0" t="s">
        <v>123</v>
      </c>
      <c r="L775" s="0" t="s">
        <v>92</v>
      </c>
      <c r="M775" s="0" t="str">
        <f aca="false">IF(G775=1,F775,"")</f>
        <v>VAN LEUVENHAGE Dylan</v>
      </c>
    </row>
    <row r="776" customFormat="false" ht="16" hidden="false" customHeight="false" outlineLevel="0" collapsed="false">
      <c r="A776" s="0" t="n">
        <v>7940</v>
      </c>
      <c r="B776" s="0" t="s">
        <v>263</v>
      </c>
      <c r="C776" s="0" t="s">
        <v>92</v>
      </c>
      <c r="D776" s="0" t="s">
        <v>3407</v>
      </c>
      <c r="E776" s="0" t="s">
        <v>123</v>
      </c>
      <c r="F776" s="0" t="s">
        <v>3425</v>
      </c>
      <c r="G776" s="0" t="n">
        <v>1</v>
      </c>
      <c r="J776" s="0" t="str">
        <f aca="false">IF(G776=1,B776,"")</f>
        <v>VS 16</v>
      </c>
      <c r="K776" s="0" t="s">
        <v>123</v>
      </c>
      <c r="L776" s="0" t="s">
        <v>92</v>
      </c>
      <c r="M776" s="0" t="str">
        <f aca="false">IF(G776=1,F776,"")</f>
        <v>VAN MEIR Frank</v>
      </c>
    </row>
    <row r="777" customFormat="false" ht="16" hidden="false" customHeight="false" outlineLevel="0" collapsed="false">
      <c r="A777" s="0" t="n">
        <v>6151</v>
      </c>
      <c r="B777" s="0" t="s">
        <v>263</v>
      </c>
      <c r="C777" s="0" t="s">
        <v>92</v>
      </c>
      <c r="D777" s="0" t="s">
        <v>3407</v>
      </c>
      <c r="E777" s="0" t="s">
        <v>123</v>
      </c>
      <c r="F777" s="0" t="s">
        <v>3426</v>
      </c>
      <c r="G777" s="0" t="n">
        <v>1</v>
      </c>
      <c r="J777" s="0" t="str">
        <f aca="false">IF(G777=1,B777,"")</f>
        <v>VS 16</v>
      </c>
      <c r="K777" s="0" t="s">
        <v>123</v>
      </c>
      <c r="L777" s="0" t="s">
        <v>92</v>
      </c>
      <c r="M777" s="0" t="str">
        <f aca="false">IF(G777=1,F777,"")</f>
        <v>VAN OVERSCHELDE Bony</v>
      </c>
    </row>
    <row r="778" customFormat="false" ht="16" hidden="false" customHeight="false" outlineLevel="0" collapsed="false">
      <c r="A778" s="0" t="n">
        <v>8468</v>
      </c>
      <c r="B778" s="0" t="s">
        <v>263</v>
      </c>
      <c r="C778" s="0" t="s">
        <v>92</v>
      </c>
      <c r="D778" s="0" t="s">
        <v>3407</v>
      </c>
      <c r="E778" s="0" t="s">
        <v>123</v>
      </c>
      <c r="F778" s="0" t="s">
        <v>3427</v>
      </c>
      <c r="G778" s="0" t="n">
        <v>1</v>
      </c>
      <c r="J778" s="0" t="str">
        <f aca="false">IF(G778=1,B778,"")</f>
        <v>VS 16</v>
      </c>
      <c r="K778" s="0" t="s">
        <v>123</v>
      </c>
      <c r="L778" s="0" t="s">
        <v>92</v>
      </c>
      <c r="M778" s="0" t="str">
        <f aca="false">IF(G778=1,F778,"")</f>
        <v>VAN STEENACKER Thierry</v>
      </c>
    </row>
    <row r="779" customFormat="false" ht="16" hidden="false" customHeight="false" outlineLevel="0" collapsed="false">
      <c r="A779" s="0" t="n">
        <v>9476</v>
      </c>
      <c r="B779" s="0" t="s">
        <v>263</v>
      </c>
      <c r="C779" s="0" t="s">
        <v>92</v>
      </c>
      <c r="D779" s="0" t="s">
        <v>3407</v>
      </c>
      <c r="E779" s="0" t="s">
        <v>123</v>
      </c>
      <c r="F779" s="0" t="s">
        <v>3428</v>
      </c>
      <c r="G779" s="0" t="n">
        <v>1</v>
      </c>
      <c r="J779" s="0" t="str">
        <f aca="false">IF(G779=1,B779,"")</f>
        <v>VS 16</v>
      </c>
      <c r="K779" s="0" t="s">
        <v>123</v>
      </c>
      <c r="L779" s="0" t="s">
        <v>92</v>
      </c>
      <c r="M779" s="0" t="str">
        <f aca="false">IF(G779=1,F779,"")</f>
        <v>VERHOFSTADT Eddy</v>
      </c>
    </row>
    <row r="780" customFormat="false" ht="16" hidden="false" customHeight="false" outlineLevel="0" collapsed="false">
      <c r="A780" s="0" t="n">
        <v>4841</v>
      </c>
      <c r="B780" s="0" t="s">
        <v>263</v>
      </c>
      <c r="C780" s="0" t="s">
        <v>92</v>
      </c>
      <c r="D780" s="0" t="s">
        <v>3407</v>
      </c>
      <c r="E780" s="0" t="s">
        <v>123</v>
      </c>
      <c r="F780" s="0" t="s">
        <v>3429</v>
      </c>
      <c r="G780" s="0" t="n">
        <v>1</v>
      </c>
      <c r="J780" s="0" t="str">
        <f aca="false">IF(G780=1,B780,"")</f>
        <v>VS 16</v>
      </c>
      <c r="K780" s="0" t="s">
        <v>123</v>
      </c>
      <c r="L780" s="0" t="s">
        <v>92</v>
      </c>
      <c r="M780" s="0" t="str">
        <f aca="false">IF(G780=1,F780,"")</f>
        <v>VERPLANCKE Jean Paul</v>
      </c>
    </row>
    <row r="781" customFormat="false" ht="16" hidden="false" customHeight="false" outlineLevel="0" collapsed="false">
      <c r="A781" s="0" t="n">
        <v>8078</v>
      </c>
      <c r="B781" s="0" t="s">
        <v>263</v>
      </c>
      <c r="C781" s="0" t="s">
        <v>92</v>
      </c>
      <c r="D781" s="0" t="s">
        <v>3407</v>
      </c>
      <c r="E781" s="0" t="s">
        <v>123</v>
      </c>
      <c r="F781" s="0" t="s">
        <v>3430</v>
      </c>
      <c r="J781" s="0" t="str">
        <f aca="false">IF(G781=1,B781,"")</f>
        <v/>
      </c>
      <c r="M781" s="0" t="str">
        <f aca="false">IF(G781=1,F781,"")</f>
        <v/>
      </c>
    </row>
    <row r="782" customFormat="false" ht="16" hidden="false" customHeight="false" outlineLevel="0" collapsed="false">
      <c r="A782" s="0" t="n">
        <v>8346</v>
      </c>
      <c r="B782" s="0" t="s">
        <v>263</v>
      </c>
      <c r="C782" s="0" t="s">
        <v>92</v>
      </c>
      <c r="D782" s="0" t="s">
        <v>3407</v>
      </c>
      <c r="E782" s="0" t="s">
        <v>123</v>
      </c>
      <c r="F782" s="0" t="s">
        <v>3431</v>
      </c>
      <c r="J782" s="0" t="str">
        <f aca="false">IF(G782=1,B782,"")</f>
        <v/>
      </c>
      <c r="M782" s="0" t="str">
        <f aca="false">IF(G782=1,F782,"")</f>
        <v/>
      </c>
    </row>
    <row r="783" customFormat="false" ht="16" hidden="false" customHeight="false" outlineLevel="0" collapsed="false">
      <c r="A783" s="0" t="n">
        <v>4859</v>
      </c>
      <c r="B783" s="0" t="s">
        <v>263</v>
      </c>
      <c r="C783" s="0" t="s">
        <v>92</v>
      </c>
      <c r="D783" s="0" t="s">
        <v>3407</v>
      </c>
      <c r="E783" s="0" t="s">
        <v>123</v>
      </c>
      <c r="F783" s="0" t="s">
        <v>3432</v>
      </c>
      <c r="J783" s="0" t="str">
        <f aca="false">IF(G783=1,B783,"")</f>
        <v/>
      </c>
      <c r="M783" s="0" t="str">
        <f aca="false">IF(G783=1,F783,"")</f>
        <v/>
      </c>
    </row>
    <row r="784" customFormat="false" ht="16" hidden="false" customHeight="false" outlineLevel="0" collapsed="false">
      <c r="A784" s="0" t="n">
        <v>8149</v>
      </c>
      <c r="B784" s="0" t="s">
        <v>263</v>
      </c>
      <c r="C784" s="0" t="s">
        <v>92</v>
      </c>
      <c r="D784" s="0" t="s">
        <v>3407</v>
      </c>
      <c r="E784" s="0" t="s">
        <v>123</v>
      </c>
      <c r="F784" s="0" t="s">
        <v>3433</v>
      </c>
      <c r="J784" s="0" t="str">
        <f aca="false">IF(G784=1,B784,"")</f>
        <v/>
      </c>
      <c r="M784" s="0" t="str">
        <f aca="false">IF(G784=1,F784,"")</f>
        <v/>
      </c>
    </row>
    <row r="785" customFormat="false" ht="16" hidden="false" customHeight="false" outlineLevel="0" collapsed="false">
      <c r="A785" s="0" t="n">
        <v>4909</v>
      </c>
      <c r="B785" s="0" t="s">
        <v>263</v>
      </c>
      <c r="C785" s="0" t="s">
        <v>92</v>
      </c>
      <c r="D785" s="0" t="s">
        <v>3407</v>
      </c>
      <c r="E785" s="0" t="s">
        <v>123</v>
      </c>
      <c r="F785" s="0" t="s">
        <v>3434</v>
      </c>
      <c r="J785" s="0" t="str">
        <f aca="false">IF(G785=1,B785,"")</f>
        <v/>
      </c>
      <c r="M785" s="0" t="str">
        <f aca="false">IF(G785=1,F785,"")</f>
        <v/>
      </c>
    </row>
    <row r="786" customFormat="false" ht="16" hidden="false" customHeight="false" outlineLevel="0" collapsed="false">
      <c r="A786" s="0" t="n">
        <v>4950</v>
      </c>
      <c r="B786" s="0" t="s">
        <v>263</v>
      </c>
      <c r="C786" s="0" t="s">
        <v>92</v>
      </c>
      <c r="D786" s="0" t="s">
        <v>3407</v>
      </c>
      <c r="E786" s="0" t="s">
        <v>123</v>
      </c>
      <c r="F786" s="0" t="s">
        <v>3435</v>
      </c>
      <c r="J786" s="0" t="str">
        <f aca="false">IF(G786=1,B786,"")</f>
        <v/>
      </c>
      <c r="M786" s="0" t="str">
        <f aca="false">IF(G786=1,F786,"")</f>
        <v/>
      </c>
    </row>
    <row r="787" customFormat="false" ht="16" hidden="false" customHeight="false" outlineLevel="0" collapsed="false">
      <c r="A787" s="0" t="n">
        <v>4916</v>
      </c>
      <c r="B787" s="0" t="s">
        <v>263</v>
      </c>
      <c r="C787" s="0" t="s">
        <v>92</v>
      </c>
      <c r="D787" s="0" t="s">
        <v>3407</v>
      </c>
      <c r="E787" s="0" t="s">
        <v>123</v>
      </c>
      <c r="F787" s="0" t="s">
        <v>3436</v>
      </c>
      <c r="J787" s="0" t="str">
        <f aca="false">IF(G787=1,B787,"")</f>
        <v/>
      </c>
      <c r="M787" s="0" t="str">
        <f aca="false">IF(G787=1,F787,"")</f>
        <v/>
      </c>
    </row>
    <row r="788" customFormat="false" ht="16" hidden="false" customHeight="false" outlineLevel="0" collapsed="false">
      <c r="A788" s="0" t="n">
        <v>5732</v>
      </c>
      <c r="B788" s="0" t="s">
        <v>263</v>
      </c>
      <c r="C788" s="0" t="s">
        <v>92</v>
      </c>
      <c r="D788" s="0" t="s">
        <v>3407</v>
      </c>
      <c r="E788" s="0" t="s">
        <v>123</v>
      </c>
      <c r="F788" s="0" t="s">
        <v>3437</v>
      </c>
      <c r="J788" s="0" t="str">
        <f aca="false">IF(G788=1,B788,"")</f>
        <v/>
      </c>
      <c r="M788" s="0" t="str">
        <f aca="false">IF(G788=1,F788,"")</f>
        <v/>
      </c>
    </row>
    <row r="789" customFormat="false" ht="16" hidden="false" customHeight="false" outlineLevel="0" collapsed="false">
      <c r="A789" s="0" t="n">
        <v>1067</v>
      </c>
      <c r="B789" s="0" t="s">
        <v>263</v>
      </c>
      <c r="C789" s="0" t="s">
        <v>92</v>
      </c>
      <c r="D789" s="0" t="s">
        <v>3407</v>
      </c>
      <c r="E789" s="0" t="s">
        <v>123</v>
      </c>
      <c r="F789" s="0" t="s">
        <v>3438</v>
      </c>
      <c r="J789" s="0" t="str">
        <f aca="false">IF(G789=1,B789,"")</f>
        <v/>
      </c>
      <c r="M789" s="0" t="str">
        <f aca="false">IF(G789=1,F789,"")</f>
        <v/>
      </c>
    </row>
    <row r="790" customFormat="false" ht="16" hidden="false" customHeight="false" outlineLevel="0" collapsed="false">
      <c r="A790" s="0" t="n">
        <v>8414</v>
      </c>
      <c r="B790" s="0" t="s">
        <v>263</v>
      </c>
      <c r="C790" s="0" t="s">
        <v>92</v>
      </c>
      <c r="D790" s="0" t="s">
        <v>3407</v>
      </c>
      <c r="E790" s="0" t="s">
        <v>123</v>
      </c>
      <c r="F790" s="0" t="s">
        <v>3439</v>
      </c>
      <c r="J790" s="0" t="str">
        <f aca="false">IF(G790=1,B790,"")</f>
        <v/>
      </c>
      <c r="M790" s="0" t="str">
        <f aca="false">IF(G790=1,F790,"")</f>
        <v/>
      </c>
    </row>
    <row r="791" customFormat="false" ht="16" hidden="false" customHeight="false" outlineLevel="0" collapsed="false">
      <c r="A791" s="0" t="n">
        <v>8332</v>
      </c>
      <c r="B791" s="0" t="s">
        <v>263</v>
      </c>
      <c r="C791" s="0" t="s">
        <v>92</v>
      </c>
      <c r="D791" s="0" t="s">
        <v>3407</v>
      </c>
      <c r="E791" s="0" t="s">
        <v>123</v>
      </c>
      <c r="F791" s="0" t="s">
        <v>3440</v>
      </c>
      <c r="J791" s="0" t="str">
        <f aca="false">IF(G791=1,B791,"")</f>
        <v/>
      </c>
      <c r="M791" s="0" t="str">
        <f aca="false">IF(G791=1,F791,"")</f>
        <v/>
      </c>
    </row>
    <row r="792" customFormat="false" ht="16" hidden="false" customHeight="false" outlineLevel="0" collapsed="false">
      <c r="A792" s="0" t="n">
        <v>7526</v>
      </c>
      <c r="B792" s="0" t="s">
        <v>263</v>
      </c>
      <c r="C792" s="0" t="s">
        <v>92</v>
      </c>
      <c r="D792" s="0" t="s">
        <v>3407</v>
      </c>
      <c r="E792" s="0" t="s">
        <v>123</v>
      </c>
      <c r="F792" s="0" t="s">
        <v>3441</v>
      </c>
      <c r="J792" s="0" t="str">
        <f aca="false">IF(G792=1,B792,"")</f>
        <v/>
      </c>
      <c r="M792" s="0" t="str">
        <f aca="false">IF(G792=1,F792,"")</f>
        <v/>
      </c>
    </row>
    <row r="793" customFormat="false" ht="16" hidden="false" customHeight="false" outlineLevel="0" collapsed="false">
      <c r="A793" s="0" t="n">
        <v>8080</v>
      </c>
      <c r="B793" s="0" t="s">
        <v>263</v>
      </c>
      <c r="C793" s="0" t="s">
        <v>92</v>
      </c>
      <c r="D793" s="0" t="s">
        <v>3407</v>
      </c>
      <c r="E793" s="0" t="s">
        <v>123</v>
      </c>
      <c r="F793" s="0" t="s">
        <v>3442</v>
      </c>
      <c r="J793" s="0" t="str">
        <f aca="false">IF(G793=1,B793,"")</f>
        <v/>
      </c>
      <c r="M793" s="0" t="str">
        <f aca="false">IF(G793=1,F793,"")</f>
        <v/>
      </c>
    </row>
    <row r="794" customFormat="false" ht="16" hidden="false" customHeight="false" outlineLevel="0" collapsed="false">
      <c r="A794" s="0" t="n">
        <v>8904</v>
      </c>
      <c r="B794" s="0" t="s">
        <v>263</v>
      </c>
      <c r="C794" s="0" t="s">
        <v>92</v>
      </c>
      <c r="D794" s="0" t="s">
        <v>3407</v>
      </c>
      <c r="E794" s="0" t="s">
        <v>123</v>
      </c>
      <c r="F794" s="0" t="s">
        <v>3443</v>
      </c>
      <c r="J794" s="0" t="str">
        <f aca="false">IF(G794=1,B794,"")</f>
        <v/>
      </c>
      <c r="M794" s="0" t="str">
        <f aca="false">IF(G794=1,F794,"")</f>
        <v/>
      </c>
    </row>
    <row r="795" customFormat="false" ht="16" hidden="false" customHeight="false" outlineLevel="0" collapsed="false">
      <c r="A795" s="0" t="n">
        <v>4926</v>
      </c>
      <c r="B795" s="0" t="s">
        <v>263</v>
      </c>
      <c r="C795" s="0" t="s">
        <v>92</v>
      </c>
      <c r="D795" s="0" t="s">
        <v>3407</v>
      </c>
      <c r="E795" s="0" t="s">
        <v>123</v>
      </c>
      <c r="F795" s="0" t="s">
        <v>3444</v>
      </c>
      <c r="J795" s="0" t="str">
        <f aca="false">IF(G795=1,B795,"")</f>
        <v/>
      </c>
      <c r="M795" s="0" t="str">
        <f aca="false">IF(G795=1,F795,"")</f>
        <v/>
      </c>
    </row>
    <row r="796" customFormat="false" ht="16" hidden="false" customHeight="false" outlineLevel="0" collapsed="false">
      <c r="A796" s="0" t="n">
        <v>9963</v>
      </c>
      <c r="B796" s="0" t="s">
        <v>263</v>
      </c>
      <c r="C796" s="0" t="s">
        <v>92</v>
      </c>
      <c r="D796" s="0" t="s">
        <v>3407</v>
      </c>
      <c r="E796" s="0" t="s">
        <v>123</v>
      </c>
      <c r="F796" s="0" t="s">
        <v>3445</v>
      </c>
      <c r="J796" s="0" t="str">
        <f aca="false">IF(G796=1,B796,"")</f>
        <v/>
      </c>
      <c r="M796" s="0" t="str">
        <f aca="false">IF(G796=1,F796,"")</f>
        <v/>
      </c>
    </row>
    <row r="797" customFormat="false" ht="16" hidden="false" customHeight="false" outlineLevel="0" collapsed="false">
      <c r="A797" s="0" t="n">
        <v>8081</v>
      </c>
      <c r="B797" s="0" t="s">
        <v>263</v>
      </c>
      <c r="C797" s="0" t="s">
        <v>92</v>
      </c>
      <c r="D797" s="0" t="s">
        <v>3407</v>
      </c>
      <c r="E797" s="0" t="s">
        <v>123</v>
      </c>
      <c r="F797" s="0" t="s">
        <v>3446</v>
      </c>
      <c r="J797" s="0" t="str">
        <f aca="false">IF(G797=1,B797,"")</f>
        <v/>
      </c>
      <c r="M797" s="0" t="str">
        <f aca="false">IF(G797=1,F797,"")</f>
        <v/>
      </c>
    </row>
    <row r="798" customFormat="false" ht="16" hidden="false" customHeight="false" outlineLevel="0" collapsed="false">
      <c r="A798" s="0" t="n">
        <v>8902</v>
      </c>
      <c r="B798" s="0" t="s">
        <v>263</v>
      </c>
      <c r="C798" s="0" t="s">
        <v>92</v>
      </c>
      <c r="D798" s="0" t="s">
        <v>3407</v>
      </c>
      <c r="E798" s="0" t="s">
        <v>123</v>
      </c>
      <c r="F798" s="0" t="s">
        <v>3447</v>
      </c>
      <c r="J798" s="0" t="str">
        <f aca="false">IF(G798=1,B798,"")</f>
        <v/>
      </c>
      <c r="M798" s="0" t="str">
        <f aca="false">IF(G798=1,F798,"")</f>
        <v/>
      </c>
    </row>
    <row r="799" customFormat="false" ht="16" hidden="false" customHeight="false" outlineLevel="0" collapsed="false">
      <c r="A799" s="0" t="n">
        <v>1072</v>
      </c>
      <c r="B799" s="0" t="s">
        <v>263</v>
      </c>
      <c r="C799" s="0" t="s">
        <v>92</v>
      </c>
      <c r="D799" s="0" t="s">
        <v>3407</v>
      </c>
      <c r="E799" s="0" t="s">
        <v>123</v>
      </c>
      <c r="F799" s="0" t="s">
        <v>3448</v>
      </c>
      <c r="J799" s="0" t="str">
        <f aca="false">IF(G799=1,B799,"")</f>
        <v/>
      </c>
      <c r="M799" s="0" t="str">
        <f aca="false">IF(G799=1,F799,"")</f>
        <v/>
      </c>
    </row>
    <row r="800" customFormat="false" ht="16" hidden="false" customHeight="false" outlineLevel="0" collapsed="false">
      <c r="A800" s="0" t="n">
        <v>9083</v>
      </c>
      <c r="B800" s="0" t="s">
        <v>263</v>
      </c>
      <c r="C800" s="0" t="s">
        <v>92</v>
      </c>
      <c r="D800" s="0" t="s">
        <v>3407</v>
      </c>
      <c r="E800" s="0" t="s">
        <v>123</v>
      </c>
      <c r="F800" s="0" t="s">
        <v>3449</v>
      </c>
      <c r="J800" s="0" t="str">
        <f aca="false">IF(G800=1,B800,"")</f>
        <v/>
      </c>
      <c r="M800" s="0" t="str">
        <f aca="false">IF(G800=1,F800,"")</f>
        <v/>
      </c>
    </row>
    <row r="801" customFormat="false" ht="16" hidden="false" customHeight="false" outlineLevel="0" collapsed="false">
      <c r="A801" s="0" t="n">
        <v>7923</v>
      </c>
      <c r="B801" s="0" t="s">
        <v>263</v>
      </c>
      <c r="C801" s="0" t="s">
        <v>92</v>
      </c>
      <c r="D801" s="0" t="s">
        <v>3407</v>
      </c>
      <c r="E801" s="0" t="s">
        <v>123</v>
      </c>
      <c r="F801" s="0" t="s">
        <v>3450</v>
      </c>
      <c r="J801" s="0" t="str">
        <f aca="false">IF(G801=1,B801,"")</f>
        <v/>
      </c>
      <c r="M801" s="0" t="str">
        <f aca="false">IF(G801=1,F801,"")</f>
        <v/>
      </c>
    </row>
    <row r="802" customFormat="false" ht="16" hidden="false" customHeight="false" outlineLevel="0" collapsed="false">
      <c r="A802" s="0" t="s">
        <v>3451</v>
      </c>
      <c r="B802" s="0" t="s">
        <v>263</v>
      </c>
      <c r="C802" s="0" t="s">
        <v>92</v>
      </c>
      <c r="D802" s="0" t="s">
        <v>3407</v>
      </c>
      <c r="E802" s="0" t="s">
        <v>123</v>
      </c>
      <c r="F802" s="0" t="s">
        <v>3381</v>
      </c>
      <c r="J802" s="0" t="str">
        <f aca="false">IF(G802=1,B802,"")</f>
        <v/>
      </c>
      <c r="M802" s="0" t="str">
        <f aca="false">IF(G802=1,F802,"")</f>
        <v/>
      </c>
    </row>
    <row r="803" customFormat="false" ht="16" hidden="false" customHeight="false" outlineLevel="0" collapsed="false">
      <c r="A803" s="0" t="n">
        <v>9084</v>
      </c>
      <c r="B803" s="0" t="s">
        <v>263</v>
      </c>
      <c r="C803" s="0" t="s">
        <v>92</v>
      </c>
      <c r="D803" s="0" t="s">
        <v>3407</v>
      </c>
      <c r="E803" s="0" t="s">
        <v>123</v>
      </c>
      <c r="F803" s="0" t="s">
        <v>3452</v>
      </c>
      <c r="J803" s="0" t="str">
        <f aca="false">IF(G803=1,B803,"")</f>
        <v/>
      </c>
      <c r="M803" s="0" t="str">
        <f aca="false">IF(G803=1,F803,"")</f>
        <v/>
      </c>
    </row>
    <row r="804" customFormat="false" ht="16" hidden="false" customHeight="false" outlineLevel="0" collapsed="false">
      <c r="A804" s="0" t="n">
        <v>8681</v>
      </c>
      <c r="B804" s="0" t="s">
        <v>263</v>
      </c>
      <c r="C804" s="0" t="s">
        <v>92</v>
      </c>
      <c r="D804" s="0" t="s">
        <v>3407</v>
      </c>
      <c r="E804" s="0" t="s">
        <v>123</v>
      </c>
      <c r="F804" s="0" t="s">
        <v>3453</v>
      </c>
      <c r="J804" s="0" t="str">
        <f aca="false">IF(G804=1,B804,"")</f>
        <v/>
      </c>
      <c r="M804" s="0" t="str">
        <f aca="false">IF(G804=1,F804,"")</f>
        <v/>
      </c>
    </row>
    <row r="805" customFormat="false" ht="16" hidden="false" customHeight="false" outlineLevel="0" collapsed="false">
      <c r="A805" s="0" t="s">
        <v>3454</v>
      </c>
      <c r="B805" s="0" t="s">
        <v>263</v>
      </c>
      <c r="C805" s="0" t="s">
        <v>92</v>
      </c>
      <c r="D805" s="0" t="s">
        <v>3407</v>
      </c>
      <c r="E805" s="0" t="s">
        <v>123</v>
      </c>
      <c r="F805" s="0" t="s">
        <v>3365</v>
      </c>
      <c r="J805" s="0" t="str">
        <f aca="false">IF(G805=1,B805,"")</f>
        <v/>
      </c>
      <c r="M805" s="0" t="str">
        <f aca="false">IF(G805=1,F805,"")</f>
        <v/>
      </c>
    </row>
    <row r="806" customFormat="false" ht="16" hidden="false" customHeight="false" outlineLevel="0" collapsed="false">
      <c r="A806" s="0" t="n">
        <v>8289</v>
      </c>
      <c r="B806" s="0" t="s">
        <v>263</v>
      </c>
      <c r="C806" s="0" t="s">
        <v>92</v>
      </c>
      <c r="D806" s="0" t="s">
        <v>3407</v>
      </c>
      <c r="E806" s="0" t="s">
        <v>123</v>
      </c>
      <c r="F806" s="0" t="s">
        <v>3455</v>
      </c>
      <c r="J806" s="0" t="str">
        <f aca="false">IF(G806=1,B806,"")</f>
        <v/>
      </c>
      <c r="M806" s="0" t="str">
        <f aca="false">IF(G806=1,F806,"")</f>
        <v/>
      </c>
    </row>
    <row r="807" customFormat="false" ht="16" hidden="false" customHeight="false" outlineLevel="0" collapsed="false">
      <c r="A807" s="0" t="n">
        <v>4975</v>
      </c>
      <c r="B807" s="0" t="s">
        <v>263</v>
      </c>
      <c r="C807" s="0" t="s">
        <v>92</v>
      </c>
      <c r="D807" s="0" t="s">
        <v>3407</v>
      </c>
      <c r="E807" s="0" t="s">
        <v>123</v>
      </c>
      <c r="F807" s="0" t="s">
        <v>3456</v>
      </c>
      <c r="J807" s="0" t="str">
        <f aca="false">IF(G807=1,B807,"")</f>
        <v/>
      </c>
      <c r="M807" s="0" t="str">
        <f aca="false">IF(G807=1,F807,"")</f>
        <v/>
      </c>
    </row>
    <row r="808" customFormat="false" ht="16" hidden="false" customHeight="false" outlineLevel="0" collapsed="false">
      <c r="A808" s="0" t="n">
        <v>4935</v>
      </c>
      <c r="B808" s="0" t="s">
        <v>263</v>
      </c>
      <c r="C808" s="0" t="s">
        <v>92</v>
      </c>
      <c r="D808" s="0" t="s">
        <v>3407</v>
      </c>
      <c r="E808" s="0" t="s">
        <v>123</v>
      </c>
      <c r="F808" s="0" t="s">
        <v>3457</v>
      </c>
      <c r="J808" s="0" t="str">
        <f aca="false">IF(G808=1,B808,"")</f>
        <v/>
      </c>
      <c r="M808" s="0" t="str">
        <f aca="false">IF(G808=1,F808,"")</f>
        <v/>
      </c>
    </row>
    <row r="809" customFormat="false" ht="16" hidden="false" customHeight="false" outlineLevel="0" collapsed="false">
      <c r="A809" s="0" t="n">
        <v>8082</v>
      </c>
      <c r="B809" s="0" t="s">
        <v>263</v>
      </c>
      <c r="C809" s="0" t="s">
        <v>92</v>
      </c>
      <c r="D809" s="0" t="s">
        <v>3407</v>
      </c>
      <c r="E809" s="0" t="s">
        <v>123</v>
      </c>
      <c r="F809" s="0" t="s">
        <v>3458</v>
      </c>
      <c r="J809" s="0" t="str">
        <f aca="false">IF(G809=1,B809,"")</f>
        <v/>
      </c>
      <c r="M809" s="0" t="str">
        <f aca="false">IF(G809=1,F809,"")</f>
        <v/>
      </c>
    </row>
    <row r="810" customFormat="false" ht="16" hidden="false" customHeight="false" outlineLevel="0" collapsed="false">
      <c r="A810" s="0" t="n">
        <v>4942</v>
      </c>
      <c r="B810" s="0" t="s">
        <v>1579</v>
      </c>
      <c r="C810" s="0" t="s">
        <v>92</v>
      </c>
      <c r="D810" s="0" t="s">
        <v>3459</v>
      </c>
      <c r="E810" s="0" t="s">
        <v>121</v>
      </c>
      <c r="F810" s="0" t="s">
        <v>3460</v>
      </c>
      <c r="G810" s="0" t="n">
        <v>1</v>
      </c>
      <c r="J810" s="0" t="str">
        <f aca="false">IF(G810=1,B810,"")</f>
        <v>VS 18</v>
      </c>
      <c r="K810" s="0" t="s">
        <v>121</v>
      </c>
      <c r="L810" s="0" t="s">
        <v>92</v>
      </c>
      <c r="M810" s="0" t="str">
        <f aca="false">IF(G810=1,F810,"")</f>
        <v>BAETENS Marc</v>
      </c>
    </row>
    <row r="811" customFormat="false" ht="16" hidden="false" customHeight="false" outlineLevel="0" collapsed="false">
      <c r="A811" s="0" t="n">
        <v>9147</v>
      </c>
      <c r="B811" s="0" t="s">
        <v>1579</v>
      </c>
      <c r="C811" s="0" t="s">
        <v>92</v>
      </c>
      <c r="D811" s="0" t="s">
        <v>3459</v>
      </c>
      <c r="E811" s="0" t="s">
        <v>121</v>
      </c>
      <c r="F811" s="0" t="s">
        <v>3461</v>
      </c>
      <c r="G811" s="0" t="n">
        <v>1</v>
      </c>
      <c r="J811" s="0" t="str">
        <f aca="false">IF(G811=1,B811,"")</f>
        <v>VS 18</v>
      </c>
      <c r="K811" s="0" t="s">
        <v>121</v>
      </c>
      <c r="L811" s="0" t="s">
        <v>92</v>
      </c>
      <c r="M811" s="0" t="str">
        <f aca="false">IF(G811=1,F811,"")</f>
        <v>BOCKLANDT Martin</v>
      </c>
    </row>
    <row r="812" customFormat="false" ht="16" hidden="false" customHeight="false" outlineLevel="0" collapsed="false">
      <c r="A812" s="0" t="n">
        <v>9278</v>
      </c>
      <c r="B812" s="0" t="s">
        <v>1579</v>
      </c>
      <c r="C812" s="0" t="s">
        <v>92</v>
      </c>
      <c r="D812" s="0" t="s">
        <v>3459</v>
      </c>
      <c r="E812" s="0" t="s">
        <v>121</v>
      </c>
      <c r="F812" s="0" t="s">
        <v>3462</v>
      </c>
      <c r="G812" s="0" t="n">
        <v>1</v>
      </c>
      <c r="J812" s="0" t="str">
        <f aca="false">IF(G812=1,B812,"")</f>
        <v>VS 18</v>
      </c>
      <c r="K812" s="0" t="s">
        <v>121</v>
      </c>
      <c r="L812" s="0" t="s">
        <v>92</v>
      </c>
      <c r="M812" s="0" t="str">
        <f aca="false">IF(G812=1,F812,"")</f>
        <v>BOONE Koen</v>
      </c>
    </row>
    <row r="813" customFormat="false" ht="16" hidden="false" customHeight="false" outlineLevel="0" collapsed="false">
      <c r="A813" s="0" t="n">
        <v>9536</v>
      </c>
      <c r="B813" s="0" t="s">
        <v>1579</v>
      </c>
      <c r="C813" s="0" t="s">
        <v>92</v>
      </c>
      <c r="D813" s="0" t="s">
        <v>3459</v>
      </c>
      <c r="E813" s="0" t="s">
        <v>121</v>
      </c>
      <c r="F813" s="0" t="s">
        <v>3463</v>
      </c>
      <c r="G813" s="0" t="n">
        <v>1</v>
      </c>
      <c r="J813" s="0" t="str">
        <f aca="false">IF(G813=1,B813,"")</f>
        <v>VS 18</v>
      </c>
      <c r="K813" s="0" t="s">
        <v>121</v>
      </c>
      <c r="L813" s="0" t="s">
        <v>92</v>
      </c>
      <c r="M813" s="0" t="str">
        <f aca="false">IF(G813=1,F813,"")</f>
        <v>BOONE Leo</v>
      </c>
    </row>
    <row r="814" customFormat="false" ht="16" hidden="false" customHeight="false" outlineLevel="0" collapsed="false">
      <c r="A814" s="0" t="n">
        <v>7318</v>
      </c>
      <c r="B814" s="0" t="s">
        <v>1579</v>
      </c>
      <c r="C814" s="0" t="s">
        <v>92</v>
      </c>
      <c r="D814" s="0" t="s">
        <v>3459</v>
      </c>
      <c r="E814" s="0" t="s">
        <v>121</v>
      </c>
      <c r="F814" s="0" t="s">
        <v>3464</v>
      </c>
      <c r="G814" s="0" t="n">
        <v>1</v>
      </c>
      <c r="J814" s="0" t="str">
        <f aca="false">IF(G814=1,B814,"")</f>
        <v>VS 18</v>
      </c>
      <c r="K814" s="0" t="s">
        <v>121</v>
      </c>
      <c r="L814" s="0" t="s">
        <v>92</v>
      </c>
      <c r="M814" s="0" t="str">
        <f aca="false">IF(G814=1,F814,"")</f>
        <v>CARDON Eric</v>
      </c>
    </row>
    <row r="815" customFormat="false" ht="16" hidden="false" customHeight="false" outlineLevel="0" collapsed="false">
      <c r="A815" s="0" t="n">
        <v>2204</v>
      </c>
      <c r="B815" s="0" t="s">
        <v>1579</v>
      </c>
      <c r="C815" s="0" t="s">
        <v>92</v>
      </c>
      <c r="D815" s="0" t="s">
        <v>3459</v>
      </c>
      <c r="E815" s="0" t="s">
        <v>121</v>
      </c>
      <c r="F815" s="0" t="s">
        <v>3465</v>
      </c>
      <c r="G815" s="0" t="n">
        <v>1</v>
      </c>
      <c r="J815" s="0" t="str">
        <f aca="false">IF(G815=1,B815,"")</f>
        <v>VS 18</v>
      </c>
      <c r="K815" s="0" t="s">
        <v>121</v>
      </c>
      <c r="L815" s="0" t="s">
        <v>92</v>
      </c>
      <c r="M815" s="0" t="str">
        <f aca="false">IF(G815=1,F815,"")</f>
        <v>CLOET Marc</v>
      </c>
    </row>
    <row r="816" customFormat="false" ht="16" hidden="false" customHeight="false" outlineLevel="0" collapsed="false">
      <c r="A816" s="0" t="n">
        <v>8639</v>
      </c>
      <c r="B816" s="0" t="s">
        <v>1579</v>
      </c>
      <c r="C816" s="0" t="s">
        <v>92</v>
      </c>
      <c r="D816" s="0" t="s">
        <v>3459</v>
      </c>
      <c r="E816" s="0" t="s">
        <v>121</v>
      </c>
      <c r="F816" s="0" t="s">
        <v>3466</v>
      </c>
      <c r="G816" s="0" t="n">
        <v>1</v>
      </c>
      <c r="J816" s="0" t="str">
        <f aca="false">IF(G816=1,B816,"")</f>
        <v>VS 18</v>
      </c>
      <c r="K816" s="0" t="s">
        <v>121</v>
      </c>
      <c r="L816" s="0" t="s">
        <v>92</v>
      </c>
      <c r="M816" s="0" t="str">
        <f aca="false">IF(G816=1,F816,"")</f>
        <v>DE BOCK Dirk</v>
      </c>
    </row>
    <row r="817" customFormat="false" ht="16" hidden="false" customHeight="false" outlineLevel="0" collapsed="false">
      <c r="A817" s="0" t="n">
        <v>4908</v>
      </c>
      <c r="B817" s="0" t="s">
        <v>1579</v>
      </c>
      <c r="C817" s="0" t="s">
        <v>92</v>
      </c>
      <c r="D817" s="0" t="s">
        <v>3459</v>
      </c>
      <c r="E817" s="0" t="s">
        <v>121</v>
      </c>
      <c r="F817" s="0" t="s">
        <v>3467</v>
      </c>
      <c r="G817" s="0" t="n">
        <v>1</v>
      </c>
      <c r="J817" s="0" t="str">
        <f aca="false">IF(G817=1,B817,"")</f>
        <v>VS 18</v>
      </c>
      <c r="K817" s="0" t="s">
        <v>121</v>
      </c>
      <c r="L817" s="0" t="s">
        <v>92</v>
      </c>
      <c r="M817" s="0" t="str">
        <f aca="false">IF(G817=1,F817,"")</f>
        <v>DE BOECK René</v>
      </c>
    </row>
    <row r="818" customFormat="false" ht="16" hidden="false" customHeight="false" outlineLevel="0" collapsed="false">
      <c r="A818" s="0" t="n">
        <v>4341</v>
      </c>
      <c r="B818" s="0" t="s">
        <v>1579</v>
      </c>
      <c r="C818" s="0" t="s">
        <v>92</v>
      </c>
      <c r="D818" s="0" t="s">
        <v>3459</v>
      </c>
      <c r="E818" s="0" t="s">
        <v>121</v>
      </c>
      <c r="F818" s="0" t="s">
        <v>3468</v>
      </c>
      <c r="G818" s="0" t="n">
        <v>1</v>
      </c>
      <c r="J818" s="0" t="str">
        <f aca="false">IF(G818=1,B818,"")</f>
        <v>VS 18</v>
      </c>
      <c r="K818" s="0" t="s">
        <v>121</v>
      </c>
      <c r="L818" s="0" t="s">
        <v>92</v>
      </c>
      <c r="M818" s="0" t="str">
        <f aca="false">IF(G818=1,F818,"")</f>
        <v>DE COSTER Luc</v>
      </c>
    </row>
    <row r="819" customFormat="false" ht="16" hidden="false" customHeight="false" outlineLevel="0" collapsed="false">
      <c r="A819" s="0" t="n">
        <v>9445</v>
      </c>
      <c r="B819" s="0" t="s">
        <v>1579</v>
      </c>
      <c r="C819" s="0" t="s">
        <v>92</v>
      </c>
      <c r="D819" s="0" t="s">
        <v>3459</v>
      </c>
      <c r="E819" s="0" t="s">
        <v>121</v>
      </c>
      <c r="F819" s="0" t="s">
        <v>3469</v>
      </c>
      <c r="G819" s="0" t="n">
        <v>1</v>
      </c>
      <c r="J819" s="0" t="str">
        <f aca="false">IF(G819=1,B819,"")</f>
        <v>VS 18</v>
      </c>
      <c r="K819" s="0" t="s">
        <v>121</v>
      </c>
      <c r="L819" s="0" t="s">
        <v>92</v>
      </c>
      <c r="M819" s="0" t="str">
        <f aca="false">IF(G819=1,F819,"")</f>
        <v>DE PAEPE Dirk</v>
      </c>
    </row>
    <row r="820" customFormat="false" ht="16" hidden="false" customHeight="false" outlineLevel="0" collapsed="false">
      <c r="A820" s="0" t="n">
        <v>4952</v>
      </c>
      <c r="B820" s="0" t="s">
        <v>1579</v>
      </c>
      <c r="C820" s="0" t="s">
        <v>92</v>
      </c>
      <c r="D820" s="0" t="s">
        <v>3459</v>
      </c>
      <c r="E820" s="0" t="s">
        <v>121</v>
      </c>
      <c r="F820" s="0" t="s">
        <v>3470</v>
      </c>
      <c r="G820" s="0" t="n">
        <v>1</v>
      </c>
      <c r="J820" s="0" t="str">
        <f aca="false">IF(G820=1,B820,"")</f>
        <v>VS 18</v>
      </c>
      <c r="K820" s="0" t="s">
        <v>121</v>
      </c>
      <c r="L820" s="0" t="s">
        <v>92</v>
      </c>
      <c r="M820" s="0" t="str">
        <f aca="false">IF(G820=1,F820,"")</f>
        <v>DE SAEGER Dany</v>
      </c>
    </row>
    <row r="821" customFormat="false" ht="16" hidden="false" customHeight="false" outlineLevel="0" collapsed="false">
      <c r="A821" s="0" t="n">
        <v>4639</v>
      </c>
      <c r="B821" s="0" t="s">
        <v>1579</v>
      </c>
      <c r="C821" s="0" t="s">
        <v>92</v>
      </c>
      <c r="D821" s="0" t="s">
        <v>3459</v>
      </c>
      <c r="E821" s="0" t="s">
        <v>121</v>
      </c>
      <c r="F821" s="0" t="s">
        <v>3471</v>
      </c>
      <c r="G821" s="0" t="n">
        <v>1</v>
      </c>
      <c r="J821" s="0" t="str">
        <f aca="false">IF(G821=1,B821,"")</f>
        <v>VS 18</v>
      </c>
      <c r="K821" s="0" t="s">
        <v>121</v>
      </c>
      <c r="L821" s="0" t="s">
        <v>92</v>
      </c>
      <c r="M821" s="0" t="str">
        <f aca="false">IF(G821=1,F821,"")</f>
        <v>DUPONT Franky</v>
      </c>
    </row>
    <row r="822" customFormat="false" ht="16" hidden="false" customHeight="false" outlineLevel="0" collapsed="false">
      <c r="A822" s="0" t="n">
        <v>8467</v>
      </c>
      <c r="B822" s="0" t="s">
        <v>1579</v>
      </c>
      <c r="C822" s="0" t="s">
        <v>92</v>
      </c>
      <c r="D822" s="0" t="s">
        <v>3459</v>
      </c>
      <c r="E822" s="0" t="s">
        <v>121</v>
      </c>
      <c r="F822" s="0" t="s">
        <v>3472</v>
      </c>
      <c r="G822" s="0" t="n">
        <v>1</v>
      </c>
      <c r="J822" s="0" t="str">
        <f aca="false">IF(G822=1,B822,"")</f>
        <v>VS 18</v>
      </c>
      <c r="K822" s="0" t="s">
        <v>121</v>
      </c>
      <c r="L822" s="0" t="s">
        <v>92</v>
      </c>
      <c r="M822" s="0" t="str">
        <f aca="false">IF(G822=1,F822,"")</f>
        <v>ELSKENS Pierre</v>
      </c>
    </row>
    <row r="823" customFormat="false" ht="16" hidden="false" customHeight="false" outlineLevel="0" collapsed="false">
      <c r="A823" s="0" t="n">
        <v>9508</v>
      </c>
      <c r="B823" s="0" t="s">
        <v>1579</v>
      </c>
      <c r="C823" s="0" t="s">
        <v>92</v>
      </c>
      <c r="D823" s="0" t="s">
        <v>3459</v>
      </c>
      <c r="E823" s="0" t="s">
        <v>121</v>
      </c>
      <c r="F823" s="0" t="s">
        <v>3473</v>
      </c>
      <c r="G823" s="0" t="n">
        <v>1</v>
      </c>
      <c r="J823" s="0" t="str">
        <f aca="false">IF(G823=1,B823,"")</f>
        <v>VS 18</v>
      </c>
      <c r="K823" s="0" t="s">
        <v>121</v>
      </c>
      <c r="L823" s="0" t="s">
        <v>92</v>
      </c>
      <c r="M823" s="0" t="str">
        <f aca="false">IF(G823=1,F823,"")</f>
        <v>HEYMAN David</v>
      </c>
    </row>
    <row r="824" customFormat="false" ht="16" hidden="false" customHeight="false" outlineLevel="0" collapsed="false">
      <c r="A824" s="0" t="n">
        <v>9956</v>
      </c>
      <c r="B824" s="0" t="s">
        <v>1579</v>
      </c>
      <c r="C824" s="0" t="s">
        <v>92</v>
      </c>
      <c r="D824" s="0" t="s">
        <v>3459</v>
      </c>
      <c r="E824" s="0" t="s">
        <v>121</v>
      </c>
      <c r="F824" s="0" t="s">
        <v>3474</v>
      </c>
      <c r="G824" s="0" t="n">
        <v>1</v>
      </c>
      <c r="J824" s="0" t="str">
        <f aca="false">IF(G824=1,B824,"")</f>
        <v>VS 18</v>
      </c>
      <c r="K824" s="0" t="s">
        <v>121</v>
      </c>
      <c r="L824" s="0" t="s">
        <v>92</v>
      </c>
      <c r="M824" s="0" t="str">
        <f aca="false">IF(G824=1,F824,"")</f>
        <v>KASIER Sven</v>
      </c>
    </row>
    <row r="825" customFormat="false" ht="16" hidden="false" customHeight="false" outlineLevel="0" collapsed="false">
      <c r="A825" s="0" t="n">
        <v>4550</v>
      </c>
      <c r="B825" s="0" t="s">
        <v>1579</v>
      </c>
      <c r="C825" s="0" t="s">
        <v>92</v>
      </c>
      <c r="D825" s="0" t="s">
        <v>3459</v>
      </c>
      <c r="E825" s="0" t="s">
        <v>121</v>
      </c>
      <c r="F825" s="0" t="s">
        <v>3475</v>
      </c>
      <c r="G825" s="0" t="n">
        <v>1</v>
      </c>
      <c r="J825" s="0" t="str">
        <f aca="false">IF(G825=1,B825,"")</f>
        <v>VS 18</v>
      </c>
      <c r="K825" s="0" t="s">
        <v>121</v>
      </c>
      <c r="L825" s="0" t="s">
        <v>92</v>
      </c>
      <c r="M825" s="0" t="str">
        <f aca="false">IF(G825=1,F825,"")</f>
        <v>KESTELOOT Patrick</v>
      </c>
    </row>
    <row r="826" customFormat="false" ht="16" hidden="false" customHeight="false" outlineLevel="0" collapsed="false">
      <c r="A826" s="0" t="n">
        <v>6219</v>
      </c>
      <c r="B826" s="0" t="s">
        <v>1579</v>
      </c>
      <c r="C826" s="0" t="s">
        <v>92</v>
      </c>
      <c r="D826" s="0" t="s">
        <v>3459</v>
      </c>
      <c r="E826" s="0" t="s">
        <v>121</v>
      </c>
      <c r="F826" s="0" t="s">
        <v>3476</v>
      </c>
      <c r="G826" s="0" t="n">
        <v>1</v>
      </c>
      <c r="J826" s="0" t="str">
        <f aca="false">IF(G826=1,B826,"")</f>
        <v>VS 18</v>
      </c>
      <c r="K826" s="0" t="s">
        <v>121</v>
      </c>
      <c r="L826" s="0" t="s">
        <v>92</v>
      </c>
      <c r="M826" s="0" t="str">
        <f aca="false">IF(G826=1,F826,"")</f>
        <v>RAEMDONCK Tommy</v>
      </c>
    </row>
    <row r="827" customFormat="false" ht="16" hidden="false" customHeight="false" outlineLevel="0" collapsed="false">
      <c r="A827" s="0" t="n">
        <v>5747</v>
      </c>
      <c r="B827" s="0" t="s">
        <v>1579</v>
      </c>
      <c r="C827" s="0" t="s">
        <v>92</v>
      </c>
      <c r="D827" s="0" t="s">
        <v>3459</v>
      </c>
      <c r="E827" s="0" t="s">
        <v>121</v>
      </c>
      <c r="F827" s="0" t="s">
        <v>3477</v>
      </c>
      <c r="G827" s="0" t="n">
        <v>1</v>
      </c>
      <c r="J827" s="0" t="str">
        <f aca="false">IF(G827=1,B827,"")</f>
        <v>VS 18</v>
      </c>
      <c r="K827" s="0" t="s">
        <v>121</v>
      </c>
      <c r="L827" s="0" t="s">
        <v>92</v>
      </c>
      <c r="M827" s="0" t="str">
        <f aca="false">IF(G827=1,F827,"")</f>
        <v>SAEY Etienne</v>
      </c>
    </row>
    <row r="828" customFormat="false" ht="16" hidden="false" customHeight="false" outlineLevel="0" collapsed="false">
      <c r="A828" s="0" t="n">
        <v>8682</v>
      </c>
      <c r="B828" s="0" t="s">
        <v>1579</v>
      </c>
      <c r="C828" s="0" t="s">
        <v>92</v>
      </c>
      <c r="D828" s="0" t="s">
        <v>3459</v>
      </c>
      <c r="E828" s="0" t="s">
        <v>121</v>
      </c>
      <c r="F828" s="0" t="s">
        <v>3478</v>
      </c>
      <c r="G828" s="0" t="n">
        <v>1</v>
      </c>
      <c r="J828" s="0" t="str">
        <f aca="false">IF(G828=1,B828,"")</f>
        <v>VS 18</v>
      </c>
      <c r="K828" s="0" t="s">
        <v>121</v>
      </c>
      <c r="L828" s="0" t="s">
        <v>92</v>
      </c>
      <c r="M828" s="0" t="str">
        <f aca="false">IF(G828=1,F828,"")</f>
        <v>TEMPELS André</v>
      </c>
    </row>
    <row r="829" customFormat="false" ht="16" hidden="false" customHeight="false" outlineLevel="0" collapsed="false">
      <c r="A829" s="0" t="n">
        <v>7986</v>
      </c>
      <c r="B829" s="0" t="s">
        <v>1579</v>
      </c>
      <c r="C829" s="0" t="s">
        <v>92</v>
      </c>
      <c r="D829" s="0" t="s">
        <v>3459</v>
      </c>
      <c r="E829" s="0" t="s">
        <v>121</v>
      </c>
      <c r="F829" s="0" t="s">
        <v>3479</v>
      </c>
      <c r="G829" s="0" t="n">
        <v>1</v>
      </c>
      <c r="J829" s="0" t="str">
        <f aca="false">IF(G829=1,B829,"")</f>
        <v>VS 18</v>
      </c>
      <c r="K829" s="0" t="s">
        <v>121</v>
      </c>
      <c r="L829" s="0" t="s">
        <v>92</v>
      </c>
      <c r="M829" s="0" t="str">
        <f aca="false">IF(G829=1,F829,"")</f>
        <v>VAN DER VORST Alain</v>
      </c>
    </row>
    <row r="830" customFormat="false" ht="16" hidden="false" customHeight="false" outlineLevel="0" collapsed="false">
      <c r="A830" s="0" t="n">
        <v>9970</v>
      </c>
      <c r="B830" s="0" t="s">
        <v>1579</v>
      </c>
      <c r="C830" s="0" t="s">
        <v>92</v>
      </c>
      <c r="D830" s="0" t="s">
        <v>3459</v>
      </c>
      <c r="E830" s="0" t="s">
        <v>121</v>
      </c>
      <c r="F830" s="0" t="s">
        <v>3480</v>
      </c>
      <c r="G830" s="0" t="n">
        <v>1</v>
      </c>
      <c r="J830" s="0" t="str">
        <f aca="false">IF(G830=1,B830,"")</f>
        <v>VS 18</v>
      </c>
      <c r="K830" s="0" t="s">
        <v>121</v>
      </c>
      <c r="L830" s="0" t="s">
        <v>92</v>
      </c>
      <c r="M830" s="0" t="str">
        <f aca="false">IF(G830=1,F830,"")</f>
        <v>VAN GOETHEM Wim</v>
      </c>
    </row>
    <row r="831" customFormat="false" ht="16" hidden="false" customHeight="false" outlineLevel="0" collapsed="false">
      <c r="A831" s="0" t="n">
        <v>4334</v>
      </c>
      <c r="B831" s="0" t="s">
        <v>1579</v>
      </c>
      <c r="C831" s="0" t="s">
        <v>92</v>
      </c>
      <c r="D831" s="0" t="s">
        <v>3459</v>
      </c>
      <c r="E831" s="0" t="s">
        <v>121</v>
      </c>
      <c r="F831" s="0" t="s">
        <v>3481</v>
      </c>
      <c r="G831" s="0" t="n">
        <v>1</v>
      </c>
      <c r="J831" s="0" t="str">
        <f aca="false">IF(G831=1,B831,"")</f>
        <v>VS 18</v>
      </c>
      <c r="K831" s="0" t="s">
        <v>121</v>
      </c>
      <c r="L831" s="0" t="s">
        <v>92</v>
      </c>
      <c r="M831" s="0" t="str">
        <f aca="false">IF(G831=1,F831,"")</f>
        <v>VAN HAUTE Guido</v>
      </c>
    </row>
    <row r="832" customFormat="false" ht="16" hidden="false" customHeight="false" outlineLevel="0" collapsed="false">
      <c r="A832" s="0" t="n">
        <v>4931</v>
      </c>
      <c r="B832" s="0" t="s">
        <v>1579</v>
      </c>
      <c r="C832" s="0" t="s">
        <v>92</v>
      </c>
      <c r="D832" s="0" t="s">
        <v>3459</v>
      </c>
      <c r="E832" s="0" t="s">
        <v>121</v>
      </c>
      <c r="F832" s="0" t="s">
        <v>3482</v>
      </c>
      <c r="G832" s="0" t="n">
        <v>1</v>
      </c>
      <c r="J832" s="0" t="str">
        <f aca="false">IF(G832=1,B832,"")</f>
        <v>VS 18</v>
      </c>
      <c r="K832" s="0" t="s">
        <v>121</v>
      </c>
      <c r="L832" s="0" t="s">
        <v>92</v>
      </c>
      <c r="M832" s="0" t="str">
        <f aca="false">IF(G832=1,F832,"")</f>
        <v>VAN HOYLANDT Roger</v>
      </c>
    </row>
    <row r="833" customFormat="false" ht="16" hidden="false" customHeight="false" outlineLevel="0" collapsed="false">
      <c r="A833" s="0" t="n">
        <v>4932</v>
      </c>
      <c r="B833" s="0" t="s">
        <v>1579</v>
      </c>
      <c r="C833" s="0" t="s">
        <v>92</v>
      </c>
      <c r="D833" s="0" t="s">
        <v>3459</v>
      </c>
      <c r="E833" s="0" t="s">
        <v>121</v>
      </c>
      <c r="F833" s="0" t="s">
        <v>3483</v>
      </c>
      <c r="G833" s="0" t="n">
        <v>1</v>
      </c>
      <c r="J833" s="0" t="str">
        <f aca="false">IF(G833=1,B833,"")</f>
        <v>VS 18</v>
      </c>
      <c r="K833" s="0" t="s">
        <v>121</v>
      </c>
      <c r="L833" s="0" t="s">
        <v>92</v>
      </c>
      <c r="M833" s="0" t="str">
        <f aca="false">IF(G833=1,F833,"")</f>
        <v>VAN MOL William</v>
      </c>
    </row>
    <row r="834" customFormat="false" ht="16" hidden="false" customHeight="false" outlineLevel="0" collapsed="false">
      <c r="A834" s="0" t="n">
        <v>8582</v>
      </c>
      <c r="B834" s="0" t="s">
        <v>1579</v>
      </c>
      <c r="C834" s="0" t="s">
        <v>92</v>
      </c>
      <c r="D834" s="0" t="s">
        <v>3459</v>
      </c>
      <c r="E834" s="0" t="s">
        <v>121</v>
      </c>
      <c r="F834" s="0" t="s">
        <v>3484</v>
      </c>
      <c r="G834" s="0" t="n">
        <v>1</v>
      </c>
      <c r="J834" s="0" t="str">
        <f aca="false">IF(G834=1,B834,"")</f>
        <v>VS 18</v>
      </c>
      <c r="K834" s="0" t="s">
        <v>121</v>
      </c>
      <c r="L834" s="0" t="s">
        <v>92</v>
      </c>
      <c r="M834" s="0" t="str">
        <f aca="false">IF(G834=1,F834,"")</f>
        <v>VAN NIEUWENHOVE Mario</v>
      </c>
    </row>
    <row r="835" customFormat="false" ht="16" hidden="false" customHeight="false" outlineLevel="0" collapsed="false">
      <c r="A835" s="0" t="n">
        <v>8590</v>
      </c>
      <c r="B835" s="0" t="s">
        <v>1579</v>
      </c>
      <c r="C835" s="0" t="s">
        <v>92</v>
      </c>
      <c r="D835" s="0" t="s">
        <v>3459</v>
      </c>
      <c r="E835" s="0" t="s">
        <v>121</v>
      </c>
      <c r="F835" s="0" t="s">
        <v>3485</v>
      </c>
      <c r="G835" s="0" t="n">
        <v>1</v>
      </c>
      <c r="J835" s="0" t="str">
        <f aca="false">IF(G835=1,B835,"")</f>
        <v>VS 18</v>
      </c>
      <c r="K835" s="0" t="s">
        <v>121</v>
      </c>
      <c r="L835" s="0" t="s">
        <v>92</v>
      </c>
      <c r="M835" s="0" t="str">
        <f aca="false">IF(G835=1,F835,"")</f>
        <v>VER DER SPIEGEL Marc</v>
      </c>
    </row>
    <row r="836" customFormat="false" ht="16" hidden="false" customHeight="false" outlineLevel="0" collapsed="false">
      <c r="A836" s="0" t="n">
        <v>4977</v>
      </c>
      <c r="B836" s="0" t="s">
        <v>1579</v>
      </c>
      <c r="C836" s="0" t="s">
        <v>92</v>
      </c>
      <c r="D836" s="0" t="s">
        <v>3459</v>
      </c>
      <c r="E836" s="0" t="s">
        <v>121</v>
      </c>
      <c r="F836" s="0" t="s">
        <v>3486</v>
      </c>
      <c r="G836" s="0" t="n">
        <v>1</v>
      </c>
      <c r="J836" s="0" t="str">
        <f aca="false">IF(G836=1,B836,"")</f>
        <v>VS 18</v>
      </c>
      <c r="K836" s="0" t="s">
        <v>121</v>
      </c>
      <c r="L836" s="0" t="s">
        <v>92</v>
      </c>
      <c r="M836" s="0" t="str">
        <f aca="false">IF(G836=1,F836,"")</f>
        <v>VLERICK Dirk</v>
      </c>
    </row>
    <row r="837" customFormat="false" ht="16" hidden="false" customHeight="false" outlineLevel="0" collapsed="false">
      <c r="A837" s="0" t="n">
        <v>1193</v>
      </c>
      <c r="B837" s="0" t="s">
        <v>1579</v>
      </c>
      <c r="C837" s="0" t="s">
        <v>92</v>
      </c>
      <c r="D837" s="0" t="s">
        <v>3459</v>
      </c>
      <c r="E837" s="0" t="s">
        <v>121</v>
      </c>
      <c r="F837" s="0" t="s">
        <v>3487</v>
      </c>
      <c r="J837" s="0" t="str">
        <f aca="false">IF(G837=1,B837,"")</f>
        <v/>
      </c>
      <c r="M837" s="0" t="str">
        <f aca="false">IF(G837=1,F837,"")</f>
        <v/>
      </c>
    </row>
    <row r="838" customFormat="false" ht="16" hidden="false" customHeight="false" outlineLevel="0" collapsed="false">
      <c r="A838" s="0" t="n">
        <v>4945</v>
      </c>
      <c r="B838" s="0" t="s">
        <v>1579</v>
      </c>
      <c r="C838" s="0" t="s">
        <v>92</v>
      </c>
      <c r="D838" s="0" t="s">
        <v>3459</v>
      </c>
      <c r="E838" s="0" t="s">
        <v>121</v>
      </c>
      <c r="F838" s="0" t="s">
        <v>3488</v>
      </c>
      <c r="J838" s="0" t="str">
        <f aca="false">IF(G838=1,B838,"")</f>
        <v/>
      </c>
      <c r="M838" s="0" t="str">
        <f aca="false">IF(G838=1,F838,"")</f>
        <v/>
      </c>
    </row>
    <row r="839" customFormat="false" ht="16" hidden="false" customHeight="false" outlineLevel="0" collapsed="false">
      <c r="A839" s="0" t="n">
        <v>8683</v>
      </c>
      <c r="B839" s="0" t="s">
        <v>1579</v>
      </c>
      <c r="C839" s="0" t="s">
        <v>92</v>
      </c>
      <c r="D839" s="0" t="s">
        <v>3459</v>
      </c>
      <c r="E839" s="0" t="s">
        <v>121</v>
      </c>
      <c r="F839" s="0" t="s">
        <v>3489</v>
      </c>
      <c r="J839" s="0" t="str">
        <f aca="false">IF(G839=1,B839,"")</f>
        <v/>
      </c>
      <c r="M839" s="0" t="str">
        <f aca="false">IF(G839=1,F839,"")</f>
        <v/>
      </c>
    </row>
    <row r="840" customFormat="false" ht="16" hidden="false" customHeight="false" outlineLevel="0" collapsed="false">
      <c r="A840" s="0" t="n">
        <v>7995</v>
      </c>
      <c r="B840" s="0" t="s">
        <v>1579</v>
      </c>
      <c r="C840" s="0" t="s">
        <v>92</v>
      </c>
      <c r="D840" s="0" t="s">
        <v>3459</v>
      </c>
      <c r="E840" s="0" t="s">
        <v>121</v>
      </c>
      <c r="F840" s="0" t="s">
        <v>3490</v>
      </c>
      <c r="J840" s="0" t="str">
        <f aca="false">IF(G840=1,B840,"")</f>
        <v/>
      </c>
      <c r="M840" s="0" t="str">
        <f aca="false">IF(G840=1,F840,"")</f>
        <v/>
      </c>
    </row>
    <row r="841" customFormat="false" ht="16" hidden="false" customHeight="false" outlineLevel="0" collapsed="false">
      <c r="A841" s="0" t="n">
        <v>4284</v>
      </c>
      <c r="B841" s="0" t="s">
        <v>1579</v>
      </c>
      <c r="C841" s="0" t="s">
        <v>92</v>
      </c>
      <c r="D841" s="0" t="s">
        <v>3459</v>
      </c>
      <c r="E841" s="0" t="s">
        <v>121</v>
      </c>
      <c r="F841" s="0" t="s">
        <v>3491</v>
      </c>
      <c r="J841" s="0" t="str">
        <f aca="false">IF(G841=1,B841,"")</f>
        <v/>
      </c>
      <c r="M841" s="0" t="str">
        <f aca="false">IF(G841=1,F841,"")</f>
        <v/>
      </c>
    </row>
    <row r="842" customFormat="false" ht="16" hidden="false" customHeight="false" outlineLevel="0" collapsed="false">
      <c r="A842" s="0" t="n">
        <v>4948</v>
      </c>
      <c r="B842" s="0" t="s">
        <v>1579</v>
      </c>
      <c r="C842" s="0" t="s">
        <v>92</v>
      </c>
      <c r="D842" s="0" t="s">
        <v>3459</v>
      </c>
      <c r="E842" s="0" t="s">
        <v>121</v>
      </c>
      <c r="F842" s="0" t="s">
        <v>3492</v>
      </c>
      <c r="J842" s="0" t="str">
        <f aca="false">IF(G842=1,B842,"")</f>
        <v/>
      </c>
      <c r="M842" s="0" t="str">
        <f aca="false">IF(G842=1,F842,"")</f>
        <v/>
      </c>
    </row>
    <row r="843" customFormat="false" ht="16" hidden="false" customHeight="false" outlineLevel="0" collapsed="false">
      <c r="A843" s="0" t="n">
        <v>7653</v>
      </c>
      <c r="B843" s="0" t="s">
        <v>1579</v>
      </c>
      <c r="C843" s="0" t="s">
        <v>92</v>
      </c>
      <c r="D843" s="0" t="s">
        <v>3459</v>
      </c>
      <c r="E843" s="0" t="s">
        <v>121</v>
      </c>
      <c r="F843" s="0" t="s">
        <v>3493</v>
      </c>
      <c r="J843" s="0" t="str">
        <f aca="false">IF(G843=1,B843,"")</f>
        <v/>
      </c>
      <c r="M843" s="0" t="str">
        <f aca="false">IF(G843=1,F843,"")</f>
        <v/>
      </c>
    </row>
    <row r="844" customFormat="false" ht="16" hidden="false" customHeight="false" outlineLevel="0" collapsed="false">
      <c r="A844" s="0" t="n">
        <v>7996</v>
      </c>
      <c r="B844" s="0" t="s">
        <v>1579</v>
      </c>
      <c r="C844" s="0" t="s">
        <v>92</v>
      </c>
      <c r="D844" s="0" t="s">
        <v>3459</v>
      </c>
      <c r="E844" s="0" t="s">
        <v>121</v>
      </c>
      <c r="F844" s="0" t="s">
        <v>3494</v>
      </c>
      <c r="J844" s="0" t="str">
        <f aca="false">IF(G844=1,B844,"")</f>
        <v/>
      </c>
      <c r="M844" s="0" t="str">
        <f aca="false">IF(G844=1,F844,"")</f>
        <v/>
      </c>
    </row>
    <row r="845" customFormat="false" ht="16" hidden="false" customHeight="false" outlineLevel="0" collapsed="false">
      <c r="A845" s="0" t="n">
        <v>9444</v>
      </c>
      <c r="B845" s="0" t="s">
        <v>1579</v>
      </c>
      <c r="C845" s="0" t="s">
        <v>92</v>
      </c>
      <c r="D845" s="0" t="s">
        <v>3459</v>
      </c>
      <c r="E845" s="0" t="s">
        <v>121</v>
      </c>
      <c r="F845" s="0" t="s">
        <v>3495</v>
      </c>
      <c r="J845" s="0" t="str">
        <f aca="false">IF(G845=1,B845,"")</f>
        <v/>
      </c>
      <c r="M845" s="0" t="str">
        <f aca="false">IF(G845=1,F845,"")</f>
        <v/>
      </c>
    </row>
    <row r="846" customFormat="false" ht="16" hidden="false" customHeight="false" outlineLevel="0" collapsed="false">
      <c r="A846" s="0" t="n">
        <v>4879</v>
      </c>
      <c r="B846" s="0" t="s">
        <v>1579</v>
      </c>
      <c r="C846" s="0" t="s">
        <v>92</v>
      </c>
      <c r="D846" s="0" t="s">
        <v>3459</v>
      </c>
      <c r="E846" s="0" t="s">
        <v>121</v>
      </c>
      <c r="F846" s="0" t="s">
        <v>3496</v>
      </c>
      <c r="J846" s="0" t="str">
        <f aca="false">IF(G846=1,B846,"")</f>
        <v/>
      </c>
      <c r="M846" s="0" t="str">
        <f aca="false">IF(G846=1,F846,"")</f>
        <v/>
      </c>
    </row>
    <row r="847" customFormat="false" ht="16" hidden="false" customHeight="false" outlineLevel="0" collapsed="false">
      <c r="A847" s="0" t="n">
        <v>3439</v>
      </c>
      <c r="B847" s="0" t="s">
        <v>1579</v>
      </c>
      <c r="C847" s="0" t="s">
        <v>92</v>
      </c>
      <c r="D847" s="0" t="s">
        <v>3459</v>
      </c>
      <c r="E847" s="0" t="s">
        <v>121</v>
      </c>
      <c r="F847" s="0" t="s">
        <v>3497</v>
      </c>
      <c r="J847" s="0" t="str">
        <f aca="false">IF(G847=1,B847,"")</f>
        <v/>
      </c>
      <c r="M847" s="0" t="str">
        <f aca="false">IF(G847=1,F847,"")</f>
        <v/>
      </c>
    </row>
    <row r="848" customFormat="false" ht="16" hidden="false" customHeight="false" outlineLevel="0" collapsed="false">
      <c r="A848" s="0" t="n">
        <v>9148</v>
      </c>
      <c r="B848" s="0" t="s">
        <v>1579</v>
      </c>
      <c r="C848" s="0" t="s">
        <v>92</v>
      </c>
      <c r="D848" s="0" t="s">
        <v>3459</v>
      </c>
      <c r="E848" s="0" t="s">
        <v>121</v>
      </c>
      <c r="F848" s="0" t="s">
        <v>3498</v>
      </c>
      <c r="J848" s="0" t="str">
        <f aca="false">IF(G848=1,B848,"")</f>
        <v/>
      </c>
      <c r="M848" s="0" t="str">
        <f aca="false">IF(G848=1,F848,"")</f>
        <v/>
      </c>
    </row>
    <row r="849" customFormat="false" ht="16" hidden="false" customHeight="false" outlineLevel="0" collapsed="false">
      <c r="A849" s="0" t="n">
        <v>8746</v>
      </c>
      <c r="B849" s="0" t="s">
        <v>1579</v>
      </c>
      <c r="C849" s="0" t="s">
        <v>92</v>
      </c>
      <c r="D849" s="0" t="s">
        <v>3459</v>
      </c>
      <c r="E849" s="0" t="s">
        <v>121</v>
      </c>
      <c r="F849" s="0" t="s">
        <v>3499</v>
      </c>
      <c r="J849" s="0" t="str">
        <f aca="false">IF(G849=1,B849,"")</f>
        <v/>
      </c>
      <c r="M849" s="0" t="str">
        <f aca="false">IF(G849=1,F849,"")</f>
        <v/>
      </c>
    </row>
    <row r="850" customFormat="false" ht="16" hidden="false" customHeight="false" outlineLevel="0" collapsed="false">
      <c r="A850" s="0" t="n">
        <v>6088</v>
      </c>
      <c r="B850" s="0" t="s">
        <v>1579</v>
      </c>
      <c r="C850" s="0" t="s">
        <v>92</v>
      </c>
      <c r="D850" s="0" t="s">
        <v>3459</v>
      </c>
      <c r="E850" s="0" t="s">
        <v>121</v>
      </c>
      <c r="F850" s="0" t="s">
        <v>3500</v>
      </c>
      <c r="J850" s="0" t="str">
        <f aca="false">IF(G850=1,B850,"")</f>
        <v/>
      </c>
      <c r="M850" s="0" t="str">
        <f aca="false">IF(G850=1,F850,"")</f>
        <v/>
      </c>
    </row>
    <row r="851" customFormat="false" ht="16" hidden="false" customHeight="false" outlineLevel="0" collapsed="false">
      <c r="A851" s="0" t="n">
        <v>9443</v>
      </c>
      <c r="B851" s="0" t="s">
        <v>1579</v>
      </c>
      <c r="C851" s="0" t="s">
        <v>92</v>
      </c>
      <c r="D851" s="0" t="s">
        <v>3459</v>
      </c>
      <c r="E851" s="0" t="s">
        <v>121</v>
      </c>
      <c r="F851" s="0" t="s">
        <v>3501</v>
      </c>
      <c r="J851" s="0" t="str">
        <f aca="false">IF(G851=1,B851,"")</f>
        <v/>
      </c>
      <c r="M851" s="0" t="str">
        <f aca="false">IF(G851=1,F851,"")</f>
        <v/>
      </c>
    </row>
    <row r="852" customFormat="false" ht="16" hidden="false" customHeight="false" outlineLevel="0" collapsed="false">
      <c r="A852" s="0" t="n">
        <v>5733</v>
      </c>
      <c r="B852" s="0" t="s">
        <v>1579</v>
      </c>
      <c r="C852" s="0" t="s">
        <v>92</v>
      </c>
      <c r="D852" s="0" t="s">
        <v>3459</v>
      </c>
      <c r="E852" s="0" t="s">
        <v>121</v>
      </c>
      <c r="F852" s="0" t="s">
        <v>3502</v>
      </c>
      <c r="J852" s="0" t="str">
        <f aca="false">IF(G852=1,B852,"")</f>
        <v/>
      </c>
      <c r="M852" s="0" t="str">
        <f aca="false">IF(G852=1,F852,"")</f>
        <v/>
      </c>
    </row>
    <row r="853" customFormat="false" ht="16" hidden="false" customHeight="false" outlineLevel="0" collapsed="false">
      <c r="A853" s="0" t="n">
        <v>4412</v>
      </c>
      <c r="B853" s="0" t="s">
        <v>1579</v>
      </c>
      <c r="C853" s="0" t="s">
        <v>92</v>
      </c>
      <c r="D853" s="0" t="s">
        <v>3459</v>
      </c>
      <c r="E853" s="0" t="s">
        <v>121</v>
      </c>
      <c r="F853" s="0" t="s">
        <v>3503</v>
      </c>
      <c r="J853" s="0" t="str">
        <f aca="false">IF(G853=1,B853,"")</f>
        <v/>
      </c>
      <c r="M853" s="0" t="str">
        <f aca="false">IF(G853=1,F853,"")</f>
        <v/>
      </c>
    </row>
    <row r="854" customFormat="false" ht="16" hidden="false" customHeight="false" outlineLevel="0" collapsed="false">
      <c r="A854" s="0" t="n">
        <v>4880</v>
      </c>
      <c r="B854" s="0" t="s">
        <v>1579</v>
      </c>
      <c r="C854" s="0" t="s">
        <v>92</v>
      </c>
      <c r="D854" s="0" t="s">
        <v>3459</v>
      </c>
      <c r="E854" s="0" t="s">
        <v>121</v>
      </c>
      <c r="F854" s="0" t="s">
        <v>3504</v>
      </c>
      <c r="J854" s="0" t="str">
        <f aca="false">IF(G854=1,B854,"")</f>
        <v/>
      </c>
      <c r="M854" s="0" t="str">
        <f aca="false">IF(G854=1,F854,"")</f>
        <v/>
      </c>
    </row>
    <row r="855" customFormat="false" ht="16" hidden="false" customHeight="false" outlineLevel="0" collapsed="false">
      <c r="A855" s="0" t="n">
        <v>7978</v>
      </c>
      <c r="B855" s="0" t="s">
        <v>1579</v>
      </c>
      <c r="C855" s="0" t="s">
        <v>92</v>
      </c>
      <c r="D855" s="0" t="s">
        <v>3459</v>
      </c>
      <c r="E855" s="0" t="s">
        <v>121</v>
      </c>
      <c r="F855" s="0" t="s">
        <v>3505</v>
      </c>
      <c r="J855" s="0" t="str">
        <f aca="false">IF(G855=1,B855,"")</f>
        <v/>
      </c>
      <c r="M855" s="0" t="str">
        <f aca="false">IF(G855=1,F855,"")</f>
        <v/>
      </c>
    </row>
    <row r="856" customFormat="false" ht="16" hidden="false" customHeight="false" outlineLevel="0" collapsed="false">
      <c r="A856" s="0" t="n">
        <v>9427</v>
      </c>
      <c r="B856" s="0" t="s">
        <v>1579</v>
      </c>
      <c r="C856" s="0" t="s">
        <v>92</v>
      </c>
      <c r="D856" s="0" t="s">
        <v>3459</v>
      </c>
      <c r="E856" s="0" t="s">
        <v>121</v>
      </c>
      <c r="F856" s="0" t="s">
        <v>3506</v>
      </c>
      <c r="J856" s="0" t="str">
        <f aca="false">IF(G856=1,B856,"")</f>
        <v/>
      </c>
      <c r="M856" s="0" t="str">
        <f aca="false">IF(G856=1,F856,"")</f>
        <v/>
      </c>
    </row>
    <row r="857" customFormat="false" ht="16" hidden="false" customHeight="false" outlineLevel="0" collapsed="false">
      <c r="A857" s="0" t="n">
        <v>7654</v>
      </c>
      <c r="B857" s="0" t="s">
        <v>1579</v>
      </c>
      <c r="C857" s="0" t="s">
        <v>92</v>
      </c>
      <c r="D857" s="0" t="s">
        <v>3459</v>
      </c>
      <c r="E857" s="0" t="s">
        <v>121</v>
      </c>
      <c r="F857" s="0" t="s">
        <v>3507</v>
      </c>
      <c r="J857" s="0" t="str">
        <f aca="false">IF(G857=1,B857,"")</f>
        <v/>
      </c>
      <c r="M857" s="0" t="str">
        <f aca="false">IF(G857=1,F857,"")</f>
        <v/>
      </c>
    </row>
    <row r="858" customFormat="false" ht="16" hidden="false" customHeight="false" outlineLevel="0" collapsed="false">
      <c r="A858" s="0" t="n">
        <v>8481</v>
      </c>
      <c r="B858" s="0" t="s">
        <v>1579</v>
      </c>
      <c r="C858" s="0" t="s">
        <v>92</v>
      </c>
      <c r="D858" s="0" t="s">
        <v>3459</v>
      </c>
      <c r="E858" s="0" t="s">
        <v>121</v>
      </c>
      <c r="F858" s="0" t="s">
        <v>3508</v>
      </c>
      <c r="J858" s="0" t="str">
        <f aca="false">IF(G858=1,B858,"")</f>
        <v/>
      </c>
      <c r="M858" s="0" t="str">
        <f aca="false">IF(G858=1,F858,"")</f>
        <v/>
      </c>
    </row>
    <row r="859" customFormat="false" ht="16" hidden="false" customHeight="false" outlineLevel="0" collapsed="false">
      <c r="A859" s="0" t="n">
        <v>7530</v>
      </c>
      <c r="B859" s="0" t="s">
        <v>1579</v>
      </c>
      <c r="C859" s="0" t="s">
        <v>92</v>
      </c>
      <c r="D859" s="0" t="s">
        <v>3459</v>
      </c>
      <c r="E859" s="0" t="s">
        <v>121</v>
      </c>
      <c r="F859" s="0" t="s">
        <v>3509</v>
      </c>
      <c r="J859" s="0" t="str">
        <f aca="false">IF(G859=1,B859,"")</f>
        <v/>
      </c>
      <c r="M859" s="0" t="str">
        <f aca="false">IF(G859=1,F859,"")</f>
        <v/>
      </c>
    </row>
    <row r="860" customFormat="false" ht="16" hidden="false" customHeight="false" outlineLevel="0" collapsed="false">
      <c r="A860" s="0" t="s">
        <v>3510</v>
      </c>
      <c r="B860" s="0" t="s">
        <v>1579</v>
      </c>
      <c r="C860" s="0" t="s">
        <v>92</v>
      </c>
      <c r="D860" s="0" t="s">
        <v>3459</v>
      </c>
      <c r="E860" s="0" t="s">
        <v>121</v>
      </c>
      <c r="F860" s="0" t="s">
        <v>3029</v>
      </c>
      <c r="J860" s="0" t="str">
        <f aca="false">IF(G860=1,B860,"")</f>
        <v/>
      </c>
      <c r="M860" s="0" t="str">
        <f aca="false">IF(G860=1,F860,"")</f>
        <v/>
      </c>
    </row>
    <row r="861" customFormat="false" ht="16" hidden="false" customHeight="false" outlineLevel="0" collapsed="false">
      <c r="A861" s="0" t="n">
        <v>4362</v>
      </c>
      <c r="B861" s="0" t="s">
        <v>1579</v>
      </c>
      <c r="C861" s="0" t="s">
        <v>92</v>
      </c>
      <c r="D861" s="0" t="s">
        <v>3459</v>
      </c>
      <c r="E861" s="0" t="s">
        <v>121</v>
      </c>
      <c r="F861" s="0" t="s">
        <v>3511</v>
      </c>
      <c r="J861" s="0" t="str">
        <f aca="false">IF(G861=1,B861,"")</f>
        <v/>
      </c>
      <c r="M861" s="0" t="str">
        <f aca="false">IF(G861=1,F861,"")</f>
        <v/>
      </c>
    </row>
    <row r="862" customFormat="false" ht="16" hidden="false" customHeight="false" outlineLevel="0" collapsed="false">
      <c r="A862" s="0" t="n">
        <v>9059</v>
      </c>
      <c r="F862" s="0" t="s">
        <v>3512</v>
      </c>
      <c r="G862" s="0" t="n">
        <v>1</v>
      </c>
      <c r="J862" s="0" t="s">
        <v>85</v>
      </c>
      <c r="K862" s="0" t="n">
        <v>0</v>
      </c>
      <c r="L862" s="0" t="s">
        <v>85</v>
      </c>
      <c r="M862" s="0" t="str">
        <f aca="false">IF(G862=1,F862,"")</f>
        <v>BERTEN Franky</v>
      </c>
    </row>
    <row r="863" customFormat="false" ht="16" hidden="false" customHeight="false" outlineLevel="0" collapsed="false">
      <c r="A863" s="0" t="n">
        <v>6182</v>
      </c>
      <c r="F863" s="0" t="s">
        <v>3513</v>
      </c>
      <c r="G863" s="0" t="n">
        <v>1</v>
      </c>
      <c r="J863" s="0" t="s">
        <v>85</v>
      </c>
      <c r="K863" s="0" t="n">
        <v>0</v>
      </c>
      <c r="L863" s="0" t="s">
        <v>85</v>
      </c>
      <c r="M863" s="0" t="str">
        <f aca="false">IF(G863=1,F863,"")</f>
        <v>CHRISTIAEN Kris</v>
      </c>
    </row>
    <row r="864" customFormat="false" ht="16" hidden="false" customHeight="false" outlineLevel="0" collapsed="false">
      <c r="A864" s="0" t="n">
        <v>7827</v>
      </c>
      <c r="F864" s="0" t="s">
        <v>3514</v>
      </c>
      <c r="G864" s="0" t="n">
        <v>1</v>
      </c>
      <c r="J864" s="0" t="s">
        <v>85</v>
      </c>
      <c r="K864" s="0" t="n">
        <v>0</v>
      </c>
      <c r="L864" s="0" t="s">
        <v>85</v>
      </c>
      <c r="M864" s="0" t="str">
        <f aca="false">IF(G864=1,F864,"")</f>
        <v>VAN LANDEGHEM J-M</v>
      </c>
    </row>
    <row r="865" customFormat="false" ht="16" hidden="false" customHeight="false" outlineLevel="0" collapsed="false">
      <c r="A865" s="0" t="n">
        <v>4612</v>
      </c>
      <c r="F865" s="0" t="s">
        <v>3515</v>
      </c>
      <c r="G865" s="0" t="n">
        <v>1</v>
      </c>
      <c r="J865" s="0" t="s">
        <v>85</v>
      </c>
      <c r="K865" s="0" t="n">
        <v>0</v>
      </c>
      <c r="L865" s="0" t="s">
        <v>85</v>
      </c>
      <c r="M865" s="0" t="str">
        <f aca="false">IF(G865=1,F865,"")</f>
        <v>VANDAELE Alex</v>
      </c>
    </row>
    <row r="866" customFormat="false" ht="16" hidden="false" customHeight="false" outlineLevel="0" collapsed="false">
      <c r="A866" s="0" t="n">
        <v>9513</v>
      </c>
      <c r="F866" s="0" t="s">
        <v>3516</v>
      </c>
      <c r="J866" s="0" t="str">
        <f aca="false">IF(G866=1,B866,"")</f>
        <v/>
      </c>
      <c r="M866" s="0" t="str">
        <f aca="false">IF(G866=1,F866,"")</f>
        <v/>
      </c>
    </row>
    <row r="867" customFormat="false" ht="16" hidden="false" customHeight="false" outlineLevel="0" collapsed="false">
      <c r="A867" s="0" t="n">
        <v>5232</v>
      </c>
      <c r="F867" s="0" t="s">
        <v>3517</v>
      </c>
      <c r="J867" s="0" t="str">
        <f aca="false">IF(G867=1,B867,"")</f>
        <v/>
      </c>
      <c r="M867" s="0" t="str">
        <f aca="false">IF(G867=1,F867,"")</f>
        <v/>
      </c>
    </row>
    <row r="868" customFormat="false" ht="16" hidden="false" customHeight="false" outlineLevel="0" collapsed="false">
      <c r="A868" s="0" t="n">
        <v>9144</v>
      </c>
      <c r="F868" s="0" t="s">
        <v>3518</v>
      </c>
      <c r="J868" s="0" t="str">
        <f aca="false">IF(G868=1,B868,"")</f>
        <v/>
      </c>
      <c r="M868" s="0" t="str">
        <f aca="false">IF(G868=1,F868,"")</f>
        <v/>
      </c>
    </row>
    <row r="869" customFormat="false" ht="16" hidden="false" customHeight="false" outlineLevel="0" collapsed="false">
      <c r="A869" s="0" t="n">
        <v>4895</v>
      </c>
      <c r="F869" s="0" t="s">
        <v>3519</v>
      </c>
      <c r="J869" s="0" t="str">
        <f aca="false">IF(G869=1,B869,"")</f>
        <v/>
      </c>
      <c r="M869" s="0" t="str">
        <f aca="false">IF(G869=1,F869,"")</f>
        <v/>
      </c>
    </row>
    <row r="870" customFormat="false" ht="16" hidden="false" customHeight="false" outlineLevel="0" collapsed="false">
      <c r="A870" s="0" t="n">
        <v>9955</v>
      </c>
      <c r="F870" s="0" t="s">
        <v>3520</v>
      </c>
      <c r="J870" s="0" t="str">
        <f aca="false">IF(G870=1,B870,"")</f>
        <v/>
      </c>
      <c r="M870" s="0" t="str">
        <f aca="false">IF(G870=1,F870,"")</f>
        <v/>
      </c>
    </row>
    <row r="871" customFormat="false" ht="16" hidden="false" customHeight="false" outlineLevel="0" collapsed="false">
      <c r="A871" s="0" t="n">
        <v>9512</v>
      </c>
      <c r="F871" s="0" t="s">
        <v>3521</v>
      </c>
      <c r="J871" s="0" t="str">
        <f aca="false">IF(G871=1,B871,"")</f>
        <v/>
      </c>
      <c r="M871" s="0" t="str">
        <f aca="false">IF(G871=1,F871,"")</f>
        <v/>
      </c>
    </row>
    <row r="872" customFormat="false" ht="16" hidden="false" customHeight="false" outlineLevel="0" collapsed="false">
      <c r="A872" s="0" t="n">
        <v>1062</v>
      </c>
      <c r="F872" s="0" t="s">
        <v>3522</v>
      </c>
      <c r="J872" s="0" t="str">
        <f aca="false">IF(G872=1,B872,"")</f>
        <v/>
      </c>
      <c r="M872" s="0" t="str">
        <f aca="false">IF(G872=1,F872,"")</f>
        <v/>
      </c>
    </row>
    <row r="873" customFormat="false" ht="16" hidden="false" customHeight="false" outlineLevel="0" collapsed="false">
      <c r="A873" s="0" t="n">
        <v>8369</v>
      </c>
      <c r="F873" s="0" t="s">
        <v>3523</v>
      </c>
      <c r="J873" s="0" t="str">
        <f aca="false">IF(G873=1,B873,"")</f>
        <v/>
      </c>
      <c r="M873" s="0" t="str">
        <f aca="false">IF(G873=1,F873,"")</f>
        <v/>
      </c>
    </row>
    <row r="874" customFormat="false" ht="16" hidden="false" customHeight="false" outlineLevel="0" collapsed="false">
      <c r="A874" s="0" t="n">
        <v>7824</v>
      </c>
      <c r="F874" s="0" t="s">
        <v>3524</v>
      </c>
      <c r="J874" s="0" t="str">
        <f aca="false">IF(G874=1,B874,"")</f>
        <v/>
      </c>
      <c r="M874" s="0" t="str">
        <f aca="false">IF(G874=1,F874,"")</f>
        <v/>
      </c>
    </row>
    <row r="875" customFormat="false" ht="16" hidden="false" customHeight="false" outlineLevel="0" collapsed="false">
      <c r="A875" s="0" t="n">
        <v>4594</v>
      </c>
      <c r="F875" s="0" t="s">
        <v>3525</v>
      </c>
      <c r="J875" s="0" t="str">
        <f aca="false">IF(G875=1,B875,"")</f>
        <v/>
      </c>
      <c r="M875" s="0" t="str">
        <f aca="false">IF(G875=1,F875,"")</f>
        <v/>
      </c>
    </row>
    <row r="876" customFormat="false" ht="16" hidden="false" customHeight="false" outlineLevel="0" collapsed="false">
      <c r="A876" s="0" t="n">
        <v>9314</v>
      </c>
      <c r="F876" s="0" t="s">
        <v>3526</v>
      </c>
      <c r="J876" s="0" t="str">
        <f aca="false">IF(G876=1,B876,"")</f>
        <v/>
      </c>
      <c r="M876" s="0" t="str">
        <f aca="false">IF(G876=1,F876,"")</f>
        <v/>
      </c>
    </row>
    <row r="877" customFormat="false" ht="16" hidden="false" customHeight="false" outlineLevel="0" collapsed="false">
      <c r="A877" s="0" t="n">
        <v>7825</v>
      </c>
      <c r="F877" s="0" t="s">
        <v>3527</v>
      </c>
      <c r="J877" s="0" t="str">
        <f aca="false">IF(G877=1,B877,"")</f>
        <v/>
      </c>
      <c r="M877" s="0" t="str">
        <f aca="false">IF(G877=1,F877,"")</f>
        <v/>
      </c>
    </row>
    <row r="878" customFormat="false" ht="16" hidden="false" customHeight="false" outlineLevel="0" collapsed="false">
      <c r="A878" s="0" t="n">
        <v>7288</v>
      </c>
      <c r="F878" s="0" t="s">
        <v>3528</v>
      </c>
      <c r="J878" s="0" t="str">
        <f aca="false">IF(G878=1,B878,"")</f>
        <v/>
      </c>
      <c r="M878" s="0" t="str">
        <f aca="false">IF(G878=1,F878,"")</f>
        <v/>
      </c>
    </row>
    <row r="879" customFormat="false" ht="16" hidden="false" customHeight="false" outlineLevel="0" collapsed="false">
      <c r="A879" s="0" t="n">
        <v>9519</v>
      </c>
      <c r="F879" s="0" t="s">
        <v>3529</v>
      </c>
      <c r="J879" s="0" t="str">
        <f aca="false">IF(G879=1,B879,"")</f>
        <v/>
      </c>
      <c r="M879" s="0" t="str">
        <f aca="false">IF(G879=1,F879,"")</f>
        <v/>
      </c>
    </row>
    <row r="880" customFormat="false" ht="16" hidden="false" customHeight="false" outlineLevel="0" collapsed="false">
      <c r="A880" s="0" t="n">
        <v>7679</v>
      </c>
      <c r="F880" s="0" t="s">
        <v>3530</v>
      </c>
      <c r="J880" s="0" t="str">
        <f aca="false">IF(G880=1,B880,"")</f>
        <v/>
      </c>
      <c r="M880" s="0" t="str">
        <f aca="false">IF(G880=1,F880,"")</f>
        <v/>
      </c>
    </row>
    <row r="881" customFormat="false" ht="16" hidden="false" customHeight="false" outlineLevel="0" collapsed="false">
      <c r="A881" s="0" t="n">
        <v>8417</v>
      </c>
      <c r="F881" s="0" t="s">
        <v>3531</v>
      </c>
      <c r="J881" s="0" t="str">
        <f aca="false">IF(G881=1,B881,"")</f>
        <v/>
      </c>
      <c r="M881" s="0" t="str">
        <f aca="false">IF(G881=1,F881,"")</f>
        <v/>
      </c>
    </row>
    <row r="882" customFormat="false" ht="16" hidden="false" customHeight="false" outlineLevel="0" collapsed="false">
      <c r="A882" s="0" t="n">
        <v>3390</v>
      </c>
      <c r="F882" s="0" t="s">
        <v>3532</v>
      </c>
      <c r="J882" s="0" t="str">
        <f aca="false">IF(G882=1,B882,"")</f>
        <v/>
      </c>
      <c r="M882" s="0" t="str">
        <f aca="false">IF(G882=1,F882,"")</f>
        <v/>
      </c>
    </row>
    <row r="883" customFormat="false" ht="16" hidden="false" customHeight="false" outlineLevel="0" collapsed="false">
      <c r="A883" s="0" t="n">
        <v>7862</v>
      </c>
      <c r="F883" s="0" t="s">
        <v>3533</v>
      </c>
      <c r="J883" s="0" t="str">
        <f aca="false">IF(G883=1,B883,"")</f>
        <v/>
      </c>
      <c r="M883" s="0" t="str">
        <f aca="false">IF(G883=1,F883,"")</f>
        <v/>
      </c>
    </row>
    <row r="884" customFormat="false" ht="16" hidden="false" customHeight="false" outlineLevel="0" collapsed="false">
      <c r="A884" s="0" t="n">
        <v>1204</v>
      </c>
      <c r="F884" s="0" t="s">
        <v>3534</v>
      </c>
      <c r="J884" s="0" t="str">
        <f aca="false">IF(G884=1,B884,"")</f>
        <v/>
      </c>
      <c r="M884" s="0" t="str">
        <f aca="false">IF(G884=1,F884,"")</f>
        <v/>
      </c>
    </row>
    <row r="885" customFormat="false" ht="16" hidden="false" customHeight="false" outlineLevel="0" collapsed="false">
      <c r="A885" s="0" t="n">
        <v>4677</v>
      </c>
      <c r="F885" s="0" t="s">
        <v>3535</v>
      </c>
      <c r="J885" s="0" t="str">
        <f aca="false">IF(G885=1,B885,"")</f>
        <v/>
      </c>
      <c r="M885" s="0" t="str">
        <f aca="false">IF(G885=1,F885,"")</f>
        <v/>
      </c>
    </row>
    <row r="886" customFormat="false" ht="16" hidden="false" customHeight="false" outlineLevel="0" collapsed="false">
      <c r="A886" s="0" t="n">
        <v>7695</v>
      </c>
      <c r="F886" s="0" t="s">
        <v>3536</v>
      </c>
      <c r="J886" s="0" t="str">
        <f aca="false">IF(G886=1,B886,"")</f>
        <v/>
      </c>
      <c r="M886" s="0" t="str">
        <f aca="false">IF(G886=1,F886,"")</f>
        <v/>
      </c>
    </row>
    <row r="887" customFormat="false" ht="16" hidden="false" customHeight="false" outlineLevel="0" collapsed="false">
      <c r="A887" s="0" t="n">
        <v>9323</v>
      </c>
      <c r="F887" s="0" t="s">
        <v>3537</v>
      </c>
      <c r="J887" s="0" t="str">
        <f aca="false">IF(G887=1,B887,"")</f>
        <v/>
      </c>
      <c r="M887" s="0" t="str">
        <f aca="false">IF(G887=1,F887,"")</f>
        <v/>
      </c>
    </row>
    <row r="888" customFormat="false" ht="16" hidden="false" customHeight="false" outlineLevel="0" collapsed="false">
      <c r="A888" s="0" t="n">
        <v>4964</v>
      </c>
      <c r="F888" s="0" t="s">
        <v>3538</v>
      </c>
      <c r="J888" s="0" t="str">
        <f aca="false">IF(G888=1,B888,"")</f>
        <v/>
      </c>
      <c r="M888" s="0" t="str">
        <f aca="false">IF(G888=1,F888,"")</f>
        <v/>
      </c>
    </row>
    <row r="889" customFormat="false" ht="16" hidden="false" customHeight="false" outlineLevel="0" collapsed="false">
      <c r="A889" s="0" t="n">
        <v>5500</v>
      </c>
      <c r="F889" s="0" t="s">
        <v>3539</v>
      </c>
      <c r="J889" s="0" t="str">
        <f aca="false">IF(G889=1,B889,"")</f>
        <v/>
      </c>
      <c r="M889" s="0" t="str">
        <f aca="false">IF(G889=1,F889,"")</f>
        <v/>
      </c>
    </row>
    <row r="890" customFormat="false" ht="16" hidden="false" customHeight="false" outlineLevel="0" collapsed="false">
      <c r="A890" s="0" t="n">
        <v>6968</v>
      </c>
      <c r="F890" s="0" t="s">
        <v>3540</v>
      </c>
      <c r="J890" s="0" t="str">
        <f aca="false">IF(G890=1,B890,"")</f>
        <v/>
      </c>
      <c r="M890" s="0" t="str">
        <f aca="false">IF(G890=1,F890,"")</f>
        <v/>
      </c>
    </row>
    <row r="891" customFormat="false" ht="16" hidden="false" customHeight="false" outlineLevel="0" collapsed="false">
      <c r="A891" s="0" t="n">
        <v>1040</v>
      </c>
      <c r="F891" s="0" t="s">
        <v>3541</v>
      </c>
      <c r="J891" s="0" t="str">
        <f aca="false">IF(G891=1,B891,"")</f>
        <v/>
      </c>
      <c r="M891" s="0" t="str">
        <f aca="false">IF(G891=1,F891,"")</f>
        <v/>
      </c>
    </row>
    <row r="892" customFormat="false" ht="16" hidden="false" customHeight="false" outlineLevel="0" collapsed="false">
      <c r="A892" s="0" t="n">
        <v>8507</v>
      </c>
      <c r="F892" s="0" t="s">
        <v>3542</v>
      </c>
      <c r="J892" s="0" t="str">
        <f aca="false">IF(G892=1,B892,"")</f>
        <v/>
      </c>
      <c r="M892" s="0" t="str">
        <f aca="false">IF(G892=1,F892,"")</f>
        <v/>
      </c>
    </row>
    <row r="893" customFormat="false" ht="16" hidden="false" customHeight="false" outlineLevel="0" collapsed="false">
      <c r="A893" s="0" t="n">
        <v>8133</v>
      </c>
      <c r="F893" s="0" t="s">
        <v>3543</v>
      </c>
      <c r="J893" s="0" t="str">
        <f aca="false">IF(G893=1,B893,"")</f>
        <v/>
      </c>
      <c r="M893" s="0" t="str">
        <f aca="false">IF(G893=1,F893,"")</f>
        <v/>
      </c>
    </row>
    <row r="894" customFormat="false" ht="16" hidden="false" customHeight="false" outlineLevel="0" collapsed="false">
      <c r="A894" s="0" t="n">
        <v>4487</v>
      </c>
      <c r="F894" s="0" t="s">
        <v>3544</v>
      </c>
      <c r="J894" s="0" t="str">
        <f aca="false">IF(G894=1,B894,"")</f>
        <v/>
      </c>
      <c r="M894" s="0" t="str">
        <f aca="false">IF(G894=1,F894,"")</f>
        <v/>
      </c>
    </row>
    <row r="895" customFormat="false" ht="16" hidden="false" customHeight="false" outlineLevel="0" collapsed="false">
      <c r="A895" s="0" t="n">
        <v>6189</v>
      </c>
      <c r="F895" s="0" t="s">
        <v>3545</v>
      </c>
      <c r="J895" s="0" t="str">
        <f aca="false">IF(G895=1,B895,"")</f>
        <v/>
      </c>
      <c r="M895" s="0" t="str">
        <f aca="false">IF(G895=1,F895,"")</f>
        <v/>
      </c>
    </row>
    <row r="896" customFormat="false" ht="16" hidden="false" customHeight="false" outlineLevel="0" collapsed="false">
      <c r="A896" s="0" t="n">
        <v>4528</v>
      </c>
      <c r="F896" s="0" t="s">
        <v>3546</v>
      </c>
      <c r="J896" s="0" t="str">
        <f aca="false">IF(G896=1,B896,"")</f>
        <v/>
      </c>
      <c r="M896" s="0" t="str">
        <f aca="false">IF(G896=1,F896,"")</f>
        <v/>
      </c>
    </row>
    <row r="897" customFormat="false" ht="16" hidden="false" customHeight="false" outlineLevel="0" collapsed="false">
      <c r="A897" s="0" t="n">
        <v>5798</v>
      </c>
      <c r="F897" s="0" t="s">
        <v>3547</v>
      </c>
      <c r="J897" s="0" t="str">
        <f aca="false">IF(G897=1,B897,"")</f>
        <v/>
      </c>
      <c r="M897" s="0" t="str">
        <f aca="false">IF(G897=1,F897,"")</f>
        <v/>
      </c>
    </row>
    <row r="898" customFormat="false" ht="16" hidden="false" customHeight="false" outlineLevel="0" collapsed="false">
      <c r="A898" s="0" t="n">
        <v>6402</v>
      </c>
      <c r="F898" s="0" t="s">
        <v>3548</v>
      </c>
      <c r="J898" s="0" t="str">
        <f aca="false">IF(G898=1,B898,"")</f>
        <v/>
      </c>
      <c r="M898" s="0" t="str">
        <f aca="false">IF(G898=1,F898,"")</f>
        <v/>
      </c>
    </row>
    <row r="899" customFormat="false" ht="16" hidden="false" customHeight="false" outlineLevel="0" collapsed="false">
      <c r="A899" s="0" t="n">
        <v>5729</v>
      </c>
      <c r="F899" s="0" t="s">
        <v>3549</v>
      </c>
      <c r="J899" s="0" t="str">
        <f aca="false">IF(G899=1,B899,"")</f>
        <v/>
      </c>
      <c r="M899" s="0" t="str">
        <f aca="false">IF(G899=1,F899,"")</f>
        <v/>
      </c>
    </row>
    <row r="900" customFormat="false" ht="16" hidden="false" customHeight="false" outlineLevel="0" collapsed="false">
      <c r="A900" s="0" t="n">
        <v>9973</v>
      </c>
      <c r="F900" s="0" t="s">
        <v>2786</v>
      </c>
      <c r="J900" s="0" t="str">
        <f aca="false">IF(G900=1,B900,"")</f>
        <v/>
      </c>
      <c r="M900" s="0" t="str">
        <f aca="false">IF(G900=1,F900,"")</f>
        <v/>
      </c>
    </row>
    <row r="901" customFormat="false" ht="16" hidden="false" customHeight="false" outlineLevel="0" collapsed="false">
      <c r="A901" s="0" t="n">
        <v>9967</v>
      </c>
      <c r="F901" s="0" t="s">
        <v>3550</v>
      </c>
      <c r="J901" s="0" t="str">
        <f aca="false">IF(G901=1,B901,"")</f>
        <v/>
      </c>
      <c r="M901" s="0" t="str">
        <f aca="false">IF(G901=1,F901,"")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3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39"/>
    <col collapsed="false" customWidth="true" hidden="false" outlineLevel="0" max="3" min="3" style="0" width="29.33"/>
  </cols>
  <sheetData>
    <row r="1" customFormat="false" ht="16" hidden="false" customHeight="false" outlineLevel="0" collapsed="false">
      <c r="A1" s="140" t="s">
        <v>3551</v>
      </c>
      <c r="B1" s="140" t="s">
        <v>3552</v>
      </c>
      <c r="C1" s="140" t="s">
        <v>6</v>
      </c>
      <c r="D1" s="140" t="s">
        <v>90</v>
      </c>
      <c r="E1" s="140" t="s">
        <v>3553</v>
      </c>
      <c r="F1" s="140" t="s">
        <v>3554</v>
      </c>
      <c r="G1" s="140" t="s">
        <v>3555</v>
      </c>
      <c r="H1" s="140" t="s">
        <v>3556</v>
      </c>
      <c r="I1" s="140" t="s">
        <v>3557</v>
      </c>
      <c r="J1" s="140" t="s">
        <v>3558</v>
      </c>
      <c r="K1" s="140" t="s">
        <v>3559</v>
      </c>
    </row>
    <row r="2" customFormat="false" ht="16" hidden="false" customHeight="false" outlineLevel="0" collapsed="false">
      <c r="A2" s="141" t="s">
        <v>3560</v>
      </c>
      <c r="B2" s="141" t="s">
        <v>3561</v>
      </c>
      <c r="C2" s="141" t="s">
        <v>139</v>
      </c>
      <c r="D2" s="141" t="n">
        <v>70</v>
      </c>
      <c r="E2" s="141" t="s">
        <v>3562</v>
      </c>
      <c r="F2" s="141" t="n">
        <v>40</v>
      </c>
      <c r="G2" s="141" t="s">
        <v>3562</v>
      </c>
      <c r="H2" s="141" t="s">
        <v>3562</v>
      </c>
      <c r="I2" s="141" t="s">
        <v>3562</v>
      </c>
      <c r="J2" s="141" t="n">
        <v>34</v>
      </c>
      <c r="K2" s="141" t="s">
        <v>3562</v>
      </c>
    </row>
    <row r="3" customFormat="false" ht="16" hidden="false" customHeight="false" outlineLevel="0" collapsed="false">
      <c r="A3" s="141" t="s">
        <v>3563</v>
      </c>
      <c r="B3" s="141" t="s">
        <v>3564</v>
      </c>
      <c r="C3" s="141" t="s">
        <v>163</v>
      </c>
      <c r="D3" s="141" t="s">
        <v>3562</v>
      </c>
      <c r="E3" s="141" t="s">
        <v>3562</v>
      </c>
      <c r="F3" s="141" t="s">
        <v>3562</v>
      </c>
      <c r="G3" s="141" t="s">
        <v>3562</v>
      </c>
      <c r="H3" s="141" t="s">
        <v>3562</v>
      </c>
      <c r="I3" s="141" t="s">
        <v>3562</v>
      </c>
      <c r="J3" s="141" t="n">
        <v>50</v>
      </c>
      <c r="K3" s="141" t="n">
        <v>42</v>
      </c>
    </row>
    <row r="4" customFormat="false" ht="16" hidden="false" customHeight="false" outlineLevel="0" collapsed="false">
      <c r="A4" s="141" t="s">
        <v>3565</v>
      </c>
      <c r="B4" s="141" t="s">
        <v>3566</v>
      </c>
      <c r="C4" s="141" t="s">
        <v>163</v>
      </c>
      <c r="D4" s="141" t="s">
        <v>3562</v>
      </c>
      <c r="E4" s="141" t="s">
        <v>3562</v>
      </c>
      <c r="F4" s="141" t="s">
        <v>3562</v>
      </c>
      <c r="G4" s="141" t="s">
        <v>3562</v>
      </c>
      <c r="H4" s="141" t="s">
        <v>3562</v>
      </c>
      <c r="I4" s="141" t="s">
        <v>3562</v>
      </c>
      <c r="J4" s="141" t="n">
        <v>50</v>
      </c>
      <c r="K4" s="141" t="n">
        <v>42</v>
      </c>
    </row>
    <row r="5" customFormat="false" ht="16" hidden="false" customHeight="false" outlineLevel="0" collapsed="false">
      <c r="A5" s="141" t="s">
        <v>3567</v>
      </c>
      <c r="B5" s="141" t="s">
        <v>3568</v>
      </c>
      <c r="C5" s="141" t="s">
        <v>151</v>
      </c>
      <c r="D5" s="141" t="s">
        <v>3562</v>
      </c>
      <c r="E5" s="141" t="s">
        <v>3562</v>
      </c>
      <c r="F5" s="141" t="s">
        <v>3562</v>
      </c>
      <c r="G5" s="141" t="s">
        <v>3562</v>
      </c>
      <c r="H5" s="141" t="s">
        <v>3562</v>
      </c>
      <c r="I5" s="141" t="s">
        <v>3562</v>
      </c>
      <c r="J5" s="141" t="n">
        <v>50</v>
      </c>
      <c r="K5" s="141" t="n">
        <v>42</v>
      </c>
    </row>
    <row r="6" customFormat="false" ht="16" hidden="false" customHeight="false" outlineLevel="0" collapsed="false">
      <c r="A6" s="141" t="s">
        <v>3569</v>
      </c>
      <c r="B6" s="141" t="s">
        <v>2324</v>
      </c>
      <c r="C6" s="141" t="s">
        <v>144</v>
      </c>
      <c r="D6" s="141" t="s">
        <v>3562</v>
      </c>
      <c r="E6" s="141" t="s">
        <v>3562</v>
      </c>
      <c r="F6" s="141" t="s">
        <v>3562</v>
      </c>
      <c r="G6" s="141" t="s">
        <v>3562</v>
      </c>
      <c r="H6" s="141" t="n">
        <v>120</v>
      </c>
      <c r="I6" s="141" t="s">
        <v>3562</v>
      </c>
      <c r="J6" s="141" t="n">
        <v>50</v>
      </c>
      <c r="K6" s="141" t="n">
        <v>42</v>
      </c>
    </row>
    <row r="7" customFormat="false" ht="16" hidden="false" customHeight="false" outlineLevel="0" collapsed="false">
      <c r="A7" s="141" t="s">
        <v>3570</v>
      </c>
      <c r="B7" s="141" t="s">
        <v>2718</v>
      </c>
      <c r="C7" s="141" t="s">
        <v>163</v>
      </c>
      <c r="D7" s="141" t="s">
        <v>3562</v>
      </c>
      <c r="E7" s="141" t="s">
        <v>3562</v>
      </c>
      <c r="F7" s="141" t="s">
        <v>3562</v>
      </c>
      <c r="G7" s="141" t="s">
        <v>3562</v>
      </c>
      <c r="H7" s="141" t="s">
        <v>3562</v>
      </c>
      <c r="I7" s="141" t="s">
        <v>3562</v>
      </c>
      <c r="J7" s="141" t="s">
        <v>3562</v>
      </c>
      <c r="K7" s="141" t="n">
        <v>42</v>
      </c>
    </row>
    <row r="8" customFormat="false" ht="16" hidden="false" customHeight="false" outlineLevel="0" collapsed="false">
      <c r="A8" s="141" t="s">
        <v>3571</v>
      </c>
      <c r="B8" s="141" t="s">
        <v>3572</v>
      </c>
      <c r="C8" s="141" t="s">
        <v>135</v>
      </c>
      <c r="D8" s="141" t="s">
        <v>3562</v>
      </c>
      <c r="E8" s="141" t="s">
        <v>3562</v>
      </c>
      <c r="F8" s="141" t="s">
        <v>3562</v>
      </c>
      <c r="G8" s="141" t="s">
        <v>3562</v>
      </c>
      <c r="H8" s="141" t="s">
        <v>3562</v>
      </c>
      <c r="I8" s="141" t="s">
        <v>3562</v>
      </c>
      <c r="J8" s="141" t="s">
        <v>3562</v>
      </c>
      <c r="K8" s="141" t="n">
        <v>60</v>
      </c>
    </row>
    <row r="9" customFormat="false" ht="16" hidden="false" customHeight="false" outlineLevel="0" collapsed="false">
      <c r="A9" s="141" t="s">
        <v>3573</v>
      </c>
      <c r="B9" s="141" t="s">
        <v>3574</v>
      </c>
      <c r="C9" s="141" t="s">
        <v>129</v>
      </c>
      <c r="D9" s="141" t="s">
        <v>3562</v>
      </c>
      <c r="E9" s="141" t="s">
        <v>3562</v>
      </c>
      <c r="F9" s="141" t="s">
        <v>3562</v>
      </c>
      <c r="G9" s="141" t="s">
        <v>3562</v>
      </c>
      <c r="H9" s="141" t="s">
        <v>3562</v>
      </c>
      <c r="I9" s="141" t="s">
        <v>3562</v>
      </c>
      <c r="J9" s="141" t="s">
        <v>3562</v>
      </c>
      <c r="K9" s="141" t="n">
        <v>50</v>
      </c>
    </row>
    <row r="10" customFormat="false" ht="16" hidden="false" customHeight="false" outlineLevel="0" collapsed="false">
      <c r="A10" s="141" t="s">
        <v>3575</v>
      </c>
      <c r="B10" s="141" t="s">
        <v>3576</v>
      </c>
      <c r="C10" s="141" t="s">
        <v>134</v>
      </c>
      <c r="D10" s="141" t="s">
        <v>3562</v>
      </c>
      <c r="E10" s="141" t="s">
        <v>3562</v>
      </c>
      <c r="F10" s="141" t="n">
        <v>55</v>
      </c>
      <c r="G10" s="141" t="n">
        <v>40</v>
      </c>
      <c r="H10" s="141" t="n">
        <v>90</v>
      </c>
      <c r="I10" s="141" t="s">
        <v>3562</v>
      </c>
      <c r="J10" s="141" t="n">
        <v>50</v>
      </c>
      <c r="K10" s="141" t="n">
        <v>34</v>
      </c>
    </row>
    <row r="11" customFormat="false" ht="16" hidden="false" customHeight="false" outlineLevel="0" collapsed="false">
      <c r="A11" s="141" t="s">
        <v>3577</v>
      </c>
      <c r="B11" s="141" t="s">
        <v>3578</v>
      </c>
      <c r="C11" s="141" t="s">
        <v>134</v>
      </c>
      <c r="D11" s="141" t="s">
        <v>3562</v>
      </c>
      <c r="E11" s="141" t="s">
        <v>3562</v>
      </c>
      <c r="F11" s="141" t="s">
        <v>3562</v>
      </c>
      <c r="G11" s="141" t="s">
        <v>3562</v>
      </c>
      <c r="H11" s="141" t="s">
        <v>3562</v>
      </c>
      <c r="I11" s="141" t="s">
        <v>3562</v>
      </c>
      <c r="J11" s="141" t="n">
        <v>42</v>
      </c>
      <c r="K11" s="141" t="n">
        <v>34</v>
      </c>
    </row>
    <row r="12" customFormat="false" ht="16" hidden="false" customHeight="false" outlineLevel="0" collapsed="false">
      <c r="A12" s="141" t="s">
        <v>3579</v>
      </c>
      <c r="B12" s="141" t="s">
        <v>3580</v>
      </c>
      <c r="C12" s="141" t="s">
        <v>163</v>
      </c>
      <c r="D12" s="141" t="s">
        <v>3562</v>
      </c>
      <c r="E12" s="141" t="s">
        <v>3562</v>
      </c>
      <c r="F12" s="141" t="n">
        <v>40</v>
      </c>
      <c r="G12" s="141" t="s">
        <v>3562</v>
      </c>
      <c r="H12" s="141" t="s">
        <v>3562</v>
      </c>
      <c r="I12" s="141" t="s">
        <v>3562</v>
      </c>
      <c r="J12" s="141" t="n">
        <v>34</v>
      </c>
      <c r="K12" s="141" t="n">
        <v>27</v>
      </c>
    </row>
    <row r="13" customFormat="false" ht="16" hidden="false" customHeight="false" outlineLevel="0" collapsed="false">
      <c r="A13" s="141" t="s">
        <v>3581</v>
      </c>
      <c r="B13" s="141" t="s">
        <v>3582</v>
      </c>
      <c r="C13" s="141" t="s">
        <v>163</v>
      </c>
      <c r="D13" s="141" t="n">
        <v>120</v>
      </c>
      <c r="E13" s="141" t="s">
        <v>3562</v>
      </c>
      <c r="F13" s="141" t="n">
        <v>55</v>
      </c>
      <c r="G13" s="141" t="s">
        <v>3562</v>
      </c>
      <c r="H13" s="141" t="s">
        <v>3562</v>
      </c>
      <c r="I13" s="141" t="s">
        <v>3562</v>
      </c>
      <c r="J13" s="141" t="n">
        <v>42</v>
      </c>
      <c r="K13" s="141" t="n">
        <v>34</v>
      </c>
    </row>
    <row r="14" customFormat="false" ht="16" hidden="false" customHeight="false" outlineLevel="0" collapsed="false">
      <c r="A14" s="141" t="s">
        <v>3583</v>
      </c>
      <c r="B14" s="141" t="s">
        <v>3584</v>
      </c>
      <c r="C14" s="141" t="s">
        <v>151</v>
      </c>
      <c r="D14" s="141" t="n">
        <v>160</v>
      </c>
      <c r="E14" s="141" t="n">
        <v>90</v>
      </c>
      <c r="F14" s="141" t="s">
        <v>3562</v>
      </c>
      <c r="G14" s="141" t="s">
        <v>3562</v>
      </c>
      <c r="H14" s="141" t="n">
        <v>90</v>
      </c>
      <c r="I14" s="141" t="s">
        <v>3562</v>
      </c>
      <c r="J14" s="141" t="s">
        <v>3562</v>
      </c>
      <c r="K14" s="141" t="n">
        <v>27</v>
      </c>
    </row>
    <row r="15" customFormat="false" ht="16" hidden="false" customHeight="false" outlineLevel="0" collapsed="false">
      <c r="A15" s="141" t="s">
        <v>3585</v>
      </c>
      <c r="B15" s="141" t="s">
        <v>3586</v>
      </c>
      <c r="C15" s="141" t="s">
        <v>134</v>
      </c>
      <c r="D15" s="141" t="s">
        <v>3562</v>
      </c>
      <c r="E15" s="141" t="s">
        <v>3562</v>
      </c>
      <c r="F15" s="141" t="s">
        <v>3562</v>
      </c>
      <c r="G15" s="141" t="s">
        <v>3562</v>
      </c>
      <c r="H15" s="141" t="s">
        <v>3562</v>
      </c>
      <c r="I15" s="141" t="s">
        <v>3562</v>
      </c>
      <c r="J15" s="141" t="s">
        <v>3562</v>
      </c>
      <c r="K15" s="141" t="n">
        <v>34</v>
      </c>
    </row>
    <row r="16" customFormat="false" ht="16" hidden="false" customHeight="false" outlineLevel="0" collapsed="false">
      <c r="A16" s="141" t="s">
        <v>3587</v>
      </c>
      <c r="B16" s="141" t="s">
        <v>3534</v>
      </c>
      <c r="C16" s="141" t="s">
        <v>162</v>
      </c>
      <c r="D16" s="141" t="s">
        <v>3562</v>
      </c>
      <c r="E16" s="141" t="s">
        <v>3562</v>
      </c>
      <c r="F16" s="141" t="s">
        <v>3562</v>
      </c>
      <c r="G16" s="141" t="s">
        <v>3562</v>
      </c>
      <c r="H16" s="141" t="s">
        <v>3562</v>
      </c>
      <c r="I16" s="141" t="s">
        <v>3562</v>
      </c>
      <c r="J16" s="141" t="s">
        <v>3562</v>
      </c>
      <c r="K16" s="141" t="n">
        <v>60</v>
      </c>
    </row>
    <row r="17" customFormat="false" ht="16" hidden="false" customHeight="false" outlineLevel="0" collapsed="false">
      <c r="A17" s="141" t="s">
        <v>3588</v>
      </c>
      <c r="B17" s="141" t="s">
        <v>3589</v>
      </c>
      <c r="C17" s="141" t="s">
        <v>139</v>
      </c>
      <c r="D17" s="141" t="n">
        <v>70</v>
      </c>
      <c r="E17" s="141" t="s">
        <v>3562</v>
      </c>
      <c r="F17" s="141" t="n">
        <v>40</v>
      </c>
      <c r="G17" s="141" t="s">
        <v>3562</v>
      </c>
      <c r="H17" s="141" t="n">
        <v>60</v>
      </c>
      <c r="I17" s="141" t="s">
        <v>3562</v>
      </c>
      <c r="J17" s="141" t="n">
        <v>27</v>
      </c>
      <c r="K17" s="141" t="n">
        <v>18</v>
      </c>
    </row>
    <row r="18" customFormat="false" ht="16" hidden="false" customHeight="false" outlineLevel="0" collapsed="false">
      <c r="A18" s="141" t="n">
        <v>9978</v>
      </c>
      <c r="B18" s="141" t="s">
        <v>3590</v>
      </c>
      <c r="C18" s="141" t="s">
        <v>132</v>
      </c>
      <c r="D18" s="141" t="n">
        <v>90</v>
      </c>
      <c r="E18" s="141" t="s">
        <v>3562</v>
      </c>
      <c r="F18" s="141" t="n">
        <v>40</v>
      </c>
      <c r="G18" s="141" t="s">
        <v>3562</v>
      </c>
      <c r="H18" s="141" t="n">
        <v>60</v>
      </c>
      <c r="I18" s="141" t="s">
        <v>3562</v>
      </c>
      <c r="J18" s="141" t="s">
        <v>3562</v>
      </c>
      <c r="K18" s="141" t="s">
        <v>3562</v>
      </c>
    </row>
    <row r="19" customFormat="false" ht="16" hidden="false" customHeight="false" outlineLevel="0" collapsed="false">
      <c r="A19" s="141" t="n">
        <v>9976</v>
      </c>
      <c r="B19" s="141" t="s">
        <v>3591</v>
      </c>
      <c r="C19" s="141" t="s">
        <v>165</v>
      </c>
      <c r="D19" s="141" t="n">
        <v>40</v>
      </c>
      <c r="E19" s="141" t="s">
        <v>3562</v>
      </c>
      <c r="F19" s="141" t="n">
        <v>20</v>
      </c>
      <c r="G19" s="141" t="s">
        <v>3562</v>
      </c>
      <c r="H19" s="141" t="s">
        <v>3562</v>
      </c>
      <c r="I19" s="141" t="s">
        <v>3562</v>
      </c>
      <c r="J19" s="141" t="s">
        <v>3562</v>
      </c>
      <c r="K19" s="141" t="s">
        <v>3562</v>
      </c>
    </row>
    <row r="20" customFormat="false" ht="16" hidden="false" customHeight="false" outlineLevel="0" collapsed="false">
      <c r="A20" s="141" t="n">
        <v>9953</v>
      </c>
      <c r="B20" s="141" t="s">
        <v>3323</v>
      </c>
      <c r="C20" s="141" t="s">
        <v>149</v>
      </c>
      <c r="D20" s="141" t="s">
        <v>3562</v>
      </c>
      <c r="E20" s="141" t="s">
        <v>3562</v>
      </c>
      <c r="F20" s="141" t="s">
        <v>3562</v>
      </c>
      <c r="G20" s="141" t="s">
        <v>3562</v>
      </c>
      <c r="H20" s="141" t="s">
        <v>3562</v>
      </c>
      <c r="I20" s="141" t="s">
        <v>3562</v>
      </c>
      <c r="J20" s="141" t="s">
        <v>3562</v>
      </c>
      <c r="K20" s="141" t="s">
        <v>3562</v>
      </c>
    </row>
    <row r="21" customFormat="false" ht="16" hidden="false" customHeight="false" outlineLevel="0" collapsed="false">
      <c r="A21" s="141" t="n">
        <v>9918</v>
      </c>
      <c r="B21" s="141" t="s">
        <v>3592</v>
      </c>
      <c r="C21" s="141" t="s">
        <v>131</v>
      </c>
      <c r="D21" s="141" t="n">
        <v>30</v>
      </c>
      <c r="E21" s="141" t="s">
        <v>3562</v>
      </c>
      <c r="F21" s="141" t="n">
        <v>20</v>
      </c>
      <c r="G21" s="141" t="s">
        <v>3562</v>
      </c>
      <c r="H21" s="141" t="s">
        <v>3562</v>
      </c>
      <c r="I21" s="141" t="s">
        <v>3562</v>
      </c>
      <c r="J21" s="141" t="s">
        <v>3562</v>
      </c>
      <c r="K21" s="141" t="s">
        <v>3562</v>
      </c>
    </row>
    <row r="22" customFormat="false" ht="16" hidden="false" customHeight="false" outlineLevel="0" collapsed="false">
      <c r="A22" s="141" t="n">
        <v>9916</v>
      </c>
      <c r="B22" s="141" t="s">
        <v>3593</v>
      </c>
      <c r="C22" s="141" t="s">
        <v>131</v>
      </c>
      <c r="D22" s="141" t="n">
        <v>70</v>
      </c>
      <c r="E22" s="141" t="s">
        <v>3562</v>
      </c>
      <c r="F22" s="141" t="n">
        <v>40</v>
      </c>
      <c r="G22" s="141" t="s">
        <v>3562</v>
      </c>
      <c r="H22" s="141" t="s">
        <v>3562</v>
      </c>
      <c r="I22" s="141" t="s">
        <v>3562</v>
      </c>
      <c r="J22" s="141" t="s">
        <v>3562</v>
      </c>
      <c r="K22" s="141" t="s">
        <v>3562</v>
      </c>
    </row>
    <row r="23" customFormat="false" ht="16" hidden="false" customHeight="false" outlineLevel="0" collapsed="false">
      <c r="A23" s="141" t="n">
        <v>9915</v>
      </c>
      <c r="B23" s="141" t="s">
        <v>3594</v>
      </c>
      <c r="C23" s="141" t="s">
        <v>135</v>
      </c>
      <c r="D23" s="141" t="s">
        <v>3562</v>
      </c>
      <c r="E23" s="141" t="s">
        <v>3562</v>
      </c>
      <c r="F23" s="141" t="s">
        <v>3562</v>
      </c>
      <c r="G23" s="141" t="s">
        <v>3562</v>
      </c>
      <c r="H23" s="141" t="s">
        <v>3562</v>
      </c>
      <c r="I23" s="141" t="s">
        <v>3562</v>
      </c>
      <c r="J23" s="141" t="s">
        <v>3562</v>
      </c>
      <c r="K23" s="141" t="n">
        <v>42</v>
      </c>
    </row>
    <row r="24" customFormat="false" ht="16" hidden="false" customHeight="false" outlineLevel="0" collapsed="false">
      <c r="A24" s="141" t="n">
        <v>9913</v>
      </c>
      <c r="B24" s="141" t="s">
        <v>3595</v>
      </c>
      <c r="C24" s="141" t="s">
        <v>171</v>
      </c>
      <c r="D24" s="141" t="n">
        <v>40</v>
      </c>
      <c r="E24" s="141" t="s">
        <v>3562</v>
      </c>
      <c r="F24" s="141" t="n">
        <v>20</v>
      </c>
      <c r="G24" s="141" t="s">
        <v>3562</v>
      </c>
      <c r="H24" s="141" t="s">
        <v>3562</v>
      </c>
      <c r="I24" s="141" t="s">
        <v>3562</v>
      </c>
      <c r="J24" s="141" t="s">
        <v>3562</v>
      </c>
      <c r="K24" s="141" t="s">
        <v>3562</v>
      </c>
    </row>
    <row r="25" customFormat="false" ht="16" hidden="false" customHeight="false" outlineLevel="0" collapsed="false">
      <c r="A25" s="141" t="n">
        <v>9912</v>
      </c>
      <c r="B25" s="141" t="s">
        <v>3596</v>
      </c>
      <c r="C25" s="141" t="s">
        <v>133</v>
      </c>
      <c r="D25" s="141" t="s">
        <v>3562</v>
      </c>
      <c r="E25" s="141" t="s">
        <v>3562</v>
      </c>
      <c r="F25" s="141" t="s">
        <v>3562</v>
      </c>
      <c r="G25" s="141" t="s">
        <v>3562</v>
      </c>
      <c r="H25" s="141" t="s">
        <v>3562</v>
      </c>
      <c r="I25" s="141" t="s">
        <v>3562</v>
      </c>
      <c r="J25" s="141" t="s">
        <v>3562</v>
      </c>
      <c r="K25" s="141" t="n">
        <v>42</v>
      </c>
    </row>
    <row r="26" customFormat="false" ht="16" hidden="false" customHeight="false" outlineLevel="0" collapsed="false">
      <c r="A26" s="141" t="n">
        <v>9910</v>
      </c>
      <c r="B26" s="141" t="s">
        <v>3597</v>
      </c>
      <c r="C26" s="141" t="s">
        <v>130</v>
      </c>
      <c r="D26" s="141" t="s">
        <v>3562</v>
      </c>
      <c r="E26" s="141" t="s">
        <v>3562</v>
      </c>
      <c r="F26" s="141" t="s">
        <v>3562</v>
      </c>
      <c r="G26" s="141" t="s">
        <v>3562</v>
      </c>
      <c r="H26" s="141" t="s">
        <v>3562</v>
      </c>
      <c r="I26" s="141" t="s">
        <v>3562</v>
      </c>
      <c r="J26" s="141" t="n">
        <v>34</v>
      </c>
      <c r="K26" s="141" t="s">
        <v>3562</v>
      </c>
    </row>
    <row r="27" customFormat="false" ht="16" hidden="false" customHeight="false" outlineLevel="0" collapsed="false">
      <c r="A27" s="141" t="n">
        <v>9908</v>
      </c>
      <c r="B27" s="141" t="s">
        <v>3598</v>
      </c>
      <c r="C27" s="141" t="s">
        <v>139</v>
      </c>
      <c r="D27" s="141" t="s">
        <v>3562</v>
      </c>
      <c r="E27" s="141" t="s">
        <v>3562</v>
      </c>
      <c r="F27" s="141" t="s">
        <v>3562</v>
      </c>
      <c r="G27" s="141" t="s">
        <v>3562</v>
      </c>
      <c r="H27" s="141" t="s">
        <v>3562</v>
      </c>
      <c r="I27" s="141" t="s">
        <v>3562</v>
      </c>
      <c r="J27" s="141" t="n">
        <v>27</v>
      </c>
      <c r="K27" s="141" t="n">
        <v>22</v>
      </c>
    </row>
    <row r="28" customFormat="false" ht="16" hidden="false" customHeight="false" outlineLevel="0" collapsed="false">
      <c r="A28" s="141" t="n">
        <v>9905</v>
      </c>
      <c r="B28" s="141" t="s">
        <v>3599</v>
      </c>
      <c r="C28" s="141" t="s">
        <v>139</v>
      </c>
      <c r="D28" s="141" t="s">
        <v>3562</v>
      </c>
      <c r="E28" s="141" t="s">
        <v>3562</v>
      </c>
      <c r="F28" s="141" t="s">
        <v>3562</v>
      </c>
      <c r="G28" s="141" t="s">
        <v>3562</v>
      </c>
      <c r="H28" s="141" t="s">
        <v>3562</v>
      </c>
      <c r="I28" s="141" t="s">
        <v>3562</v>
      </c>
      <c r="J28" s="141" t="n">
        <v>42</v>
      </c>
      <c r="K28" s="141" t="n">
        <v>34</v>
      </c>
    </row>
    <row r="29" customFormat="false" ht="16" hidden="false" customHeight="false" outlineLevel="0" collapsed="false">
      <c r="A29" s="141" t="n">
        <v>9903</v>
      </c>
      <c r="B29" s="141" t="s">
        <v>3600</v>
      </c>
      <c r="C29" s="141" t="s">
        <v>168</v>
      </c>
      <c r="D29" s="141" t="n">
        <v>90</v>
      </c>
      <c r="E29" s="141" t="s">
        <v>3562</v>
      </c>
      <c r="F29" s="141" t="n">
        <v>40</v>
      </c>
      <c r="G29" s="141" t="s">
        <v>3562</v>
      </c>
      <c r="H29" s="141" t="n">
        <v>60</v>
      </c>
      <c r="I29" s="141" t="s">
        <v>3562</v>
      </c>
      <c r="J29" s="141" t="n">
        <v>22</v>
      </c>
      <c r="K29" s="141" t="s">
        <v>3562</v>
      </c>
    </row>
    <row r="30" customFormat="false" ht="16" hidden="false" customHeight="false" outlineLevel="0" collapsed="false">
      <c r="A30" s="141" t="n">
        <v>9902</v>
      </c>
      <c r="B30" s="141" t="s">
        <v>3601</v>
      </c>
      <c r="C30" s="141" t="s">
        <v>129</v>
      </c>
      <c r="D30" s="141" t="s">
        <v>3562</v>
      </c>
      <c r="E30" s="141" t="s">
        <v>3562</v>
      </c>
      <c r="F30" s="141" t="s">
        <v>3562</v>
      </c>
      <c r="G30" s="141" t="s">
        <v>3562</v>
      </c>
      <c r="H30" s="141" t="s">
        <v>3562</v>
      </c>
      <c r="I30" s="141" t="s">
        <v>3562</v>
      </c>
      <c r="J30" s="141" t="s">
        <v>3562</v>
      </c>
      <c r="K30" s="141" t="n">
        <v>50</v>
      </c>
    </row>
    <row r="31" customFormat="false" ht="16" hidden="false" customHeight="false" outlineLevel="0" collapsed="false">
      <c r="A31" s="141" t="n">
        <v>9901</v>
      </c>
      <c r="B31" s="141" t="s">
        <v>3602</v>
      </c>
      <c r="C31" s="141" t="s">
        <v>179</v>
      </c>
      <c r="D31" s="141" t="s">
        <v>3562</v>
      </c>
      <c r="E31" s="141" t="s">
        <v>3562</v>
      </c>
      <c r="F31" s="141" t="s">
        <v>3562</v>
      </c>
      <c r="G31" s="141" t="s">
        <v>3562</v>
      </c>
      <c r="H31" s="141" t="s">
        <v>3562</v>
      </c>
      <c r="I31" s="141" t="s">
        <v>3562</v>
      </c>
      <c r="J31" s="141" t="s">
        <v>3562</v>
      </c>
      <c r="K31" s="141" t="n">
        <v>22</v>
      </c>
    </row>
    <row r="32" customFormat="false" ht="16" hidden="false" customHeight="false" outlineLevel="0" collapsed="false">
      <c r="A32" s="141" t="n">
        <v>9900</v>
      </c>
      <c r="B32" s="141" t="s">
        <v>3603</v>
      </c>
      <c r="C32" s="141" t="s">
        <v>179</v>
      </c>
      <c r="D32" s="141" t="s">
        <v>3562</v>
      </c>
      <c r="E32" s="141" t="s">
        <v>3562</v>
      </c>
      <c r="F32" s="141" t="s">
        <v>3562</v>
      </c>
      <c r="G32" s="141" t="s">
        <v>3562</v>
      </c>
      <c r="H32" s="141" t="s">
        <v>3562</v>
      </c>
      <c r="I32" s="141" t="s">
        <v>3562</v>
      </c>
      <c r="J32" s="141" t="n">
        <v>34</v>
      </c>
      <c r="K32" s="141" t="n">
        <v>27</v>
      </c>
    </row>
    <row r="33" customFormat="false" ht="16" hidden="false" customHeight="false" outlineLevel="0" collapsed="false">
      <c r="A33" s="141" t="n">
        <v>9898</v>
      </c>
      <c r="B33" s="141" t="s">
        <v>3604</v>
      </c>
      <c r="C33" s="141" t="s">
        <v>179</v>
      </c>
      <c r="D33" s="141" t="s">
        <v>3562</v>
      </c>
      <c r="E33" s="141" t="s">
        <v>3562</v>
      </c>
      <c r="F33" s="141" t="s">
        <v>3562</v>
      </c>
      <c r="G33" s="141" t="s">
        <v>3562</v>
      </c>
      <c r="H33" s="141" t="s">
        <v>3562</v>
      </c>
      <c r="I33" s="141" t="s">
        <v>3562</v>
      </c>
      <c r="J33" s="141" t="s">
        <v>3562</v>
      </c>
      <c r="K33" s="141" t="n">
        <v>18</v>
      </c>
    </row>
    <row r="34" customFormat="false" ht="16" hidden="false" customHeight="false" outlineLevel="0" collapsed="false">
      <c r="A34" s="141" t="n">
        <v>9897</v>
      </c>
      <c r="B34" s="141" t="s">
        <v>3605</v>
      </c>
      <c r="C34" s="141" t="s">
        <v>179</v>
      </c>
      <c r="D34" s="141" t="s">
        <v>3562</v>
      </c>
      <c r="E34" s="141" t="s">
        <v>3562</v>
      </c>
      <c r="F34" s="141" t="s">
        <v>3562</v>
      </c>
      <c r="G34" s="141" t="s">
        <v>3562</v>
      </c>
      <c r="H34" s="141" t="s">
        <v>3562</v>
      </c>
      <c r="I34" s="141" t="s">
        <v>3562</v>
      </c>
      <c r="J34" s="141" t="s">
        <v>3562</v>
      </c>
      <c r="K34" s="141" t="n">
        <v>18</v>
      </c>
    </row>
    <row r="35" customFormat="false" ht="16" hidden="false" customHeight="false" outlineLevel="0" collapsed="false">
      <c r="A35" s="141" t="n">
        <v>9896</v>
      </c>
      <c r="B35" s="141" t="s">
        <v>3606</v>
      </c>
      <c r="C35" s="141" t="s">
        <v>179</v>
      </c>
      <c r="D35" s="141" t="s">
        <v>3562</v>
      </c>
      <c r="E35" s="141" t="s">
        <v>3562</v>
      </c>
      <c r="F35" s="141" t="s">
        <v>3562</v>
      </c>
      <c r="G35" s="141" t="s">
        <v>3562</v>
      </c>
      <c r="H35" s="141" t="s">
        <v>3562</v>
      </c>
      <c r="I35" s="141" t="s">
        <v>3562</v>
      </c>
      <c r="J35" s="141" t="n">
        <v>22</v>
      </c>
      <c r="K35" s="141" t="n">
        <v>18</v>
      </c>
    </row>
    <row r="36" customFormat="false" ht="16" hidden="false" customHeight="false" outlineLevel="0" collapsed="false">
      <c r="A36" s="141" t="n">
        <v>9894</v>
      </c>
      <c r="B36" s="141" t="s">
        <v>3607</v>
      </c>
      <c r="C36" s="141" t="s">
        <v>137</v>
      </c>
      <c r="D36" s="141" t="s">
        <v>3562</v>
      </c>
      <c r="E36" s="141" t="s">
        <v>3562</v>
      </c>
      <c r="F36" s="141" t="s">
        <v>3562</v>
      </c>
      <c r="G36" s="141" t="s">
        <v>3562</v>
      </c>
      <c r="H36" s="141" t="s">
        <v>3562</v>
      </c>
      <c r="I36" s="141" t="s">
        <v>3562</v>
      </c>
      <c r="J36" s="141" t="n">
        <v>27</v>
      </c>
      <c r="K36" s="141" t="n">
        <v>22</v>
      </c>
    </row>
    <row r="37" customFormat="false" ht="16" hidden="false" customHeight="false" outlineLevel="0" collapsed="false">
      <c r="A37" s="141" t="n">
        <v>9891</v>
      </c>
      <c r="B37" s="141" t="s">
        <v>3346</v>
      </c>
      <c r="C37" s="141" t="s">
        <v>140</v>
      </c>
      <c r="D37" s="141" t="s">
        <v>3562</v>
      </c>
      <c r="E37" s="141" t="s">
        <v>3562</v>
      </c>
      <c r="F37" s="141" t="s">
        <v>3562</v>
      </c>
      <c r="G37" s="141" t="s">
        <v>3562</v>
      </c>
      <c r="H37" s="141" t="s">
        <v>3562</v>
      </c>
      <c r="I37" s="141" t="s">
        <v>3562</v>
      </c>
      <c r="J37" s="141" t="n">
        <v>42</v>
      </c>
      <c r="K37" s="141" t="s">
        <v>3562</v>
      </c>
    </row>
    <row r="38" customFormat="false" ht="16" hidden="false" customHeight="false" outlineLevel="0" collapsed="false">
      <c r="A38" s="141" t="n">
        <v>9885</v>
      </c>
      <c r="B38" s="141" t="s">
        <v>3608</v>
      </c>
      <c r="C38" s="141" t="s">
        <v>151</v>
      </c>
      <c r="D38" s="141" t="s">
        <v>3562</v>
      </c>
      <c r="E38" s="141" t="s">
        <v>3562</v>
      </c>
      <c r="F38" s="141" t="s">
        <v>3562</v>
      </c>
      <c r="G38" s="141" t="s">
        <v>3562</v>
      </c>
      <c r="H38" s="141" t="s">
        <v>3562</v>
      </c>
      <c r="I38" s="141" t="s">
        <v>3562</v>
      </c>
      <c r="J38" s="141" t="n">
        <v>34</v>
      </c>
      <c r="K38" s="141" t="n">
        <v>27</v>
      </c>
    </row>
    <row r="39" customFormat="false" ht="16" hidden="false" customHeight="false" outlineLevel="0" collapsed="false">
      <c r="A39" s="141" t="n">
        <v>9884</v>
      </c>
      <c r="B39" s="141" t="s">
        <v>3609</v>
      </c>
      <c r="C39" s="141" t="s">
        <v>151</v>
      </c>
      <c r="D39" s="141" t="s">
        <v>3562</v>
      </c>
      <c r="E39" s="141" t="s">
        <v>3562</v>
      </c>
      <c r="F39" s="141" t="s">
        <v>3562</v>
      </c>
      <c r="G39" s="141" t="s">
        <v>3562</v>
      </c>
      <c r="H39" s="141" t="s">
        <v>3562</v>
      </c>
      <c r="I39" s="141" t="s">
        <v>3562</v>
      </c>
      <c r="J39" s="141" t="n">
        <v>22</v>
      </c>
      <c r="K39" s="141" t="s">
        <v>3562</v>
      </c>
    </row>
    <row r="40" customFormat="false" ht="16" hidden="false" customHeight="false" outlineLevel="0" collapsed="false">
      <c r="A40" s="141" t="n">
        <v>9881</v>
      </c>
      <c r="B40" s="141" t="s">
        <v>3610</v>
      </c>
      <c r="C40" s="141" t="s">
        <v>160</v>
      </c>
      <c r="D40" s="141" t="n">
        <v>90</v>
      </c>
      <c r="E40" s="141" t="s">
        <v>3562</v>
      </c>
      <c r="F40" s="141" t="n">
        <v>40</v>
      </c>
      <c r="G40" s="141" t="s">
        <v>3562</v>
      </c>
      <c r="H40" s="141" t="s">
        <v>3562</v>
      </c>
      <c r="I40" s="141" t="s">
        <v>3562</v>
      </c>
      <c r="J40" s="141" t="s">
        <v>3562</v>
      </c>
      <c r="K40" s="141" t="s">
        <v>3562</v>
      </c>
    </row>
    <row r="41" customFormat="false" ht="16" hidden="false" customHeight="false" outlineLevel="0" collapsed="false">
      <c r="A41" s="141" t="n">
        <v>9880</v>
      </c>
      <c r="B41" s="141" t="s">
        <v>3611</v>
      </c>
      <c r="C41" s="141" t="s">
        <v>160</v>
      </c>
      <c r="D41" s="141" t="n">
        <v>30</v>
      </c>
      <c r="E41" s="141" t="s">
        <v>3562</v>
      </c>
      <c r="F41" s="141" t="n">
        <v>20</v>
      </c>
      <c r="G41" s="141" t="s">
        <v>3562</v>
      </c>
      <c r="H41" s="141" t="s">
        <v>3562</v>
      </c>
      <c r="I41" s="141" t="s">
        <v>3562</v>
      </c>
      <c r="J41" s="141" t="s">
        <v>3562</v>
      </c>
      <c r="K41" s="141" t="s">
        <v>3562</v>
      </c>
    </row>
    <row r="42" customFormat="false" ht="16" hidden="false" customHeight="false" outlineLevel="0" collapsed="false">
      <c r="A42" s="141" t="n">
        <v>9879</v>
      </c>
      <c r="B42" s="141" t="s">
        <v>3612</v>
      </c>
      <c r="C42" s="141" t="s">
        <v>160</v>
      </c>
      <c r="D42" s="141" t="n">
        <v>30</v>
      </c>
      <c r="E42" s="141" t="s">
        <v>3562</v>
      </c>
      <c r="F42" s="141" t="n">
        <v>20</v>
      </c>
      <c r="G42" s="141" t="s">
        <v>3562</v>
      </c>
      <c r="H42" s="141" t="s">
        <v>3562</v>
      </c>
      <c r="I42" s="141" t="s">
        <v>3562</v>
      </c>
      <c r="J42" s="141" t="n">
        <v>18</v>
      </c>
      <c r="K42" s="141" t="s">
        <v>3562</v>
      </c>
    </row>
    <row r="43" customFormat="false" ht="16" hidden="false" customHeight="false" outlineLevel="0" collapsed="false">
      <c r="A43" s="141" t="n">
        <v>9878</v>
      </c>
      <c r="B43" s="141" t="s">
        <v>3613</v>
      </c>
      <c r="C43" s="141" t="s">
        <v>147</v>
      </c>
      <c r="D43" s="141" t="s">
        <v>3562</v>
      </c>
      <c r="E43" s="141" t="s">
        <v>3562</v>
      </c>
      <c r="F43" s="141" t="s">
        <v>3562</v>
      </c>
      <c r="G43" s="141" t="s">
        <v>3562</v>
      </c>
      <c r="H43" s="141" t="s">
        <v>3562</v>
      </c>
      <c r="I43" s="141" t="s">
        <v>3562</v>
      </c>
      <c r="J43" s="141" t="n">
        <v>27</v>
      </c>
      <c r="K43" s="141" t="s">
        <v>3562</v>
      </c>
    </row>
    <row r="44" customFormat="false" ht="16" hidden="false" customHeight="false" outlineLevel="0" collapsed="false">
      <c r="A44" s="141" t="n">
        <v>9877</v>
      </c>
      <c r="B44" s="141" t="s">
        <v>3614</v>
      </c>
      <c r="C44" s="141" t="s">
        <v>147</v>
      </c>
      <c r="D44" s="141" t="s">
        <v>3562</v>
      </c>
      <c r="E44" s="141" t="s">
        <v>3562</v>
      </c>
      <c r="F44" s="141" t="s">
        <v>3562</v>
      </c>
      <c r="G44" s="141" t="s">
        <v>3562</v>
      </c>
      <c r="H44" s="141" t="s">
        <v>3562</v>
      </c>
      <c r="I44" s="141" t="s">
        <v>3562</v>
      </c>
      <c r="J44" s="141" t="n">
        <v>18</v>
      </c>
      <c r="K44" s="141" t="s">
        <v>3562</v>
      </c>
    </row>
    <row r="45" customFormat="false" ht="16" hidden="false" customHeight="false" outlineLevel="0" collapsed="false">
      <c r="A45" s="141" t="n">
        <v>9876</v>
      </c>
      <c r="B45" s="141" t="s">
        <v>3615</v>
      </c>
      <c r="C45" s="141" t="s">
        <v>147</v>
      </c>
      <c r="D45" s="141" t="s">
        <v>3562</v>
      </c>
      <c r="E45" s="141" t="s">
        <v>3562</v>
      </c>
      <c r="F45" s="141" t="s">
        <v>3562</v>
      </c>
      <c r="G45" s="141" t="s">
        <v>3562</v>
      </c>
      <c r="H45" s="141" t="s">
        <v>3562</v>
      </c>
      <c r="I45" s="141" t="s">
        <v>3562</v>
      </c>
      <c r="J45" s="141" t="n">
        <v>27</v>
      </c>
      <c r="K45" s="141" t="s">
        <v>3562</v>
      </c>
    </row>
    <row r="46" customFormat="false" ht="16" hidden="false" customHeight="false" outlineLevel="0" collapsed="false">
      <c r="A46" s="141" t="n">
        <v>9875</v>
      </c>
      <c r="B46" s="141" t="s">
        <v>3616</v>
      </c>
      <c r="C46" s="141" t="s">
        <v>153</v>
      </c>
      <c r="D46" s="141" t="n">
        <v>90</v>
      </c>
      <c r="E46" s="141" t="s">
        <v>3562</v>
      </c>
      <c r="F46" s="141" t="s">
        <v>3562</v>
      </c>
      <c r="G46" s="141" t="s">
        <v>3562</v>
      </c>
      <c r="H46" s="141" t="s">
        <v>3562</v>
      </c>
      <c r="I46" s="141" t="s">
        <v>3562</v>
      </c>
      <c r="J46" s="141" t="s">
        <v>3562</v>
      </c>
      <c r="K46" s="141" t="s">
        <v>3562</v>
      </c>
    </row>
    <row r="47" customFormat="false" ht="16" hidden="false" customHeight="false" outlineLevel="0" collapsed="false">
      <c r="A47" s="141" t="n">
        <v>9873</v>
      </c>
      <c r="B47" s="141" t="s">
        <v>3617</v>
      </c>
      <c r="C47" s="141" t="s">
        <v>170</v>
      </c>
      <c r="D47" s="141" t="s">
        <v>3562</v>
      </c>
      <c r="E47" s="141" t="s">
        <v>3562</v>
      </c>
      <c r="F47" s="141" t="n">
        <v>30</v>
      </c>
      <c r="G47" s="141" t="s">
        <v>3562</v>
      </c>
      <c r="H47" s="141" t="s">
        <v>3562</v>
      </c>
      <c r="I47" s="141" t="s">
        <v>3562</v>
      </c>
      <c r="J47" s="141" t="n">
        <v>27</v>
      </c>
      <c r="K47" s="141" t="s">
        <v>3562</v>
      </c>
    </row>
    <row r="48" customFormat="false" ht="16" hidden="false" customHeight="false" outlineLevel="0" collapsed="false">
      <c r="A48" s="141" t="n">
        <v>9872</v>
      </c>
      <c r="B48" s="141" t="s">
        <v>3618</v>
      </c>
      <c r="C48" s="141" t="s">
        <v>170</v>
      </c>
      <c r="D48" s="141" t="s">
        <v>3562</v>
      </c>
      <c r="E48" s="141" t="s">
        <v>3562</v>
      </c>
      <c r="F48" s="141" t="n">
        <v>30</v>
      </c>
      <c r="G48" s="141" t="s">
        <v>3562</v>
      </c>
      <c r="H48" s="141" t="s">
        <v>3562</v>
      </c>
      <c r="I48" s="141" t="s">
        <v>3562</v>
      </c>
      <c r="J48" s="141" t="n">
        <v>22</v>
      </c>
      <c r="K48" s="141" t="s">
        <v>3562</v>
      </c>
    </row>
    <row r="49" customFormat="false" ht="16" hidden="false" customHeight="false" outlineLevel="0" collapsed="false">
      <c r="A49" s="141" t="n">
        <v>9871</v>
      </c>
      <c r="B49" s="141" t="s">
        <v>3619</v>
      </c>
      <c r="C49" s="141" t="s">
        <v>170</v>
      </c>
      <c r="D49" s="141" t="s">
        <v>3562</v>
      </c>
      <c r="E49" s="141" t="s">
        <v>3562</v>
      </c>
      <c r="F49" s="141" t="s">
        <v>3562</v>
      </c>
      <c r="G49" s="141" t="s">
        <v>3562</v>
      </c>
      <c r="H49" s="141" t="n">
        <v>120</v>
      </c>
      <c r="I49" s="141" t="s">
        <v>3562</v>
      </c>
      <c r="J49" s="141" t="n">
        <v>42</v>
      </c>
      <c r="K49" s="141" t="n">
        <v>27</v>
      </c>
    </row>
    <row r="50" customFormat="false" ht="16" hidden="false" customHeight="false" outlineLevel="0" collapsed="false">
      <c r="A50" s="141" t="n">
        <v>9870</v>
      </c>
      <c r="B50" s="141" t="s">
        <v>3620</v>
      </c>
      <c r="C50" s="141" t="s">
        <v>175</v>
      </c>
      <c r="D50" s="141" t="s">
        <v>3562</v>
      </c>
      <c r="E50" s="141" t="s">
        <v>3562</v>
      </c>
      <c r="F50" s="141" t="s">
        <v>3562</v>
      </c>
      <c r="G50" s="141" t="s">
        <v>3562</v>
      </c>
      <c r="H50" s="141" t="s">
        <v>3562</v>
      </c>
      <c r="I50" s="141" t="s">
        <v>3562</v>
      </c>
      <c r="J50" s="141" t="s">
        <v>3562</v>
      </c>
      <c r="K50" s="141" t="n">
        <v>18</v>
      </c>
    </row>
    <row r="51" customFormat="false" ht="16" hidden="false" customHeight="false" outlineLevel="0" collapsed="false">
      <c r="A51" s="141" t="n">
        <v>9864</v>
      </c>
      <c r="B51" s="141" t="s">
        <v>3621</v>
      </c>
      <c r="C51" s="141" t="s">
        <v>177</v>
      </c>
      <c r="D51" s="141" t="s">
        <v>3562</v>
      </c>
      <c r="E51" s="141" t="s">
        <v>3562</v>
      </c>
      <c r="F51" s="141" t="s">
        <v>3562</v>
      </c>
      <c r="G51" s="141" t="s">
        <v>3562</v>
      </c>
      <c r="H51" s="141" t="s">
        <v>3562</v>
      </c>
      <c r="I51" s="141" t="s">
        <v>3562</v>
      </c>
      <c r="J51" s="141" t="s">
        <v>3562</v>
      </c>
      <c r="K51" s="141" t="n">
        <v>34</v>
      </c>
    </row>
    <row r="52" customFormat="false" ht="16" hidden="false" customHeight="false" outlineLevel="0" collapsed="false">
      <c r="A52" s="141" t="n">
        <v>9861</v>
      </c>
      <c r="B52" s="141" t="s">
        <v>3622</v>
      </c>
      <c r="C52" s="141" t="s">
        <v>176</v>
      </c>
      <c r="D52" s="141" t="n">
        <v>90</v>
      </c>
      <c r="E52" s="141" t="s">
        <v>3562</v>
      </c>
      <c r="F52" s="141" t="n">
        <v>55</v>
      </c>
      <c r="G52" s="141" t="n">
        <v>40</v>
      </c>
      <c r="H52" s="141" t="n">
        <v>60</v>
      </c>
      <c r="I52" s="141" t="s">
        <v>3562</v>
      </c>
      <c r="J52" s="141" t="n">
        <v>34</v>
      </c>
      <c r="K52" s="141" t="n">
        <v>27</v>
      </c>
    </row>
    <row r="53" customFormat="false" ht="16" hidden="false" customHeight="false" outlineLevel="0" collapsed="false">
      <c r="A53" s="141" t="n">
        <v>9853</v>
      </c>
      <c r="B53" s="141" t="s">
        <v>3623</v>
      </c>
      <c r="C53" s="141" t="s">
        <v>161</v>
      </c>
      <c r="D53" s="141" t="s">
        <v>3562</v>
      </c>
      <c r="E53" s="141" t="s">
        <v>3562</v>
      </c>
      <c r="F53" s="141" t="s">
        <v>3562</v>
      </c>
      <c r="G53" s="141" t="s">
        <v>3562</v>
      </c>
      <c r="H53" s="141" t="s">
        <v>3562</v>
      </c>
      <c r="I53" s="141" t="s">
        <v>3562</v>
      </c>
      <c r="J53" s="141" t="n">
        <v>15</v>
      </c>
      <c r="K53" s="141" t="s">
        <v>3562</v>
      </c>
    </row>
    <row r="54" customFormat="false" ht="16" hidden="false" customHeight="false" outlineLevel="0" collapsed="false">
      <c r="A54" s="141" t="n">
        <v>9851</v>
      </c>
      <c r="B54" s="141" t="s">
        <v>3624</v>
      </c>
      <c r="C54" s="141" t="s">
        <v>167</v>
      </c>
      <c r="D54" s="141" t="s">
        <v>3562</v>
      </c>
      <c r="E54" s="141" t="s">
        <v>3562</v>
      </c>
      <c r="F54" s="141" t="s">
        <v>3562</v>
      </c>
      <c r="G54" s="141" t="s">
        <v>3562</v>
      </c>
      <c r="H54" s="141" t="n">
        <v>60</v>
      </c>
      <c r="I54" s="141" t="s">
        <v>3562</v>
      </c>
      <c r="J54" s="141" t="s">
        <v>3562</v>
      </c>
      <c r="K54" s="141" t="s">
        <v>3562</v>
      </c>
    </row>
    <row r="55" customFormat="false" ht="16" hidden="false" customHeight="false" outlineLevel="0" collapsed="false">
      <c r="A55" s="141" t="n">
        <v>9848</v>
      </c>
      <c r="B55" s="141" t="s">
        <v>3625</v>
      </c>
      <c r="C55" s="141" t="s">
        <v>128</v>
      </c>
      <c r="D55" s="141" t="s">
        <v>3562</v>
      </c>
      <c r="E55" s="141" t="s">
        <v>3562</v>
      </c>
      <c r="F55" s="141" t="s">
        <v>3562</v>
      </c>
      <c r="G55" s="141" t="s">
        <v>3562</v>
      </c>
      <c r="H55" s="141" t="s">
        <v>3562</v>
      </c>
      <c r="I55" s="141" t="s">
        <v>3562</v>
      </c>
      <c r="J55" s="141" t="n">
        <v>27</v>
      </c>
      <c r="K55" s="141" t="n">
        <v>18</v>
      </c>
    </row>
    <row r="56" customFormat="false" ht="16" hidden="false" customHeight="false" outlineLevel="0" collapsed="false">
      <c r="A56" s="141" t="n">
        <v>9847</v>
      </c>
      <c r="B56" s="141" t="s">
        <v>3626</v>
      </c>
      <c r="C56" s="141" t="s">
        <v>128</v>
      </c>
      <c r="D56" s="141" t="s">
        <v>3562</v>
      </c>
      <c r="E56" s="141" t="s">
        <v>3562</v>
      </c>
      <c r="F56" s="141" t="s">
        <v>3562</v>
      </c>
      <c r="G56" s="141" t="s">
        <v>3562</v>
      </c>
      <c r="H56" s="141" t="s">
        <v>3562</v>
      </c>
      <c r="I56" s="141" t="s">
        <v>3562</v>
      </c>
      <c r="J56" s="141" t="n">
        <v>42</v>
      </c>
      <c r="K56" s="141" t="n">
        <v>27</v>
      </c>
    </row>
    <row r="57" customFormat="false" ht="16" hidden="false" customHeight="false" outlineLevel="0" collapsed="false">
      <c r="A57" s="141" t="n">
        <v>9846</v>
      </c>
      <c r="B57" s="141" t="s">
        <v>3627</v>
      </c>
      <c r="C57" s="141" t="s">
        <v>142</v>
      </c>
      <c r="D57" s="141" t="s">
        <v>3562</v>
      </c>
      <c r="E57" s="141" t="s">
        <v>3562</v>
      </c>
      <c r="F57" s="141" t="s">
        <v>3562</v>
      </c>
      <c r="G57" s="141" t="s">
        <v>3562</v>
      </c>
      <c r="H57" s="141" t="s">
        <v>3562</v>
      </c>
      <c r="I57" s="141" t="s">
        <v>3562</v>
      </c>
      <c r="J57" s="141" t="s">
        <v>3562</v>
      </c>
      <c r="K57" s="141" t="n">
        <v>50</v>
      </c>
    </row>
    <row r="58" customFormat="false" ht="16" hidden="false" customHeight="false" outlineLevel="0" collapsed="false">
      <c r="A58" s="141" t="n">
        <v>9845</v>
      </c>
      <c r="B58" s="141" t="s">
        <v>3628</v>
      </c>
      <c r="C58" s="141" t="s">
        <v>159</v>
      </c>
      <c r="D58" s="141" t="s">
        <v>3562</v>
      </c>
      <c r="E58" s="141" t="s">
        <v>3562</v>
      </c>
      <c r="F58" s="141" t="n">
        <v>80</v>
      </c>
      <c r="G58" s="141" t="s">
        <v>3562</v>
      </c>
      <c r="H58" s="141" t="s">
        <v>3562</v>
      </c>
      <c r="I58" s="141" t="s">
        <v>3562</v>
      </c>
      <c r="J58" s="141" t="n">
        <v>50</v>
      </c>
      <c r="K58" s="141" t="s">
        <v>3562</v>
      </c>
    </row>
    <row r="59" customFormat="false" ht="16" hidden="false" customHeight="false" outlineLevel="0" collapsed="false">
      <c r="A59" s="141" t="n">
        <v>9844</v>
      </c>
      <c r="B59" s="141" t="s">
        <v>3629</v>
      </c>
      <c r="C59" s="141" t="s">
        <v>162</v>
      </c>
      <c r="D59" s="141" t="s">
        <v>3562</v>
      </c>
      <c r="E59" s="141" t="s">
        <v>3562</v>
      </c>
      <c r="F59" s="141" t="s">
        <v>3562</v>
      </c>
      <c r="G59" s="141" t="s">
        <v>3562</v>
      </c>
      <c r="H59" s="141" t="s">
        <v>3562</v>
      </c>
      <c r="I59" s="141" t="s">
        <v>3562</v>
      </c>
      <c r="J59" s="141" t="n">
        <v>18</v>
      </c>
      <c r="K59" s="141" t="s">
        <v>3562</v>
      </c>
    </row>
    <row r="60" customFormat="false" ht="16" hidden="false" customHeight="false" outlineLevel="0" collapsed="false">
      <c r="A60" s="141" t="n">
        <v>9796</v>
      </c>
      <c r="B60" s="141" t="s">
        <v>3630</v>
      </c>
      <c r="C60" s="141" t="s">
        <v>157</v>
      </c>
      <c r="D60" s="141" t="s">
        <v>3562</v>
      </c>
      <c r="E60" s="141" t="s">
        <v>3562</v>
      </c>
      <c r="F60" s="141" t="s">
        <v>3562</v>
      </c>
      <c r="G60" s="141" t="s">
        <v>3562</v>
      </c>
      <c r="H60" s="141" t="s">
        <v>3562</v>
      </c>
      <c r="I60" s="141" t="s">
        <v>3562</v>
      </c>
      <c r="J60" s="141" t="s">
        <v>3562</v>
      </c>
      <c r="K60" s="141" t="n">
        <v>34</v>
      </c>
    </row>
    <row r="61" customFormat="false" ht="16" hidden="false" customHeight="false" outlineLevel="0" collapsed="false">
      <c r="A61" s="141" t="n">
        <v>9792</v>
      </c>
      <c r="B61" s="141" t="s">
        <v>3631</v>
      </c>
      <c r="C61" s="141" t="s">
        <v>151</v>
      </c>
      <c r="D61" s="141" t="s">
        <v>3562</v>
      </c>
      <c r="E61" s="141" t="s">
        <v>3562</v>
      </c>
      <c r="F61" s="141" t="s">
        <v>3562</v>
      </c>
      <c r="G61" s="141" t="s">
        <v>3562</v>
      </c>
      <c r="H61" s="141" t="s">
        <v>3562</v>
      </c>
      <c r="I61" s="141" t="s">
        <v>3562</v>
      </c>
      <c r="J61" s="141" t="s">
        <v>3562</v>
      </c>
      <c r="K61" s="141" t="n">
        <v>27</v>
      </c>
    </row>
    <row r="62" customFormat="false" ht="16" hidden="false" customHeight="false" outlineLevel="0" collapsed="false">
      <c r="A62" s="141" t="n">
        <v>9773</v>
      </c>
      <c r="B62" s="141" t="s">
        <v>3632</v>
      </c>
      <c r="C62" s="141" t="s">
        <v>163</v>
      </c>
      <c r="D62" s="141" t="s">
        <v>3562</v>
      </c>
      <c r="E62" s="141" t="s">
        <v>3562</v>
      </c>
      <c r="F62" s="141" t="n">
        <v>40</v>
      </c>
      <c r="G62" s="141" t="s">
        <v>3562</v>
      </c>
      <c r="H62" s="141" t="s">
        <v>3562</v>
      </c>
      <c r="I62" s="141" t="s">
        <v>3562</v>
      </c>
      <c r="J62" s="141" t="n">
        <v>27</v>
      </c>
      <c r="K62" s="141" t="s">
        <v>3562</v>
      </c>
    </row>
    <row r="63" customFormat="false" ht="16" hidden="false" customHeight="false" outlineLevel="0" collapsed="false">
      <c r="A63" s="141" t="n">
        <v>9711</v>
      </c>
      <c r="B63" s="141" t="s">
        <v>3633</v>
      </c>
      <c r="C63" s="141" t="s">
        <v>174</v>
      </c>
      <c r="D63" s="141" t="s">
        <v>3562</v>
      </c>
      <c r="E63" s="141" t="s">
        <v>3562</v>
      </c>
      <c r="F63" s="141" t="s">
        <v>3562</v>
      </c>
      <c r="G63" s="141" t="s">
        <v>3562</v>
      </c>
      <c r="H63" s="141" t="s">
        <v>3562</v>
      </c>
      <c r="I63" s="141" t="s">
        <v>3562</v>
      </c>
      <c r="J63" s="141" t="n">
        <v>18</v>
      </c>
      <c r="K63" s="141" t="s">
        <v>3562</v>
      </c>
    </row>
    <row r="64" customFormat="false" ht="16" hidden="false" customHeight="false" outlineLevel="0" collapsed="false">
      <c r="A64" s="141" t="n">
        <v>9698</v>
      </c>
      <c r="B64" s="141" t="s">
        <v>3634</v>
      </c>
      <c r="C64" s="141" t="s">
        <v>179</v>
      </c>
      <c r="D64" s="141" t="s">
        <v>3562</v>
      </c>
      <c r="E64" s="141" t="s">
        <v>3562</v>
      </c>
      <c r="F64" s="141" t="s">
        <v>3562</v>
      </c>
      <c r="G64" s="141" t="s">
        <v>3562</v>
      </c>
      <c r="H64" s="141" t="s">
        <v>3562</v>
      </c>
      <c r="I64" s="141" t="s">
        <v>3562</v>
      </c>
      <c r="J64" s="141" t="s">
        <v>3562</v>
      </c>
      <c r="K64" s="141" t="n">
        <v>22</v>
      </c>
    </row>
    <row r="65" customFormat="false" ht="16" hidden="false" customHeight="false" outlineLevel="0" collapsed="false">
      <c r="A65" s="141" t="n">
        <v>9697</v>
      </c>
      <c r="B65" s="141" t="s">
        <v>3635</v>
      </c>
      <c r="C65" s="141" t="s">
        <v>170</v>
      </c>
      <c r="D65" s="141" t="n">
        <v>40</v>
      </c>
      <c r="E65" s="141" t="s">
        <v>3562</v>
      </c>
      <c r="F65" s="141" t="n">
        <v>20</v>
      </c>
      <c r="G65" s="141" t="s">
        <v>3562</v>
      </c>
      <c r="H65" s="141" t="s">
        <v>3562</v>
      </c>
      <c r="I65" s="141" t="s">
        <v>3562</v>
      </c>
      <c r="J65" s="141" t="s">
        <v>3562</v>
      </c>
      <c r="K65" s="141" t="s">
        <v>3562</v>
      </c>
    </row>
    <row r="66" customFormat="false" ht="16" hidden="false" customHeight="false" outlineLevel="0" collapsed="false">
      <c r="A66" s="141" t="n">
        <v>9696</v>
      </c>
      <c r="B66" s="141" t="s">
        <v>3636</v>
      </c>
      <c r="C66" s="141" t="s">
        <v>170</v>
      </c>
      <c r="D66" s="141" t="s">
        <v>3562</v>
      </c>
      <c r="E66" s="141" t="s">
        <v>3562</v>
      </c>
      <c r="F66" s="141" t="s">
        <v>3562</v>
      </c>
      <c r="G66" s="141" t="s">
        <v>3562</v>
      </c>
      <c r="H66" s="141" t="s">
        <v>3562</v>
      </c>
      <c r="I66" s="141" t="s">
        <v>3562</v>
      </c>
      <c r="J66" s="141" t="s">
        <v>3562</v>
      </c>
      <c r="K66" s="141" t="s">
        <v>3562</v>
      </c>
    </row>
    <row r="67" customFormat="false" ht="16" hidden="false" customHeight="false" outlineLevel="0" collapsed="false">
      <c r="A67" s="141" t="n">
        <v>9695</v>
      </c>
      <c r="B67" s="141" t="s">
        <v>3637</v>
      </c>
      <c r="C67" s="141" t="s">
        <v>163</v>
      </c>
      <c r="D67" s="141" t="s">
        <v>3562</v>
      </c>
      <c r="E67" s="141" t="s">
        <v>3562</v>
      </c>
      <c r="F67" s="141" t="s">
        <v>3562</v>
      </c>
      <c r="G67" s="141" t="s">
        <v>3562</v>
      </c>
      <c r="H67" s="141" t="s">
        <v>3562</v>
      </c>
      <c r="I67" s="141" t="s">
        <v>3562</v>
      </c>
      <c r="J67" s="141" t="n">
        <v>18</v>
      </c>
      <c r="K67" s="141" t="n">
        <v>15</v>
      </c>
    </row>
    <row r="68" customFormat="false" ht="16" hidden="false" customHeight="false" outlineLevel="0" collapsed="false">
      <c r="A68" s="141" t="n">
        <v>9694</v>
      </c>
      <c r="B68" s="141" t="s">
        <v>3638</v>
      </c>
      <c r="C68" s="141" t="s">
        <v>163</v>
      </c>
      <c r="D68" s="141" t="s">
        <v>3562</v>
      </c>
      <c r="E68" s="141" t="s">
        <v>3562</v>
      </c>
      <c r="F68" s="141" t="s">
        <v>3562</v>
      </c>
      <c r="G68" s="141" t="s">
        <v>3562</v>
      </c>
      <c r="H68" s="141" t="s">
        <v>3562</v>
      </c>
      <c r="I68" s="141" t="s">
        <v>3562</v>
      </c>
      <c r="J68" s="141" t="n">
        <v>27</v>
      </c>
      <c r="K68" s="141" t="n">
        <v>22</v>
      </c>
    </row>
    <row r="69" customFormat="false" ht="16" hidden="false" customHeight="false" outlineLevel="0" collapsed="false">
      <c r="A69" s="141" t="n">
        <v>9693</v>
      </c>
      <c r="B69" s="141" t="s">
        <v>3639</v>
      </c>
      <c r="C69" s="141" t="s">
        <v>159</v>
      </c>
      <c r="D69" s="141" t="s">
        <v>3562</v>
      </c>
      <c r="E69" s="141" t="s">
        <v>3562</v>
      </c>
      <c r="F69" s="141" t="n">
        <v>40</v>
      </c>
      <c r="G69" s="141" t="s">
        <v>3562</v>
      </c>
      <c r="H69" s="141" t="s">
        <v>3562</v>
      </c>
      <c r="I69" s="141" t="s">
        <v>3562</v>
      </c>
      <c r="J69" s="141" t="s">
        <v>3562</v>
      </c>
      <c r="K69" s="141" t="s">
        <v>3562</v>
      </c>
    </row>
    <row r="70" customFormat="false" ht="16" hidden="false" customHeight="false" outlineLevel="0" collapsed="false">
      <c r="A70" s="141" t="n">
        <v>9692</v>
      </c>
      <c r="B70" s="141" t="s">
        <v>3640</v>
      </c>
      <c r="C70" s="141" t="s">
        <v>160</v>
      </c>
      <c r="D70" s="141" t="n">
        <v>90</v>
      </c>
      <c r="E70" s="141" t="s">
        <v>3562</v>
      </c>
      <c r="F70" s="141" t="s">
        <v>3562</v>
      </c>
      <c r="G70" s="141" t="s">
        <v>3562</v>
      </c>
      <c r="H70" s="141" t="s">
        <v>3562</v>
      </c>
      <c r="I70" s="141" t="s">
        <v>3562</v>
      </c>
      <c r="J70" s="141" t="s">
        <v>3562</v>
      </c>
      <c r="K70" s="141" t="s">
        <v>3562</v>
      </c>
    </row>
    <row r="71" customFormat="false" ht="16" hidden="false" customHeight="false" outlineLevel="0" collapsed="false">
      <c r="A71" s="141" t="n">
        <v>9691</v>
      </c>
      <c r="B71" s="141" t="s">
        <v>3641</v>
      </c>
      <c r="C71" s="141" t="s">
        <v>177</v>
      </c>
      <c r="D71" s="141" t="s">
        <v>3562</v>
      </c>
      <c r="E71" s="141" t="s">
        <v>3562</v>
      </c>
      <c r="F71" s="141" t="s">
        <v>3562</v>
      </c>
      <c r="G71" s="141" t="s">
        <v>3562</v>
      </c>
      <c r="H71" s="141" t="s">
        <v>3562</v>
      </c>
      <c r="I71" s="141" t="s">
        <v>3562</v>
      </c>
      <c r="J71" s="141" t="s">
        <v>3562</v>
      </c>
      <c r="K71" s="141" t="s">
        <v>3562</v>
      </c>
    </row>
    <row r="72" customFormat="false" ht="16" hidden="false" customHeight="false" outlineLevel="0" collapsed="false">
      <c r="A72" s="141" t="n">
        <v>9690</v>
      </c>
      <c r="B72" s="141" t="s">
        <v>3642</v>
      </c>
      <c r="C72" s="141" t="s">
        <v>134</v>
      </c>
      <c r="D72" s="141" t="n">
        <v>30</v>
      </c>
      <c r="E72" s="141" t="s">
        <v>3562</v>
      </c>
      <c r="F72" s="141" t="s">
        <v>3562</v>
      </c>
      <c r="G72" s="141" t="s">
        <v>3562</v>
      </c>
      <c r="H72" s="141" t="s">
        <v>3562</v>
      </c>
      <c r="I72" s="141" t="s">
        <v>3562</v>
      </c>
      <c r="J72" s="141" t="s">
        <v>3562</v>
      </c>
      <c r="K72" s="141" t="s">
        <v>3562</v>
      </c>
    </row>
    <row r="73" customFormat="false" ht="16" hidden="false" customHeight="false" outlineLevel="0" collapsed="false">
      <c r="A73" s="141" t="n">
        <v>9689</v>
      </c>
      <c r="B73" s="141" t="s">
        <v>3643</v>
      </c>
      <c r="C73" s="141" t="s">
        <v>171</v>
      </c>
      <c r="D73" s="141" t="s">
        <v>3562</v>
      </c>
      <c r="E73" s="141" t="s">
        <v>3562</v>
      </c>
      <c r="F73" s="141" t="s">
        <v>3562</v>
      </c>
      <c r="G73" s="141" t="s">
        <v>3562</v>
      </c>
      <c r="H73" s="141" t="s">
        <v>3562</v>
      </c>
      <c r="I73" s="141" t="s">
        <v>3562</v>
      </c>
      <c r="J73" s="141" t="n">
        <v>27</v>
      </c>
      <c r="K73" s="141" t="n">
        <v>22</v>
      </c>
    </row>
    <row r="74" customFormat="false" ht="16" hidden="false" customHeight="false" outlineLevel="0" collapsed="false">
      <c r="A74" s="141" t="n">
        <v>9688</v>
      </c>
      <c r="B74" s="141" t="s">
        <v>3644</v>
      </c>
      <c r="C74" s="141" t="s">
        <v>143</v>
      </c>
      <c r="D74" s="141" t="s">
        <v>3562</v>
      </c>
      <c r="E74" s="141" t="s">
        <v>3562</v>
      </c>
      <c r="F74" s="141" t="s">
        <v>3562</v>
      </c>
      <c r="G74" s="141" t="s">
        <v>3562</v>
      </c>
      <c r="H74" s="141" t="s">
        <v>3562</v>
      </c>
      <c r="I74" s="141" t="s">
        <v>3562</v>
      </c>
      <c r="J74" s="141" t="n">
        <v>18</v>
      </c>
      <c r="K74" s="141" t="s">
        <v>3562</v>
      </c>
    </row>
    <row r="75" customFormat="false" ht="16" hidden="false" customHeight="false" outlineLevel="0" collapsed="false">
      <c r="A75" s="141" t="n">
        <v>9687</v>
      </c>
      <c r="B75" s="141" t="s">
        <v>3645</v>
      </c>
      <c r="C75" s="141" t="s">
        <v>159</v>
      </c>
      <c r="D75" s="141" t="s">
        <v>3562</v>
      </c>
      <c r="E75" s="141" t="s">
        <v>3562</v>
      </c>
      <c r="F75" s="141" t="s">
        <v>3562</v>
      </c>
      <c r="G75" s="141" t="s">
        <v>3562</v>
      </c>
      <c r="H75" s="141" t="s">
        <v>3562</v>
      </c>
      <c r="I75" s="141" t="s">
        <v>3562</v>
      </c>
      <c r="J75" s="141" t="s">
        <v>3562</v>
      </c>
      <c r="K75" s="141" t="s">
        <v>3562</v>
      </c>
    </row>
    <row r="76" customFormat="false" ht="16" hidden="false" customHeight="false" outlineLevel="0" collapsed="false">
      <c r="A76" s="141" t="n">
        <v>9685</v>
      </c>
      <c r="B76" s="141" t="s">
        <v>3646</v>
      </c>
      <c r="C76" s="141" t="s">
        <v>127</v>
      </c>
      <c r="D76" s="141" t="s">
        <v>3562</v>
      </c>
      <c r="E76" s="141" t="s">
        <v>3562</v>
      </c>
      <c r="F76" s="141" t="n">
        <v>20</v>
      </c>
      <c r="G76" s="141" t="s">
        <v>3562</v>
      </c>
      <c r="H76" s="141" t="s">
        <v>3562</v>
      </c>
      <c r="I76" s="141" t="s">
        <v>3562</v>
      </c>
      <c r="J76" s="141" t="s">
        <v>3562</v>
      </c>
      <c r="K76" s="141" t="s">
        <v>3562</v>
      </c>
    </row>
    <row r="77" customFormat="false" ht="16" hidden="false" customHeight="false" outlineLevel="0" collapsed="false">
      <c r="A77" s="141" t="n">
        <v>9683</v>
      </c>
      <c r="B77" s="141" t="s">
        <v>3647</v>
      </c>
      <c r="C77" s="141" t="s">
        <v>146</v>
      </c>
      <c r="D77" s="141" t="s">
        <v>3562</v>
      </c>
      <c r="E77" s="141" t="s">
        <v>3562</v>
      </c>
      <c r="F77" s="141" t="s">
        <v>3562</v>
      </c>
      <c r="G77" s="141" t="s">
        <v>3562</v>
      </c>
      <c r="H77" s="141" t="s">
        <v>3562</v>
      </c>
      <c r="I77" s="141" t="s">
        <v>3562</v>
      </c>
      <c r="J77" s="141" t="n">
        <v>22</v>
      </c>
      <c r="K77" s="141" t="n">
        <v>18</v>
      </c>
    </row>
    <row r="78" customFormat="false" ht="16" hidden="false" customHeight="false" outlineLevel="0" collapsed="false">
      <c r="A78" s="141" t="n">
        <v>9681</v>
      </c>
      <c r="B78" s="141" t="s">
        <v>3648</v>
      </c>
      <c r="C78" s="141" t="s">
        <v>162</v>
      </c>
      <c r="D78" s="141" t="s">
        <v>3562</v>
      </c>
      <c r="E78" s="141" t="s">
        <v>3562</v>
      </c>
      <c r="F78" s="141" t="s">
        <v>3562</v>
      </c>
      <c r="G78" s="141" t="s">
        <v>3562</v>
      </c>
      <c r="H78" s="141" t="s">
        <v>3562</v>
      </c>
      <c r="I78" s="141" t="s">
        <v>3562</v>
      </c>
      <c r="J78" s="141" t="n">
        <v>22</v>
      </c>
      <c r="K78" s="141" t="s">
        <v>3562</v>
      </c>
    </row>
    <row r="79" customFormat="false" ht="16" hidden="false" customHeight="false" outlineLevel="0" collapsed="false">
      <c r="A79" s="141" t="n">
        <v>9680</v>
      </c>
      <c r="B79" s="141" t="s">
        <v>3649</v>
      </c>
      <c r="C79" s="141" t="s">
        <v>139</v>
      </c>
      <c r="D79" s="141" t="s">
        <v>3562</v>
      </c>
      <c r="E79" s="141" t="s">
        <v>3562</v>
      </c>
      <c r="F79" s="141" t="s">
        <v>3562</v>
      </c>
      <c r="G79" s="141" t="s">
        <v>3562</v>
      </c>
      <c r="H79" s="141" t="s">
        <v>3562</v>
      </c>
      <c r="I79" s="141" t="s">
        <v>3562</v>
      </c>
      <c r="J79" s="141" t="s">
        <v>3562</v>
      </c>
      <c r="K79" s="141" t="n">
        <v>27</v>
      </c>
    </row>
    <row r="80" customFormat="false" ht="16" hidden="false" customHeight="false" outlineLevel="0" collapsed="false">
      <c r="A80" s="141" t="n">
        <v>9679</v>
      </c>
      <c r="B80" s="141" t="s">
        <v>3650</v>
      </c>
      <c r="C80" s="141" t="s">
        <v>165</v>
      </c>
      <c r="D80" s="141" t="s">
        <v>3562</v>
      </c>
      <c r="E80" s="141" t="s">
        <v>3562</v>
      </c>
      <c r="F80" s="141" t="s">
        <v>3562</v>
      </c>
      <c r="G80" s="141" t="s">
        <v>3562</v>
      </c>
      <c r="H80" s="141" t="s">
        <v>3562</v>
      </c>
      <c r="I80" s="141" t="s">
        <v>3562</v>
      </c>
      <c r="J80" s="141" t="n">
        <v>18</v>
      </c>
      <c r="K80" s="141" t="n">
        <v>15</v>
      </c>
    </row>
    <row r="81" customFormat="false" ht="16" hidden="false" customHeight="false" outlineLevel="0" collapsed="false">
      <c r="A81" s="141" t="n">
        <v>9678</v>
      </c>
      <c r="B81" s="141" t="s">
        <v>3651</v>
      </c>
      <c r="C81" s="141" t="s">
        <v>129</v>
      </c>
      <c r="D81" s="141" t="s">
        <v>3562</v>
      </c>
      <c r="E81" s="141" t="s">
        <v>3562</v>
      </c>
      <c r="F81" s="141" t="n">
        <v>20</v>
      </c>
      <c r="G81" s="141" t="s">
        <v>3562</v>
      </c>
      <c r="H81" s="141" t="s">
        <v>3562</v>
      </c>
      <c r="I81" s="141" t="s">
        <v>3562</v>
      </c>
      <c r="J81" s="141" t="s">
        <v>3562</v>
      </c>
      <c r="K81" s="141" t="s">
        <v>3562</v>
      </c>
    </row>
    <row r="82" customFormat="false" ht="16" hidden="false" customHeight="false" outlineLevel="0" collapsed="false">
      <c r="A82" s="141" t="n">
        <v>9676</v>
      </c>
      <c r="B82" s="141" t="s">
        <v>3652</v>
      </c>
      <c r="C82" s="141" t="s">
        <v>138</v>
      </c>
      <c r="D82" s="141" t="s">
        <v>3562</v>
      </c>
      <c r="E82" s="141" t="s">
        <v>3562</v>
      </c>
      <c r="F82" s="141" t="s">
        <v>3562</v>
      </c>
      <c r="G82" s="141" t="s">
        <v>3562</v>
      </c>
      <c r="H82" s="141" t="s">
        <v>3562</v>
      </c>
      <c r="I82" s="141" t="s">
        <v>3562</v>
      </c>
      <c r="J82" s="141" t="s">
        <v>3562</v>
      </c>
      <c r="K82" s="141" t="s">
        <v>3562</v>
      </c>
    </row>
    <row r="83" customFormat="false" ht="16" hidden="false" customHeight="false" outlineLevel="0" collapsed="false">
      <c r="A83" s="141" t="n">
        <v>9674</v>
      </c>
      <c r="B83" s="141" t="s">
        <v>3653</v>
      </c>
      <c r="C83" s="141" t="s">
        <v>132</v>
      </c>
      <c r="D83" s="141" t="n">
        <v>30</v>
      </c>
      <c r="E83" s="141" t="s">
        <v>3562</v>
      </c>
      <c r="F83" s="141" t="s">
        <v>3562</v>
      </c>
      <c r="G83" s="141" t="s">
        <v>3562</v>
      </c>
      <c r="H83" s="141" t="s">
        <v>3562</v>
      </c>
      <c r="I83" s="141" t="s">
        <v>3562</v>
      </c>
      <c r="J83" s="141" t="s">
        <v>3562</v>
      </c>
      <c r="K83" s="141" t="s">
        <v>3562</v>
      </c>
    </row>
    <row r="84" customFormat="false" ht="16" hidden="false" customHeight="false" outlineLevel="0" collapsed="false">
      <c r="A84" s="141" t="n">
        <v>9673</v>
      </c>
      <c r="B84" s="141" t="s">
        <v>3654</v>
      </c>
      <c r="C84" s="141" t="s">
        <v>178</v>
      </c>
      <c r="D84" s="141" t="s">
        <v>3562</v>
      </c>
      <c r="E84" s="141" t="s">
        <v>3562</v>
      </c>
      <c r="F84" s="141" t="s">
        <v>3562</v>
      </c>
      <c r="G84" s="141" t="s">
        <v>3562</v>
      </c>
      <c r="H84" s="141" t="s">
        <v>3562</v>
      </c>
      <c r="I84" s="141" t="s">
        <v>3562</v>
      </c>
      <c r="J84" s="141" t="n">
        <v>22</v>
      </c>
      <c r="K84" s="141" t="s">
        <v>3562</v>
      </c>
    </row>
    <row r="85" customFormat="false" ht="16" hidden="false" customHeight="false" outlineLevel="0" collapsed="false">
      <c r="A85" s="141" t="n">
        <v>9672</v>
      </c>
      <c r="B85" s="141" t="s">
        <v>3655</v>
      </c>
      <c r="C85" s="141" t="s">
        <v>160</v>
      </c>
      <c r="D85" s="141" t="s">
        <v>3562</v>
      </c>
      <c r="E85" s="141" t="s">
        <v>3562</v>
      </c>
      <c r="F85" s="141" t="n">
        <v>20</v>
      </c>
      <c r="G85" s="141" t="s">
        <v>3562</v>
      </c>
      <c r="H85" s="141" t="s">
        <v>3562</v>
      </c>
      <c r="I85" s="141" t="s">
        <v>3562</v>
      </c>
      <c r="J85" s="141" t="n">
        <v>22</v>
      </c>
      <c r="K85" s="141" t="s">
        <v>3562</v>
      </c>
    </row>
    <row r="86" customFormat="false" ht="16" hidden="false" customHeight="false" outlineLevel="0" collapsed="false">
      <c r="A86" s="141" t="n">
        <v>9670</v>
      </c>
      <c r="B86" s="141" t="s">
        <v>3656</v>
      </c>
      <c r="C86" s="141" t="s">
        <v>177</v>
      </c>
      <c r="D86" s="141" t="s">
        <v>3562</v>
      </c>
      <c r="E86" s="141" t="s">
        <v>3562</v>
      </c>
      <c r="F86" s="141" t="s">
        <v>3562</v>
      </c>
      <c r="G86" s="141" t="s">
        <v>3562</v>
      </c>
      <c r="H86" s="141" t="s">
        <v>3562</v>
      </c>
      <c r="I86" s="141" t="s">
        <v>3562</v>
      </c>
      <c r="J86" s="141" t="s">
        <v>3562</v>
      </c>
      <c r="K86" s="141" t="n">
        <v>50</v>
      </c>
    </row>
    <row r="87" customFormat="false" ht="16" hidden="false" customHeight="false" outlineLevel="0" collapsed="false">
      <c r="A87" s="141" t="n">
        <v>9668</v>
      </c>
      <c r="B87" s="141" t="s">
        <v>3657</v>
      </c>
      <c r="C87" s="141" t="s">
        <v>177</v>
      </c>
      <c r="D87" s="141" t="s">
        <v>3562</v>
      </c>
      <c r="E87" s="141" t="s">
        <v>3562</v>
      </c>
      <c r="F87" s="141" t="s">
        <v>3562</v>
      </c>
      <c r="G87" s="141" t="s">
        <v>3562</v>
      </c>
      <c r="H87" s="141" t="s">
        <v>3562</v>
      </c>
      <c r="I87" s="141" t="s">
        <v>3562</v>
      </c>
      <c r="J87" s="141" t="n">
        <v>34</v>
      </c>
      <c r="K87" s="141" t="n">
        <v>27</v>
      </c>
    </row>
    <row r="88" customFormat="false" ht="16" hidden="false" customHeight="false" outlineLevel="0" collapsed="false">
      <c r="A88" s="141" t="n">
        <v>9666</v>
      </c>
      <c r="B88" s="141" t="s">
        <v>3658</v>
      </c>
      <c r="C88" s="141" t="s">
        <v>162</v>
      </c>
      <c r="D88" s="141" t="s">
        <v>3562</v>
      </c>
      <c r="E88" s="141" t="s">
        <v>3562</v>
      </c>
      <c r="F88" s="141" t="s">
        <v>3562</v>
      </c>
      <c r="G88" s="141" t="s">
        <v>3562</v>
      </c>
      <c r="H88" s="141" t="s">
        <v>3562</v>
      </c>
      <c r="I88" s="141" t="s">
        <v>3562</v>
      </c>
      <c r="J88" s="141" t="n">
        <v>27</v>
      </c>
      <c r="K88" s="141" t="n">
        <v>22</v>
      </c>
    </row>
    <row r="89" customFormat="false" ht="16" hidden="false" customHeight="false" outlineLevel="0" collapsed="false">
      <c r="A89" s="141" t="n">
        <v>9665</v>
      </c>
      <c r="B89" s="141" t="s">
        <v>3659</v>
      </c>
      <c r="C89" s="141" t="s">
        <v>168</v>
      </c>
      <c r="D89" s="141" t="s">
        <v>3562</v>
      </c>
      <c r="E89" s="141" t="s">
        <v>3562</v>
      </c>
      <c r="F89" s="141" t="s">
        <v>3562</v>
      </c>
      <c r="G89" s="141" t="s">
        <v>3562</v>
      </c>
      <c r="H89" s="141" t="s">
        <v>3562</v>
      </c>
      <c r="I89" s="141" t="s">
        <v>3562</v>
      </c>
      <c r="J89" s="141" t="n">
        <v>34</v>
      </c>
      <c r="K89" s="141" t="s">
        <v>3562</v>
      </c>
    </row>
    <row r="90" customFormat="false" ht="16" hidden="false" customHeight="false" outlineLevel="0" collapsed="false">
      <c r="A90" s="141" t="n">
        <v>9664</v>
      </c>
      <c r="B90" s="141" t="s">
        <v>3660</v>
      </c>
      <c r="C90" s="141" t="s">
        <v>168</v>
      </c>
      <c r="D90" s="141" t="n">
        <v>70</v>
      </c>
      <c r="E90" s="141" t="s">
        <v>3562</v>
      </c>
      <c r="F90" s="141" t="n">
        <v>40</v>
      </c>
      <c r="G90" s="141" t="s">
        <v>3562</v>
      </c>
      <c r="H90" s="141" t="s">
        <v>3562</v>
      </c>
      <c r="I90" s="141" t="s">
        <v>3562</v>
      </c>
      <c r="J90" s="141" t="n">
        <v>34</v>
      </c>
      <c r="K90" s="141" t="s">
        <v>3562</v>
      </c>
    </row>
    <row r="91" customFormat="false" ht="16" hidden="false" customHeight="false" outlineLevel="0" collapsed="false">
      <c r="A91" s="141" t="n">
        <v>9662</v>
      </c>
      <c r="B91" s="141" t="s">
        <v>3661</v>
      </c>
      <c r="C91" s="141" t="s">
        <v>151</v>
      </c>
      <c r="D91" s="141" t="s">
        <v>3562</v>
      </c>
      <c r="E91" s="141" t="s">
        <v>3562</v>
      </c>
      <c r="F91" s="141" t="s">
        <v>3562</v>
      </c>
      <c r="G91" s="141" t="s">
        <v>3562</v>
      </c>
      <c r="H91" s="141" t="s">
        <v>3562</v>
      </c>
      <c r="I91" s="141" t="s">
        <v>3562</v>
      </c>
      <c r="J91" s="141" t="s">
        <v>3562</v>
      </c>
      <c r="K91" s="141" t="s">
        <v>3562</v>
      </c>
    </row>
    <row r="92" customFormat="false" ht="16" hidden="false" customHeight="false" outlineLevel="0" collapsed="false">
      <c r="A92" s="141" t="n">
        <v>9661</v>
      </c>
      <c r="B92" s="141" t="s">
        <v>3662</v>
      </c>
      <c r="C92" s="141" t="s">
        <v>128</v>
      </c>
      <c r="D92" s="141" t="s">
        <v>3562</v>
      </c>
      <c r="E92" s="141" t="s">
        <v>3562</v>
      </c>
      <c r="F92" s="141" t="s">
        <v>3562</v>
      </c>
      <c r="G92" s="141" t="s">
        <v>3562</v>
      </c>
      <c r="H92" s="141" t="s">
        <v>3562</v>
      </c>
      <c r="I92" s="141" t="s">
        <v>3562</v>
      </c>
      <c r="J92" s="141" t="n">
        <v>34</v>
      </c>
      <c r="K92" s="141" t="n">
        <v>22</v>
      </c>
    </row>
    <row r="93" customFormat="false" ht="16" hidden="false" customHeight="false" outlineLevel="0" collapsed="false">
      <c r="A93" s="141" t="n">
        <v>9659</v>
      </c>
      <c r="B93" s="141" t="s">
        <v>3663</v>
      </c>
      <c r="C93" s="141" t="s">
        <v>168</v>
      </c>
      <c r="D93" s="141" t="s">
        <v>3562</v>
      </c>
      <c r="E93" s="141" t="s">
        <v>3562</v>
      </c>
      <c r="F93" s="141" t="s">
        <v>3562</v>
      </c>
      <c r="G93" s="141" t="s">
        <v>3562</v>
      </c>
      <c r="H93" s="141" t="s">
        <v>3562</v>
      </c>
      <c r="I93" s="141" t="s">
        <v>3562</v>
      </c>
      <c r="J93" s="141" t="n">
        <v>22</v>
      </c>
      <c r="K93" s="141" t="s">
        <v>3562</v>
      </c>
    </row>
    <row r="94" customFormat="false" ht="16" hidden="false" customHeight="false" outlineLevel="0" collapsed="false">
      <c r="A94" s="141" t="n">
        <v>9656</v>
      </c>
      <c r="B94" s="141" t="s">
        <v>3664</v>
      </c>
      <c r="C94" s="141" t="s">
        <v>129</v>
      </c>
      <c r="D94" s="141" t="s">
        <v>3562</v>
      </c>
      <c r="E94" s="141" t="s">
        <v>3562</v>
      </c>
      <c r="F94" s="141" t="n">
        <v>30</v>
      </c>
      <c r="G94" s="141" t="s">
        <v>3562</v>
      </c>
      <c r="H94" s="141" t="s">
        <v>3562</v>
      </c>
      <c r="I94" s="141" t="s">
        <v>3562</v>
      </c>
      <c r="J94" s="141" t="s">
        <v>3562</v>
      </c>
      <c r="K94" s="141" t="s">
        <v>3562</v>
      </c>
    </row>
    <row r="95" customFormat="false" ht="16" hidden="false" customHeight="false" outlineLevel="0" collapsed="false">
      <c r="A95" s="141" t="n">
        <v>9642</v>
      </c>
      <c r="B95" s="141" t="s">
        <v>3665</v>
      </c>
      <c r="C95" s="141" t="s">
        <v>163</v>
      </c>
      <c r="D95" s="141" t="s">
        <v>3562</v>
      </c>
      <c r="E95" s="141" t="s">
        <v>3562</v>
      </c>
      <c r="F95" s="141" t="s">
        <v>3562</v>
      </c>
      <c r="G95" s="141" t="s">
        <v>3562</v>
      </c>
      <c r="H95" s="141" t="s">
        <v>3562</v>
      </c>
      <c r="I95" s="141" t="s">
        <v>3562</v>
      </c>
      <c r="J95" s="141" t="s">
        <v>3562</v>
      </c>
      <c r="K95" s="141" t="n">
        <v>27</v>
      </c>
    </row>
    <row r="96" customFormat="false" ht="16" hidden="false" customHeight="false" outlineLevel="0" collapsed="false">
      <c r="A96" s="141" t="n">
        <v>9637</v>
      </c>
      <c r="B96" s="141" t="s">
        <v>3666</v>
      </c>
      <c r="C96" s="141" t="s">
        <v>129</v>
      </c>
      <c r="D96" s="141" t="s">
        <v>3562</v>
      </c>
      <c r="E96" s="141" t="s">
        <v>3562</v>
      </c>
      <c r="F96" s="141" t="n">
        <v>30</v>
      </c>
      <c r="G96" s="141" t="s">
        <v>3562</v>
      </c>
      <c r="H96" s="141" t="s">
        <v>3562</v>
      </c>
      <c r="I96" s="141" t="s">
        <v>3562</v>
      </c>
      <c r="J96" s="141" t="s">
        <v>3562</v>
      </c>
      <c r="K96" s="141" t="s">
        <v>3562</v>
      </c>
    </row>
    <row r="97" customFormat="false" ht="16" hidden="false" customHeight="false" outlineLevel="0" collapsed="false">
      <c r="A97" s="141" t="n">
        <v>9636</v>
      </c>
      <c r="B97" s="141" t="s">
        <v>3667</v>
      </c>
      <c r="C97" s="141" t="s">
        <v>154</v>
      </c>
      <c r="D97" s="141" t="n">
        <v>40</v>
      </c>
      <c r="E97" s="141" t="s">
        <v>3562</v>
      </c>
      <c r="F97" s="141" t="s">
        <v>3562</v>
      </c>
      <c r="G97" s="141" t="s">
        <v>3562</v>
      </c>
      <c r="H97" s="141" t="s">
        <v>3562</v>
      </c>
      <c r="I97" s="141" t="s">
        <v>3562</v>
      </c>
      <c r="J97" s="141" t="n">
        <v>22</v>
      </c>
      <c r="K97" s="141" t="s">
        <v>3562</v>
      </c>
    </row>
    <row r="98" customFormat="false" ht="16" hidden="false" customHeight="false" outlineLevel="0" collapsed="false">
      <c r="A98" s="141" t="n">
        <v>9634</v>
      </c>
      <c r="B98" s="141" t="s">
        <v>3668</v>
      </c>
      <c r="C98" s="141" t="s">
        <v>140</v>
      </c>
      <c r="D98" s="141" t="s">
        <v>3562</v>
      </c>
      <c r="E98" s="141" t="s">
        <v>3562</v>
      </c>
      <c r="F98" s="141" t="s">
        <v>3562</v>
      </c>
      <c r="G98" s="141" t="s">
        <v>3562</v>
      </c>
      <c r="H98" s="141" t="s">
        <v>3562</v>
      </c>
      <c r="I98" s="141" t="s">
        <v>3562</v>
      </c>
      <c r="J98" s="141" t="n">
        <v>42</v>
      </c>
      <c r="K98" s="141" t="s">
        <v>3562</v>
      </c>
    </row>
    <row r="99" customFormat="false" ht="16" hidden="false" customHeight="false" outlineLevel="0" collapsed="false">
      <c r="A99" s="141" t="n">
        <v>9633</v>
      </c>
      <c r="B99" s="141" t="s">
        <v>2757</v>
      </c>
      <c r="C99" s="141" t="s">
        <v>162</v>
      </c>
      <c r="D99" s="141" t="s">
        <v>3562</v>
      </c>
      <c r="E99" s="141" t="s">
        <v>3562</v>
      </c>
      <c r="F99" s="141" t="s">
        <v>3562</v>
      </c>
      <c r="G99" s="141" t="s">
        <v>3562</v>
      </c>
      <c r="H99" s="141" t="s">
        <v>3562</v>
      </c>
      <c r="I99" s="141" t="s">
        <v>3562</v>
      </c>
      <c r="J99" s="141" t="n">
        <v>27</v>
      </c>
      <c r="K99" s="141" t="n">
        <v>22</v>
      </c>
    </row>
    <row r="100" customFormat="false" ht="16" hidden="false" customHeight="false" outlineLevel="0" collapsed="false">
      <c r="A100" s="141" t="n">
        <v>9590</v>
      </c>
      <c r="B100" s="141" t="s">
        <v>3669</v>
      </c>
      <c r="C100" s="141" t="s">
        <v>139</v>
      </c>
      <c r="D100" s="141" t="s">
        <v>3562</v>
      </c>
      <c r="E100" s="141" t="s">
        <v>3562</v>
      </c>
      <c r="F100" s="141" t="n">
        <v>80</v>
      </c>
      <c r="G100" s="141" t="s">
        <v>3562</v>
      </c>
      <c r="H100" s="141" t="n">
        <v>90</v>
      </c>
      <c r="I100" s="141" t="s">
        <v>3562</v>
      </c>
      <c r="J100" s="141" t="n">
        <v>50</v>
      </c>
      <c r="K100" s="141" t="n">
        <v>42</v>
      </c>
    </row>
    <row r="101" customFormat="false" ht="16" hidden="false" customHeight="false" outlineLevel="0" collapsed="false">
      <c r="A101" s="141" t="n">
        <v>9589</v>
      </c>
      <c r="B101" s="141" t="s">
        <v>3670</v>
      </c>
      <c r="C101" s="141" t="s">
        <v>134</v>
      </c>
      <c r="D101" s="141" t="s">
        <v>3562</v>
      </c>
      <c r="E101" s="141" t="s">
        <v>3562</v>
      </c>
      <c r="F101" s="141" t="s">
        <v>3562</v>
      </c>
      <c r="G101" s="141" t="s">
        <v>3562</v>
      </c>
      <c r="H101" s="141" t="s">
        <v>3562</v>
      </c>
      <c r="I101" s="141" t="s">
        <v>3562</v>
      </c>
      <c r="J101" s="141" t="n">
        <v>15</v>
      </c>
      <c r="K101" s="141" t="s">
        <v>3562</v>
      </c>
    </row>
    <row r="102" customFormat="false" ht="16" hidden="false" customHeight="false" outlineLevel="0" collapsed="false">
      <c r="A102" s="141" t="n">
        <v>9588</v>
      </c>
      <c r="B102" s="141" t="s">
        <v>3671</v>
      </c>
      <c r="C102" s="141" t="s">
        <v>129</v>
      </c>
      <c r="D102" s="141" t="n">
        <v>30</v>
      </c>
      <c r="E102" s="141" t="s">
        <v>3562</v>
      </c>
      <c r="F102" s="141" t="s">
        <v>3562</v>
      </c>
      <c r="G102" s="141" t="s">
        <v>3562</v>
      </c>
      <c r="H102" s="141" t="s">
        <v>3562</v>
      </c>
      <c r="I102" s="141" t="s">
        <v>3562</v>
      </c>
      <c r="J102" s="141" t="s">
        <v>3562</v>
      </c>
      <c r="K102" s="141" t="s">
        <v>3562</v>
      </c>
    </row>
    <row r="103" customFormat="false" ht="16" hidden="false" customHeight="false" outlineLevel="0" collapsed="false">
      <c r="A103" s="141" t="n">
        <v>9585</v>
      </c>
      <c r="B103" s="141" t="s">
        <v>3672</v>
      </c>
      <c r="C103" s="141" t="s">
        <v>163</v>
      </c>
      <c r="D103" s="141" t="s">
        <v>3562</v>
      </c>
      <c r="E103" s="141" t="s">
        <v>3562</v>
      </c>
      <c r="F103" s="141" t="n">
        <v>30</v>
      </c>
      <c r="G103" s="141" t="s">
        <v>3562</v>
      </c>
      <c r="H103" s="141" t="s">
        <v>3562</v>
      </c>
      <c r="I103" s="141" t="s">
        <v>3562</v>
      </c>
      <c r="J103" s="141" t="n">
        <v>27</v>
      </c>
      <c r="K103" s="141" t="s">
        <v>3562</v>
      </c>
    </row>
    <row r="104" customFormat="false" ht="16" hidden="false" customHeight="false" outlineLevel="0" collapsed="false">
      <c r="A104" s="141" t="n">
        <v>9584</v>
      </c>
      <c r="B104" s="141" t="s">
        <v>3673</v>
      </c>
      <c r="C104" s="141" t="s">
        <v>142</v>
      </c>
      <c r="D104" s="141" t="s">
        <v>3562</v>
      </c>
      <c r="E104" s="141" t="s">
        <v>3562</v>
      </c>
      <c r="F104" s="141" t="s">
        <v>3562</v>
      </c>
      <c r="G104" s="141" t="s">
        <v>3562</v>
      </c>
      <c r="H104" s="141" t="s">
        <v>3562</v>
      </c>
      <c r="I104" s="141" t="s">
        <v>3562</v>
      </c>
      <c r="J104" s="141" t="s">
        <v>3562</v>
      </c>
      <c r="K104" s="141" t="n">
        <v>22</v>
      </c>
    </row>
    <row r="105" customFormat="false" ht="16" hidden="false" customHeight="false" outlineLevel="0" collapsed="false">
      <c r="A105" s="141" t="n">
        <v>9583</v>
      </c>
      <c r="B105" s="141" t="s">
        <v>3674</v>
      </c>
      <c r="C105" s="141" t="s">
        <v>129</v>
      </c>
      <c r="D105" s="141" t="s">
        <v>3562</v>
      </c>
      <c r="E105" s="141" t="s">
        <v>3562</v>
      </c>
      <c r="F105" s="141" t="s">
        <v>3562</v>
      </c>
      <c r="G105" s="141" t="s">
        <v>3562</v>
      </c>
      <c r="H105" s="141" t="s">
        <v>3562</v>
      </c>
      <c r="I105" s="141" t="s">
        <v>3562</v>
      </c>
      <c r="J105" s="141" t="s">
        <v>3562</v>
      </c>
      <c r="K105" s="141" t="n">
        <v>27</v>
      </c>
    </row>
    <row r="106" customFormat="false" ht="16" hidden="false" customHeight="false" outlineLevel="0" collapsed="false">
      <c r="A106" s="141" t="n">
        <v>9581</v>
      </c>
      <c r="B106" s="141" t="s">
        <v>3675</v>
      </c>
      <c r="C106" s="141" t="s">
        <v>133</v>
      </c>
      <c r="D106" s="141" t="n">
        <v>55</v>
      </c>
      <c r="E106" s="141" t="s">
        <v>3562</v>
      </c>
      <c r="F106" s="141" t="n">
        <v>30</v>
      </c>
      <c r="G106" s="141" t="s">
        <v>3562</v>
      </c>
      <c r="H106" s="141" t="s">
        <v>3562</v>
      </c>
      <c r="I106" s="141" t="s">
        <v>3562</v>
      </c>
      <c r="J106" s="141" t="s">
        <v>3562</v>
      </c>
      <c r="K106" s="141" t="s">
        <v>3562</v>
      </c>
    </row>
    <row r="107" customFormat="false" ht="16" hidden="false" customHeight="false" outlineLevel="0" collapsed="false">
      <c r="A107" s="141" t="n">
        <v>9580</v>
      </c>
      <c r="B107" s="141" t="s">
        <v>3676</v>
      </c>
      <c r="C107" s="141" t="s">
        <v>133</v>
      </c>
      <c r="D107" s="141" t="s">
        <v>3562</v>
      </c>
      <c r="E107" s="141" t="s">
        <v>3562</v>
      </c>
      <c r="F107" s="141" t="n">
        <v>40</v>
      </c>
      <c r="G107" s="141" t="n">
        <v>30</v>
      </c>
      <c r="H107" s="141" t="s">
        <v>3562</v>
      </c>
      <c r="I107" s="141" t="s">
        <v>3562</v>
      </c>
      <c r="J107" s="141" t="n">
        <v>27</v>
      </c>
      <c r="K107" s="141" t="n">
        <v>22</v>
      </c>
    </row>
    <row r="108" customFormat="false" ht="16" hidden="false" customHeight="false" outlineLevel="0" collapsed="false">
      <c r="A108" s="141" t="n">
        <v>9579</v>
      </c>
      <c r="B108" s="141" t="s">
        <v>3677</v>
      </c>
      <c r="C108" s="141" t="s">
        <v>131</v>
      </c>
      <c r="D108" s="141" t="n">
        <v>55</v>
      </c>
      <c r="E108" s="141" t="s">
        <v>3562</v>
      </c>
      <c r="F108" s="141" t="n">
        <v>30</v>
      </c>
      <c r="G108" s="141" t="s">
        <v>3562</v>
      </c>
      <c r="H108" s="141" t="s">
        <v>3562</v>
      </c>
      <c r="I108" s="141" t="s">
        <v>3562</v>
      </c>
      <c r="J108" s="141" t="s">
        <v>3562</v>
      </c>
      <c r="K108" s="141" t="s">
        <v>3562</v>
      </c>
    </row>
    <row r="109" customFormat="false" ht="16" hidden="false" customHeight="false" outlineLevel="0" collapsed="false">
      <c r="A109" s="141" t="n">
        <v>9578</v>
      </c>
      <c r="B109" s="141" t="s">
        <v>3678</v>
      </c>
      <c r="C109" s="141" t="s">
        <v>131</v>
      </c>
      <c r="D109" s="141" t="n">
        <v>70</v>
      </c>
      <c r="E109" s="141" t="s">
        <v>3562</v>
      </c>
      <c r="F109" s="141" t="s">
        <v>3562</v>
      </c>
      <c r="G109" s="141" t="s">
        <v>3562</v>
      </c>
      <c r="H109" s="141" t="n">
        <v>60</v>
      </c>
      <c r="I109" s="141" t="s">
        <v>3562</v>
      </c>
      <c r="J109" s="141" t="s">
        <v>3562</v>
      </c>
      <c r="K109" s="141" t="s">
        <v>3562</v>
      </c>
    </row>
    <row r="110" customFormat="false" ht="16" hidden="false" customHeight="false" outlineLevel="0" collapsed="false">
      <c r="A110" s="141" t="n">
        <v>9572</v>
      </c>
      <c r="B110" s="141" t="s">
        <v>3679</v>
      </c>
      <c r="C110" s="141" t="s">
        <v>162</v>
      </c>
      <c r="D110" s="141" t="s">
        <v>3562</v>
      </c>
      <c r="E110" s="141" t="s">
        <v>3562</v>
      </c>
      <c r="F110" s="141" t="s">
        <v>3562</v>
      </c>
      <c r="G110" s="141" t="s">
        <v>3562</v>
      </c>
      <c r="H110" s="141" t="s">
        <v>3562</v>
      </c>
      <c r="I110" s="141" t="s">
        <v>3562</v>
      </c>
      <c r="J110" s="141" t="s">
        <v>3562</v>
      </c>
      <c r="K110" s="141" t="n">
        <v>34</v>
      </c>
    </row>
    <row r="111" customFormat="false" ht="16" hidden="false" customHeight="false" outlineLevel="0" collapsed="false">
      <c r="A111" s="141" t="n">
        <v>9571</v>
      </c>
      <c r="B111" s="141" t="s">
        <v>3680</v>
      </c>
      <c r="C111" s="141" t="s">
        <v>162</v>
      </c>
      <c r="D111" s="141" t="n">
        <v>90</v>
      </c>
      <c r="E111" s="141" t="s">
        <v>3562</v>
      </c>
      <c r="F111" s="141" t="s">
        <v>3562</v>
      </c>
      <c r="G111" s="141" t="s">
        <v>3562</v>
      </c>
      <c r="H111" s="141" t="s">
        <v>3562</v>
      </c>
      <c r="I111" s="141" t="s">
        <v>3562</v>
      </c>
      <c r="J111" s="141" t="s">
        <v>3562</v>
      </c>
      <c r="K111" s="141" t="n">
        <v>27</v>
      </c>
    </row>
    <row r="112" customFormat="false" ht="16" hidden="false" customHeight="false" outlineLevel="0" collapsed="false">
      <c r="A112" s="141" t="n">
        <v>9568</v>
      </c>
      <c r="B112" s="141" t="s">
        <v>3681</v>
      </c>
      <c r="C112" s="141" t="s">
        <v>178</v>
      </c>
      <c r="D112" s="141" t="s">
        <v>3562</v>
      </c>
      <c r="E112" s="141" t="s">
        <v>3562</v>
      </c>
      <c r="F112" s="141" t="s">
        <v>3562</v>
      </c>
      <c r="G112" s="141" t="s">
        <v>3562</v>
      </c>
      <c r="H112" s="141" t="s">
        <v>3562</v>
      </c>
      <c r="I112" s="141" t="s">
        <v>3562</v>
      </c>
      <c r="J112" s="141" t="s">
        <v>3562</v>
      </c>
      <c r="K112" s="141" t="n">
        <v>34</v>
      </c>
    </row>
    <row r="113" customFormat="false" ht="16" hidden="false" customHeight="false" outlineLevel="0" collapsed="false">
      <c r="A113" s="141" t="n">
        <v>9565</v>
      </c>
      <c r="B113" s="141" t="s">
        <v>3682</v>
      </c>
      <c r="C113" s="141" t="s">
        <v>179</v>
      </c>
      <c r="D113" s="141" t="s">
        <v>3562</v>
      </c>
      <c r="E113" s="141" t="s">
        <v>3562</v>
      </c>
      <c r="F113" s="141" t="s">
        <v>3562</v>
      </c>
      <c r="G113" s="141" t="s">
        <v>3562</v>
      </c>
      <c r="H113" s="141" t="s">
        <v>3562</v>
      </c>
      <c r="I113" s="141" t="s">
        <v>3562</v>
      </c>
      <c r="J113" s="141" t="n">
        <v>22</v>
      </c>
      <c r="K113" s="141" t="n">
        <v>15</v>
      </c>
    </row>
    <row r="114" customFormat="false" ht="16" hidden="false" customHeight="false" outlineLevel="0" collapsed="false">
      <c r="A114" s="141" t="n">
        <v>9563</v>
      </c>
      <c r="B114" s="141" t="s">
        <v>3683</v>
      </c>
      <c r="C114" s="141" t="s">
        <v>165</v>
      </c>
      <c r="D114" s="141" t="n">
        <v>55</v>
      </c>
      <c r="E114" s="141" t="s">
        <v>3562</v>
      </c>
      <c r="F114" s="141" t="n">
        <v>30</v>
      </c>
      <c r="G114" s="141" t="s">
        <v>3562</v>
      </c>
      <c r="H114" s="141" t="s">
        <v>3562</v>
      </c>
      <c r="I114" s="141" t="s">
        <v>3562</v>
      </c>
      <c r="J114" s="141" t="n">
        <v>22</v>
      </c>
      <c r="K114" s="141" t="s">
        <v>3562</v>
      </c>
    </row>
    <row r="115" customFormat="false" ht="16" hidden="false" customHeight="false" outlineLevel="0" collapsed="false">
      <c r="A115" s="141" t="n">
        <v>9562</v>
      </c>
      <c r="B115" s="141" t="s">
        <v>3684</v>
      </c>
      <c r="C115" s="141" t="s">
        <v>178</v>
      </c>
      <c r="D115" s="141" t="s">
        <v>3562</v>
      </c>
      <c r="E115" s="141" t="s">
        <v>3562</v>
      </c>
      <c r="F115" s="141" t="s">
        <v>3562</v>
      </c>
      <c r="G115" s="141" t="s">
        <v>3562</v>
      </c>
      <c r="H115" s="141" t="s">
        <v>3562</v>
      </c>
      <c r="I115" s="141" t="s">
        <v>3562</v>
      </c>
      <c r="J115" s="141" t="n">
        <v>22</v>
      </c>
      <c r="K115" s="141" t="s">
        <v>3562</v>
      </c>
    </row>
    <row r="116" customFormat="false" ht="16" hidden="false" customHeight="false" outlineLevel="0" collapsed="false">
      <c r="A116" s="141" t="n">
        <v>9559</v>
      </c>
      <c r="B116" s="141" t="s">
        <v>3685</v>
      </c>
      <c r="C116" s="141" t="s">
        <v>170</v>
      </c>
      <c r="D116" s="141" t="s">
        <v>3562</v>
      </c>
      <c r="E116" s="141" t="s">
        <v>3562</v>
      </c>
      <c r="F116" s="141" t="s">
        <v>3562</v>
      </c>
      <c r="G116" s="141" t="s">
        <v>3562</v>
      </c>
      <c r="H116" s="141" t="s">
        <v>3562</v>
      </c>
      <c r="I116" s="141" t="s">
        <v>3562</v>
      </c>
      <c r="J116" s="141" t="n">
        <v>27</v>
      </c>
      <c r="K116" s="141" t="n">
        <v>22</v>
      </c>
    </row>
    <row r="117" customFormat="false" ht="16" hidden="false" customHeight="false" outlineLevel="0" collapsed="false">
      <c r="A117" s="141" t="n">
        <v>9558</v>
      </c>
      <c r="B117" s="141" t="s">
        <v>3686</v>
      </c>
      <c r="C117" s="141" t="s">
        <v>159</v>
      </c>
      <c r="D117" s="141" t="n">
        <v>40</v>
      </c>
      <c r="E117" s="141" t="s">
        <v>3562</v>
      </c>
      <c r="F117" s="141" t="n">
        <v>20</v>
      </c>
      <c r="G117" s="141" t="s">
        <v>3562</v>
      </c>
      <c r="H117" s="141" t="s">
        <v>3562</v>
      </c>
      <c r="I117" s="141" t="s">
        <v>3562</v>
      </c>
      <c r="J117" s="141" t="n">
        <v>18</v>
      </c>
      <c r="K117" s="141" t="s">
        <v>3562</v>
      </c>
    </row>
    <row r="118" customFormat="false" ht="16" hidden="false" customHeight="false" outlineLevel="0" collapsed="false">
      <c r="A118" s="141" t="n">
        <v>9555</v>
      </c>
      <c r="B118" s="141" t="s">
        <v>3687</v>
      </c>
      <c r="C118" s="141" t="s">
        <v>134</v>
      </c>
      <c r="D118" s="141" t="n">
        <v>40</v>
      </c>
      <c r="E118" s="141" t="s">
        <v>3562</v>
      </c>
      <c r="F118" s="141" t="s">
        <v>3562</v>
      </c>
      <c r="G118" s="141" t="s">
        <v>3562</v>
      </c>
      <c r="H118" s="141" t="s">
        <v>3562</v>
      </c>
      <c r="I118" s="141" t="s">
        <v>3562</v>
      </c>
      <c r="J118" s="141" t="s">
        <v>3562</v>
      </c>
      <c r="K118" s="141" t="s">
        <v>3562</v>
      </c>
    </row>
    <row r="119" customFormat="false" ht="16" hidden="false" customHeight="false" outlineLevel="0" collapsed="false">
      <c r="A119" s="141" t="n">
        <v>9554</v>
      </c>
      <c r="B119" s="141" t="s">
        <v>3688</v>
      </c>
      <c r="C119" s="141" t="s">
        <v>151</v>
      </c>
      <c r="D119" s="141" t="s">
        <v>3562</v>
      </c>
      <c r="E119" s="141" t="s">
        <v>3562</v>
      </c>
      <c r="F119" s="141" t="s">
        <v>3562</v>
      </c>
      <c r="G119" s="141" t="s">
        <v>3562</v>
      </c>
      <c r="H119" s="141" t="s">
        <v>3562</v>
      </c>
      <c r="I119" s="141" t="s">
        <v>3562</v>
      </c>
      <c r="J119" s="141" t="s">
        <v>3562</v>
      </c>
      <c r="K119" s="141" t="n">
        <v>42</v>
      </c>
    </row>
    <row r="120" customFormat="false" ht="16" hidden="false" customHeight="false" outlineLevel="0" collapsed="false">
      <c r="A120" s="141" t="n">
        <v>9552</v>
      </c>
      <c r="B120" s="141" t="s">
        <v>3689</v>
      </c>
      <c r="C120" s="141" t="s">
        <v>143</v>
      </c>
      <c r="D120" s="141" t="s">
        <v>3562</v>
      </c>
      <c r="E120" s="141" t="s">
        <v>3562</v>
      </c>
      <c r="F120" s="141" t="s">
        <v>3562</v>
      </c>
      <c r="G120" s="141" t="s">
        <v>3562</v>
      </c>
      <c r="H120" s="141" t="s">
        <v>3562</v>
      </c>
      <c r="I120" s="141" t="s">
        <v>3562</v>
      </c>
      <c r="J120" s="141" t="n">
        <v>27</v>
      </c>
      <c r="K120" s="141" t="s">
        <v>3562</v>
      </c>
    </row>
    <row r="121" customFormat="false" ht="16" hidden="false" customHeight="false" outlineLevel="0" collapsed="false">
      <c r="A121" s="141" t="n">
        <v>9551</v>
      </c>
      <c r="B121" s="141" t="s">
        <v>3690</v>
      </c>
      <c r="C121" s="141" t="s">
        <v>143</v>
      </c>
      <c r="D121" s="141" t="s">
        <v>3562</v>
      </c>
      <c r="E121" s="141" t="s">
        <v>3562</v>
      </c>
      <c r="F121" s="141" t="s">
        <v>3562</v>
      </c>
      <c r="G121" s="141" t="s">
        <v>3562</v>
      </c>
      <c r="H121" s="141" t="s">
        <v>3562</v>
      </c>
      <c r="I121" s="141" t="s">
        <v>3562</v>
      </c>
      <c r="J121" s="141" t="n">
        <v>50</v>
      </c>
      <c r="K121" s="141" t="s">
        <v>3562</v>
      </c>
    </row>
    <row r="122" customFormat="false" ht="16" hidden="false" customHeight="false" outlineLevel="0" collapsed="false">
      <c r="A122" s="141" t="n">
        <v>9550</v>
      </c>
      <c r="B122" s="141" t="s">
        <v>3691</v>
      </c>
      <c r="C122" s="141" t="s">
        <v>143</v>
      </c>
      <c r="D122" s="141" t="s">
        <v>3562</v>
      </c>
      <c r="E122" s="141" t="s">
        <v>3562</v>
      </c>
      <c r="F122" s="141" t="s">
        <v>3562</v>
      </c>
      <c r="G122" s="141" t="s">
        <v>3562</v>
      </c>
      <c r="H122" s="141" t="s">
        <v>3562</v>
      </c>
      <c r="I122" s="141" t="s">
        <v>3562</v>
      </c>
      <c r="J122" s="141" t="n">
        <v>27</v>
      </c>
      <c r="K122" s="141" t="s">
        <v>3562</v>
      </c>
    </row>
    <row r="123" customFormat="false" ht="16" hidden="false" customHeight="false" outlineLevel="0" collapsed="false">
      <c r="A123" s="141" t="n">
        <v>9549</v>
      </c>
      <c r="B123" s="141" t="s">
        <v>3692</v>
      </c>
      <c r="C123" s="141" t="s">
        <v>143</v>
      </c>
      <c r="D123" s="141" t="s">
        <v>3562</v>
      </c>
      <c r="E123" s="141" t="s">
        <v>3562</v>
      </c>
      <c r="F123" s="141" t="s">
        <v>3562</v>
      </c>
      <c r="G123" s="141" t="s">
        <v>3562</v>
      </c>
      <c r="H123" s="141" t="s">
        <v>3562</v>
      </c>
      <c r="I123" s="141" t="s">
        <v>3562</v>
      </c>
      <c r="J123" s="141" t="n">
        <v>34</v>
      </c>
      <c r="K123" s="141" t="s">
        <v>3562</v>
      </c>
    </row>
    <row r="124" customFormat="false" ht="16" hidden="false" customHeight="false" outlineLevel="0" collapsed="false">
      <c r="A124" s="141" t="n">
        <v>9548</v>
      </c>
      <c r="B124" s="141" t="s">
        <v>3693</v>
      </c>
      <c r="C124" s="141" t="s">
        <v>143</v>
      </c>
      <c r="D124" s="141" t="s">
        <v>3562</v>
      </c>
      <c r="E124" s="141" t="s">
        <v>3562</v>
      </c>
      <c r="F124" s="141" t="s">
        <v>3562</v>
      </c>
      <c r="G124" s="141" t="s">
        <v>3562</v>
      </c>
      <c r="H124" s="141" t="s">
        <v>3562</v>
      </c>
      <c r="I124" s="141" t="s">
        <v>3562</v>
      </c>
      <c r="J124" s="141" t="n">
        <v>27</v>
      </c>
      <c r="K124" s="141" t="s">
        <v>3562</v>
      </c>
    </row>
    <row r="125" customFormat="false" ht="16" hidden="false" customHeight="false" outlineLevel="0" collapsed="false">
      <c r="A125" s="141" t="n">
        <v>9544</v>
      </c>
      <c r="B125" s="141" t="s">
        <v>3694</v>
      </c>
      <c r="C125" s="141" t="s">
        <v>132</v>
      </c>
      <c r="D125" s="141" t="n">
        <v>55</v>
      </c>
      <c r="E125" s="141" t="s">
        <v>3562</v>
      </c>
      <c r="F125" s="141" t="n">
        <v>30</v>
      </c>
      <c r="G125" s="141" t="s">
        <v>3562</v>
      </c>
      <c r="H125" s="141" t="s">
        <v>3562</v>
      </c>
      <c r="I125" s="141" t="s">
        <v>3562</v>
      </c>
      <c r="J125" s="141" t="s">
        <v>3562</v>
      </c>
      <c r="K125" s="141" t="s">
        <v>3562</v>
      </c>
    </row>
    <row r="126" customFormat="false" ht="16" hidden="false" customHeight="false" outlineLevel="0" collapsed="false">
      <c r="A126" s="141" t="n">
        <v>9543</v>
      </c>
      <c r="B126" s="141" t="s">
        <v>3695</v>
      </c>
      <c r="C126" s="141" t="s">
        <v>132</v>
      </c>
      <c r="D126" s="141" t="n">
        <v>90</v>
      </c>
      <c r="E126" s="141" t="s">
        <v>3562</v>
      </c>
      <c r="F126" s="141" t="s">
        <v>3562</v>
      </c>
      <c r="G126" s="141" t="s">
        <v>3562</v>
      </c>
      <c r="H126" s="141" t="s">
        <v>3562</v>
      </c>
      <c r="I126" s="141" t="s">
        <v>3562</v>
      </c>
      <c r="J126" s="141" t="s">
        <v>3562</v>
      </c>
      <c r="K126" s="141" t="s">
        <v>3562</v>
      </c>
    </row>
    <row r="127" customFormat="false" ht="16" hidden="false" customHeight="false" outlineLevel="0" collapsed="false">
      <c r="A127" s="141" t="n">
        <v>9542</v>
      </c>
      <c r="B127" s="141" t="s">
        <v>3696</v>
      </c>
      <c r="C127" s="141" t="s">
        <v>132</v>
      </c>
      <c r="D127" s="141" t="n">
        <v>55</v>
      </c>
      <c r="E127" s="141" t="s">
        <v>3562</v>
      </c>
      <c r="F127" s="141" t="n">
        <v>30</v>
      </c>
      <c r="G127" s="141" t="s">
        <v>3562</v>
      </c>
      <c r="H127" s="141" t="s">
        <v>3562</v>
      </c>
      <c r="I127" s="141" t="s">
        <v>3562</v>
      </c>
      <c r="J127" s="141" t="n">
        <v>22</v>
      </c>
      <c r="K127" s="141" t="n">
        <v>15</v>
      </c>
    </row>
    <row r="128" customFormat="false" ht="16" hidden="false" customHeight="false" outlineLevel="0" collapsed="false">
      <c r="A128" s="141" t="n">
        <v>9539</v>
      </c>
      <c r="B128" s="141" t="s">
        <v>3697</v>
      </c>
      <c r="C128" s="141" t="s">
        <v>152</v>
      </c>
      <c r="D128" s="141" t="n">
        <v>90</v>
      </c>
      <c r="E128" s="141" t="s">
        <v>3562</v>
      </c>
      <c r="F128" s="141" t="n">
        <v>55</v>
      </c>
      <c r="G128" s="141" t="s">
        <v>3562</v>
      </c>
      <c r="H128" s="141" t="s">
        <v>3562</v>
      </c>
      <c r="I128" s="141" t="s">
        <v>3562</v>
      </c>
      <c r="J128" s="141" t="s">
        <v>3562</v>
      </c>
      <c r="K128" s="141" t="s">
        <v>3562</v>
      </c>
    </row>
    <row r="129" customFormat="false" ht="16" hidden="false" customHeight="false" outlineLevel="0" collapsed="false">
      <c r="A129" s="141" t="n">
        <v>9538</v>
      </c>
      <c r="B129" s="141" t="s">
        <v>3698</v>
      </c>
      <c r="C129" s="141" t="s">
        <v>152</v>
      </c>
      <c r="D129" s="141" t="n">
        <v>160</v>
      </c>
      <c r="E129" s="141" t="n">
        <v>60</v>
      </c>
      <c r="F129" s="141" t="n">
        <v>55</v>
      </c>
      <c r="G129" s="141" t="n">
        <v>40</v>
      </c>
      <c r="H129" s="141" t="n">
        <v>90</v>
      </c>
      <c r="I129" s="141" t="n">
        <v>50</v>
      </c>
      <c r="J129" s="141" t="s">
        <v>3562</v>
      </c>
      <c r="K129" s="141" t="n">
        <v>22</v>
      </c>
    </row>
    <row r="130" customFormat="false" ht="16" hidden="false" customHeight="false" outlineLevel="0" collapsed="false">
      <c r="A130" s="141" t="n">
        <v>9535</v>
      </c>
      <c r="B130" s="141" t="s">
        <v>3699</v>
      </c>
      <c r="C130" s="141" t="s">
        <v>163</v>
      </c>
      <c r="D130" s="141" t="n">
        <v>30</v>
      </c>
      <c r="E130" s="141" t="s">
        <v>3562</v>
      </c>
      <c r="F130" s="141" t="s">
        <v>3562</v>
      </c>
      <c r="G130" s="141" t="s">
        <v>3562</v>
      </c>
      <c r="H130" s="141" t="s">
        <v>3562</v>
      </c>
      <c r="I130" s="141" t="s">
        <v>3562</v>
      </c>
      <c r="J130" s="141" t="s">
        <v>3562</v>
      </c>
      <c r="K130" s="141" t="s">
        <v>3562</v>
      </c>
    </row>
    <row r="131" customFormat="false" ht="16" hidden="false" customHeight="false" outlineLevel="0" collapsed="false">
      <c r="A131" s="141" t="n">
        <v>9506</v>
      </c>
      <c r="B131" s="141" t="s">
        <v>3700</v>
      </c>
      <c r="C131" s="141" t="s">
        <v>163</v>
      </c>
      <c r="D131" s="141" t="s">
        <v>3562</v>
      </c>
      <c r="E131" s="141" t="s">
        <v>3562</v>
      </c>
      <c r="F131" s="141" t="s">
        <v>3562</v>
      </c>
      <c r="G131" s="141" t="s">
        <v>3562</v>
      </c>
      <c r="H131" s="141" t="s">
        <v>3562</v>
      </c>
      <c r="I131" s="141" t="s">
        <v>3562</v>
      </c>
      <c r="J131" s="141" t="n">
        <v>34</v>
      </c>
      <c r="K131" s="141" t="s">
        <v>3562</v>
      </c>
    </row>
    <row r="132" customFormat="false" ht="16" hidden="false" customHeight="false" outlineLevel="0" collapsed="false">
      <c r="A132" s="141" t="n">
        <v>9492</v>
      </c>
      <c r="B132" s="141" t="s">
        <v>3701</v>
      </c>
      <c r="C132" s="141" t="s">
        <v>156</v>
      </c>
      <c r="D132" s="141" t="s">
        <v>3562</v>
      </c>
      <c r="E132" s="141" t="s">
        <v>3562</v>
      </c>
      <c r="F132" s="141" t="n">
        <v>30</v>
      </c>
      <c r="G132" s="141" t="s">
        <v>3562</v>
      </c>
      <c r="H132" s="141" t="s">
        <v>3562</v>
      </c>
      <c r="I132" s="141" t="s">
        <v>3562</v>
      </c>
      <c r="J132" s="141" t="n">
        <v>15</v>
      </c>
      <c r="K132" s="141" t="s">
        <v>3562</v>
      </c>
    </row>
    <row r="133" customFormat="false" ht="16" hidden="false" customHeight="false" outlineLevel="0" collapsed="false">
      <c r="A133" s="141" t="n">
        <v>9491</v>
      </c>
      <c r="B133" s="141" t="s">
        <v>3702</v>
      </c>
      <c r="C133" s="141" t="s">
        <v>151</v>
      </c>
      <c r="D133" s="141" t="s">
        <v>3562</v>
      </c>
      <c r="E133" s="141" t="s">
        <v>3562</v>
      </c>
      <c r="F133" s="141" t="s">
        <v>3562</v>
      </c>
      <c r="G133" s="141" t="s">
        <v>3562</v>
      </c>
      <c r="H133" s="141" t="s">
        <v>3562</v>
      </c>
      <c r="I133" s="141" t="s">
        <v>3562</v>
      </c>
      <c r="J133" s="141" t="n">
        <v>42</v>
      </c>
      <c r="K133" s="141" t="n">
        <v>27</v>
      </c>
    </row>
    <row r="134" customFormat="false" ht="16" hidden="false" customHeight="false" outlineLevel="0" collapsed="false">
      <c r="A134" s="141" t="n">
        <v>9482</v>
      </c>
      <c r="B134" s="141" t="s">
        <v>3703</v>
      </c>
      <c r="C134" s="141" t="s">
        <v>143</v>
      </c>
      <c r="D134" s="141" t="s">
        <v>3562</v>
      </c>
      <c r="E134" s="141" t="s">
        <v>3562</v>
      </c>
      <c r="F134" s="141" t="s">
        <v>3562</v>
      </c>
      <c r="G134" s="141" t="s">
        <v>3562</v>
      </c>
      <c r="H134" s="141" t="s">
        <v>3562</v>
      </c>
      <c r="I134" s="141" t="s">
        <v>3562</v>
      </c>
      <c r="J134" s="141" t="n">
        <v>34</v>
      </c>
      <c r="K134" s="141" t="s">
        <v>3562</v>
      </c>
    </row>
    <row r="135" customFormat="false" ht="16" hidden="false" customHeight="false" outlineLevel="0" collapsed="false">
      <c r="A135" s="141" t="n">
        <v>9481</v>
      </c>
      <c r="B135" s="141" t="s">
        <v>3704</v>
      </c>
      <c r="C135" s="141" t="s">
        <v>133</v>
      </c>
      <c r="D135" s="141" t="n">
        <v>70</v>
      </c>
      <c r="E135" s="141" t="s">
        <v>3562</v>
      </c>
      <c r="F135" s="141" t="s">
        <v>3562</v>
      </c>
      <c r="G135" s="141" t="s">
        <v>3562</v>
      </c>
      <c r="H135" s="141" t="s">
        <v>3562</v>
      </c>
      <c r="I135" s="141" t="s">
        <v>3562</v>
      </c>
      <c r="J135" s="141" t="s">
        <v>3562</v>
      </c>
      <c r="K135" s="141" t="s">
        <v>3562</v>
      </c>
    </row>
    <row r="136" customFormat="false" ht="16" hidden="false" customHeight="false" outlineLevel="0" collapsed="false">
      <c r="A136" s="141" t="n">
        <v>9479</v>
      </c>
      <c r="B136" s="141" t="s">
        <v>3705</v>
      </c>
      <c r="C136" s="141" t="s">
        <v>176</v>
      </c>
      <c r="D136" s="141" t="s">
        <v>3562</v>
      </c>
      <c r="E136" s="141" t="s">
        <v>3562</v>
      </c>
      <c r="F136" s="141" t="n">
        <v>40</v>
      </c>
      <c r="G136" s="141" t="s">
        <v>3562</v>
      </c>
      <c r="H136" s="141" t="s">
        <v>3562</v>
      </c>
      <c r="I136" s="141" t="s">
        <v>3562</v>
      </c>
      <c r="J136" s="141" t="n">
        <v>34</v>
      </c>
      <c r="K136" s="141" t="n">
        <v>22</v>
      </c>
    </row>
    <row r="137" customFormat="false" ht="16" hidden="false" customHeight="false" outlineLevel="0" collapsed="false">
      <c r="A137" s="141" t="n">
        <v>9463</v>
      </c>
      <c r="B137" s="141" t="s">
        <v>3706</v>
      </c>
      <c r="C137" s="141" t="s">
        <v>171</v>
      </c>
      <c r="D137" s="141" t="n">
        <v>55</v>
      </c>
      <c r="E137" s="141" t="s">
        <v>3562</v>
      </c>
      <c r="F137" s="141" t="n">
        <v>30</v>
      </c>
      <c r="G137" s="141" t="s">
        <v>3562</v>
      </c>
      <c r="H137" s="141" t="s">
        <v>3562</v>
      </c>
      <c r="I137" s="141" t="s">
        <v>3562</v>
      </c>
      <c r="J137" s="141" t="n">
        <v>22</v>
      </c>
      <c r="K137" s="141" t="s">
        <v>3562</v>
      </c>
    </row>
    <row r="138" customFormat="false" ht="16" hidden="false" customHeight="false" outlineLevel="0" collapsed="false">
      <c r="A138" s="141" t="n">
        <v>9460</v>
      </c>
      <c r="B138" s="141" t="s">
        <v>3707</v>
      </c>
      <c r="C138" s="141" t="s">
        <v>141</v>
      </c>
      <c r="D138" s="141" t="s">
        <v>3562</v>
      </c>
      <c r="E138" s="141" t="s">
        <v>3562</v>
      </c>
      <c r="F138" s="141" t="s">
        <v>3562</v>
      </c>
      <c r="G138" s="141" t="s">
        <v>3562</v>
      </c>
      <c r="H138" s="141" t="s">
        <v>3562</v>
      </c>
      <c r="I138" s="141" t="s">
        <v>3562</v>
      </c>
      <c r="J138" s="141" t="n">
        <v>34</v>
      </c>
      <c r="K138" s="141" t="n">
        <v>27</v>
      </c>
    </row>
    <row r="139" customFormat="false" ht="16" hidden="false" customHeight="false" outlineLevel="0" collapsed="false">
      <c r="A139" s="141" t="n">
        <v>9456</v>
      </c>
      <c r="B139" s="141" t="s">
        <v>3708</v>
      </c>
      <c r="C139" s="141" t="s">
        <v>150</v>
      </c>
      <c r="D139" s="141" t="s">
        <v>3562</v>
      </c>
      <c r="E139" s="141" t="s">
        <v>3562</v>
      </c>
      <c r="F139" s="141" t="s">
        <v>3562</v>
      </c>
      <c r="G139" s="141" t="s">
        <v>3562</v>
      </c>
      <c r="H139" s="141" t="s">
        <v>3562</v>
      </c>
      <c r="I139" s="141" t="s">
        <v>3562</v>
      </c>
      <c r="J139" s="141" t="s">
        <v>3562</v>
      </c>
      <c r="K139" s="141" t="n">
        <v>27</v>
      </c>
    </row>
    <row r="140" customFormat="false" ht="16" hidden="false" customHeight="false" outlineLevel="0" collapsed="false">
      <c r="A140" s="141" t="n">
        <v>9455</v>
      </c>
      <c r="B140" s="141" t="s">
        <v>3709</v>
      </c>
      <c r="C140" s="141" t="s">
        <v>151</v>
      </c>
      <c r="D140" s="141" t="n">
        <v>30</v>
      </c>
      <c r="E140" s="141" t="s">
        <v>3562</v>
      </c>
      <c r="F140" s="141" t="n">
        <v>20</v>
      </c>
      <c r="G140" s="141" t="s">
        <v>3562</v>
      </c>
      <c r="H140" s="141" t="s">
        <v>3562</v>
      </c>
      <c r="I140" s="141" t="s">
        <v>3562</v>
      </c>
      <c r="J140" s="141" t="n">
        <v>15</v>
      </c>
      <c r="K140" s="141" t="s">
        <v>3562</v>
      </c>
    </row>
    <row r="141" customFormat="false" ht="16" hidden="false" customHeight="false" outlineLevel="0" collapsed="false">
      <c r="A141" s="141" t="n">
        <v>9454</v>
      </c>
      <c r="B141" s="141" t="s">
        <v>3710</v>
      </c>
      <c r="C141" s="141" t="s">
        <v>171</v>
      </c>
      <c r="D141" s="141" t="s">
        <v>3562</v>
      </c>
      <c r="E141" s="141" t="s">
        <v>3562</v>
      </c>
      <c r="F141" s="141" t="s">
        <v>3562</v>
      </c>
      <c r="G141" s="141" t="s">
        <v>3562</v>
      </c>
      <c r="H141" s="141" t="s">
        <v>3562</v>
      </c>
      <c r="I141" s="141" t="s">
        <v>3562</v>
      </c>
      <c r="J141" s="141" t="n">
        <v>22</v>
      </c>
      <c r="K141" s="141" t="s">
        <v>3562</v>
      </c>
    </row>
    <row r="142" customFormat="false" ht="16" hidden="false" customHeight="false" outlineLevel="0" collapsed="false">
      <c r="A142" s="141" t="n">
        <v>9444</v>
      </c>
      <c r="B142" s="141" t="s">
        <v>3711</v>
      </c>
      <c r="C142" s="141" t="s">
        <v>134</v>
      </c>
      <c r="D142" s="141" t="n">
        <v>30</v>
      </c>
      <c r="E142" s="141" t="s">
        <v>3562</v>
      </c>
      <c r="F142" s="141" t="s">
        <v>3562</v>
      </c>
      <c r="G142" s="141" t="s">
        <v>3562</v>
      </c>
      <c r="H142" s="141" t="s">
        <v>3562</v>
      </c>
      <c r="I142" s="141" t="s">
        <v>3562</v>
      </c>
      <c r="J142" s="141" t="s">
        <v>3562</v>
      </c>
      <c r="K142" s="141" t="s">
        <v>3562</v>
      </c>
    </row>
    <row r="143" customFormat="false" ht="16" hidden="false" customHeight="false" outlineLevel="0" collapsed="false">
      <c r="A143" s="141" t="n">
        <v>9422</v>
      </c>
      <c r="B143" s="141" t="s">
        <v>3712</v>
      </c>
      <c r="C143" s="141" t="s">
        <v>134</v>
      </c>
      <c r="D143" s="141" t="s">
        <v>3562</v>
      </c>
      <c r="E143" s="141" t="s">
        <v>3562</v>
      </c>
      <c r="F143" s="141" t="n">
        <v>20</v>
      </c>
      <c r="G143" s="141" t="s">
        <v>3562</v>
      </c>
      <c r="H143" s="141" t="s">
        <v>3562</v>
      </c>
      <c r="I143" s="141" t="s">
        <v>3562</v>
      </c>
      <c r="J143" s="141" t="n">
        <v>15</v>
      </c>
      <c r="K143" s="141" t="s">
        <v>3562</v>
      </c>
    </row>
    <row r="144" customFormat="false" ht="16" hidden="false" customHeight="false" outlineLevel="0" collapsed="false">
      <c r="A144" s="141" t="n">
        <v>9412</v>
      </c>
      <c r="B144" s="141" t="s">
        <v>3713</v>
      </c>
      <c r="C144" s="141" t="s">
        <v>176</v>
      </c>
      <c r="D144" s="141" t="s">
        <v>3562</v>
      </c>
      <c r="E144" s="141" t="s">
        <v>3562</v>
      </c>
      <c r="F144" s="141" t="s">
        <v>3562</v>
      </c>
      <c r="G144" s="141" t="s">
        <v>3562</v>
      </c>
      <c r="H144" s="141" t="s">
        <v>3562</v>
      </c>
      <c r="I144" s="141" t="s">
        <v>3562</v>
      </c>
      <c r="J144" s="141" t="s">
        <v>3562</v>
      </c>
      <c r="K144" s="141" t="n">
        <v>34</v>
      </c>
    </row>
    <row r="145" customFormat="false" ht="16" hidden="false" customHeight="false" outlineLevel="0" collapsed="false">
      <c r="A145" s="141" t="n">
        <v>9409</v>
      </c>
      <c r="B145" s="141" t="s">
        <v>3714</v>
      </c>
      <c r="C145" s="141" t="s">
        <v>134</v>
      </c>
      <c r="D145" s="141" t="n">
        <v>70</v>
      </c>
      <c r="E145" s="141" t="s">
        <v>3562</v>
      </c>
      <c r="F145" s="141" t="n">
        <v>30</v>
      </c>
      <c r="G145" s="141" t="s">
        <v>3562</v>
      </c>
      <c r="H145" s="141" t="s">
        <v>3562</v>
      </c>
      <c r="I145" s="141" t="s">
        <v>3562</v>
      </c>
      <c r="J145" s="141" t="s">
        <v>3562</v>
      </c>
      <c r="K145" s="141" t="s">
        <v>3562</v>
      </c>
    </row>
    <row r="146" customFormat="false" ht="16" hidden="false" customHeight="false" outlineLevel="0" collapsed="false">
      <c r="A146" s="141" t="n">
        <v>9406</v>
      </c>
      <c r="B146" s="141" t="s">
        <v>3715</v>
      </c>
      <c r="C146" s="141" t="s">
        <v>163</v>
      </c>
      <c r="D146" s="141" t="n">
        <v>120</v>
      </c>
      <c r="E146" s="141" t="s">
        <v>3562</v>
      </c>
      <c r="F146" s="141" t="n">
        <v>40</v>
      </c>
      <c r="G146" s="141" t="s">
        <v>3562</v>
      </c>
      <c r="H146" s="141" t="n">
        <v>90</v>
      </c>
      <c r="I146" s="141" t="s">
        <v>3562</v>
      </c>
      <c r="J146" s="141" t="s">
        <v>3562</v>
      </c>
      <c r="K146" s="141" t="s">
        <v>3562</v>
      </c>
    </row>
    <row r="147" customFormat="false" ht="16" hidden="false" customHeight="false" outlineLevel="0" collapsed="false">
      <c r="A147" s="141" t="n">
        <v>9405</v>
      </c>
      <c r="B147" s="141" t="s">
        <v>3716</v>
      </c>
      <c r="C147" s="141" t="s">
        <v>132</v>
      </c>
      <c r="D147" s="141" t="s">
        <v>3562</v>
      </c>
      <c r="E147" s="141" t="s">
        <v>3562</v>
      </c>
      <c r="F147" s="141" t="n">
        <v>40</v>
      </c>
      <c r="G147" s="141" t="n">
        <v>30</v>
      </c>
      <c r="H147" s="141" t="s">
        <v>3562</v>
      </c>
      <c r="I147" s="141" t="s">
        <v>3562</v>
      </c>
      <c r="J147" s="141" t="s">
        <v>3562</v>
      </c>
      <c r="K147" s="141" t="s">
        <v>3562</v>
      </c>
    </row>
    <row r="148" customFormat="false" ht="16" hidden="false" customHeight="false" outlineLevel="0" collapsed="false">
      <c r="A148" s="141" t="n">
        <v>9404</v>
      </c>
      <c r="B148" s="141" t="s">
        <v>3717</v>
      </c>
      <c r="C148" s="141" t="s">
        <v>134</v>
      </c>
      <c r="D148" s="141" t="s">
        <v>3562</v>
      </c>
      <c r="E148" s="141" t="s">
        <v>3562</v>
      </c>
      <c r="F148" s="141" t="s">
        <v>3562</v>
      </c>
      <c r="G148" s="141" t="s">
        <v>3562</v>
      </c>
      <c r="H148" s="141" t="s">
        <v>3562</v>
      </c>
      <c r="I148" s="141" t="s">
        <v>3562</v>
      </c>
      <c r="J148" s="141" t="s">
        <v>3562</v>
      </c>
      <c r="K148" s="141" t="n">
        <v>27</v>
      </c>
    </row>
    <row r="149" customFormat="false" ht="16" hidden="false" customHeight="false" outlineLevel="0" collapsed="false">
      <c r="A149" s="141" t="n">
        <v>9403</v>
      </c>
      <c r="B149" s="141" t="s">
        <v>3718</v>
      </c>
      <c r="C149" s="141" t="s">
        <v>135</v>
      </c>
      <c r="D149" s="141" t="s">
        <v>3562</v>
      </c>
      <c r="E149" s="141" t="s">
        <v>3562</v>
      </c>
      <c r="F149" s="141" t="s">
        <v>3562</v>
      </c>
      <c r="G149" s="141" t="s">
        <v>3562</v>
      </c>
      <c r="H149" s="141" t="s">
        <v>3562</v>
      </c>
      <c r="I149" s="141" t="s">
        <v>3562</v>
      </c>
      <c r="J149" s="141" t="s">
        <v>3562</v>
      </c>
      <c r="K149" s="141" t="n">
        <v>50</v>
      </c>
    </row>
    <row r="150" customFormat="false" ht="16" hidden="false" customHeight="false" outlineLevel="0" collapsed="false">
      <c r="A150" s="141" t="n">
        <v>9402</v>
      </c>
      <c r="B150" s="141" t="s">
        <v>3719</v>
      </c>
      <c r="C150" s="141" t="s">
        <v>128</v>
      </c>
      <c r="D150" s="141" t="s">
        <v>3562</v>
      </c>
      <c r="E150" s="141" t="s">
        <v>3562</v>
      </c>
      <c r="F150" s="141" t="s">
        <v>3562</v>
      </c>
      <c r="G150" s="141" t="s">
        <v>3562</v>
      </c>
      <c r="H150" s="141" t="s">
        <v>3562</v>
      </c>
      <c r="I150" s="141" t="s">
        <v>3562</v>
      </c>
      <c r="J150" s="141" t="n">
        <v>34</v>
      </c>
      <c r="K150" s="141" t="n">
        <v>27</v>
      </c>
    </row>
    <row r="151" customFormat="false" ht="16" hidden="false" customHeight="false" outlineLevel="0" collapsed="false">
      <c r="A151" s="141" t="n">
        <v>9398</v>
      </c>
      <c r="B151" s="141" t="s">
        <v>3720</v>
      </c>
      <c r="C151" s="141" t="s">
        <v>159</v>
      </c>
      <c r="D151" s="141" t="s">
        <v>3562</v>
      </c>
      <c r="E151" s="141" t="s">
        <v>3562</v>
      </c>
      <c r="F151" s="141" t="n">
        <v>20</v>
      </c>
      <c r="G151" s="141" t="s">
        <v>3562</v>
      </c>
      <c r="H151" s="141" t="s">
        <v>3562</v>
      </c>
      <c r="I151" s="141" t="s">
        <v>3562</v>
      </c>
      <c r="J151" s="141" t="s">
        <v>3562</v>
      </c>
      <c r="K151" s="141" t="s">
        <v>3562</v>
      </c>
    </row>
    <row r="152" customFormat="false" ht="16" hidden="false" customHeight="false" outlineLevel="0" collapsed="false">
      <c r="A152" s="141" t="n">
        <v>9397</v>
      </c>
      <c r="B152" s="141" t="s">
        <v>3721</v>
      </c>
      <c r="C152" s="141" t="s">
        <v>176</v>
      </c>
      <c r="D152" s="141" t="s">
        <v>3562</v>
      </c>
      <c r="E152" s="141" t="s">
        <v>3562</v>
      </c>
      <c r="F152" s="141" t="n">
        <v>80</v>
      </c>
      <c r="G152" s="141" t="s">
        <v>3562</v>
      </c>
      <c r="H152" s="141" t="s">
        <v>3562</v>
      </c>
      <c r="I152" s="141" t="s">
        <v>3562</v>
      </c>
      <c r="J152" s="141" t="n">
        <v>50</v>
      </c>
      <c r="K152" s="141" t="n">
        <v>42</v>
      </c>
    </row>
    <row r="153" customFormat="false" ht="16" hidden="false" customHeight="false" outlineLevel="0" collapsed="false">
      <c r="A153" s="141" t="n">
        <v>9392</v>
      </c>
      <c r="B153" s="141" t="s">
        <v>3722</v>
      </c>
      <c r="C153" s="141" t="s">
        <v>174</v>
      </c>
      <c r="D153" s="141" t="s">
        <v>3562</v>
      </c>
      <c r="E153" s="141" t="s">
        <v>3562</v>
      </c>
      <c r="F153" s="141" t="n">
        <v>20</v>
      </c>
      <c r="G153" s="141" t="s">
        <v>3562</v>
      </c>
      <c r="H153" s="141" t="s">
        <v>3562</v>
      </c>
      <c r="I153" s="141" t="s">
        <v>3562</v>
      </c>
      <c r="J153" s="141" t="s">
        <v>3562</v>
      </c>
      <c r="K153" s="141" t="s">
        <v>3562</v>
      </c>
    </row>
    <row r="154" customFormat="false" ht="16" hidden="false" customHeight="false" outlineLevel="0" collapsed="false">
      <c r="A154" s="141" t="n">
        <v>9389</v>
      </c>
      <c r="B154" s="141" t="s">
        <v>3723</v>
      </c>
      <c r="C154" s="141" t="s">
        <v>178</v>
      </c>
      <c r="D154" s="141" t="s">
        <v>3562</v>
      </c>
      <c r="E154" s="141" t="s">
        <v>3562</v>
      </c>
      <c r="F154" s="141" t="n">
        <v>30</v>
      </c>
      <c r="G154" s="141" t="s">
        <v>3562</v>
      </c>
      <c r="H154" s="141" t="s">
        <v>3562</v>
      </c>
      <c r="I154" s="141" t="s">
        <v>3562</v>
      </c>
      <c r="J154" s="141" t="s">
        <v>3562</v>
      </c>
      <c r="K154" s="141" t="s">
        <v>3562</v>
      </c>
    </row>
    <row r="155" customFormat="false" ht="16" hidden="false" customHeight="false" outlineLevel="0" collapsed="false">
      <c r="A155" s="141" t="n">
        <v>9387</v>
      </c>
      <c r="B155" s="141" t="s">
        <v>3724</v>
      </c>
      <c r="C155" s="141" t="s">
        <v>152</v>
      </c>
      <c r="D155" s="141" t="n">
        <v>70</v>
      </c>
      <c r="E155" s="141" t="s">
        <v>3562</v>
      </c>
      <c r="F155" s="141" t="n">
        <v>30</v>
      </c>
      <c r="G155" s="141" t="s">
        <v>3562</v>
      </c>
      <c r="H155" s="141" t="s">
        <v>3562</v>
      </c>
      <c r="I155" s="141" t="s">
        <v>3562</v>
      </c>
      <c r="J155" s="141" t="s">
        <v>3562</v>
      </c>
      <c r="K155" s="141" t="s">
        <v>3562</v>
      </c>
    </row>
    <row r="156" customFormat="false" ht="16" hidden="false" customHeight="false" outlineLevel="0" collapsed="false">
      <c r="A156" s="141" t="n">
        <v>9385</v>
      </c>
      <c r="B156" s="141" t="s">
        <v>3725</v>
      </c>
      <c r="C156" s="141" t="s">
        <v>171</v>
      </c>
      <c r="D156" s="141" t="s">
        <v>3562</v>
      </c>
      <c r="E156" s="141" t="s">
        <v>3562</v>
      </c>
      <c r="F156" s="141" t="s">
        <v>3562</v>
      </c>
      <c r="G156" s="141" t="s">
        <v>3562</v>
      </c>
      <c r="H156" s="141" t="s">
        <v>3562</v>
      </c>
      <c r="I156" s="141" t="s">
        <v>3562</v>
      </c>
      <c r="J156" s="141" t="s">
        <v>3562</v>
      </c>
      <c r="K156" s="141" t="n">
        <v>22</v>
      </c>
    </row>
    <row r="157" customFormat="false" ht="16" hidden="false" customHeight="false" outlineLevel="0" collapsed="false">
      <c r="A157" s="141" t="n">
        <v>9383</v>
      </c>
      <c r="B157" s="141" t="s">
        <v>3726</v>
      </c>
      <c r="C157" s="141" t="s">
        <v>170</v>
      </c>
      <c r="D157" s="141" t="s">
        <v>3562</v>
      </c>
      <c r="E157" s="141" t="s">
        <v>3562</v>
      </c>
      <c r="F157" s="141" t="s">
        <v>3562</v>
      </c>
      <c r="G157" s="141" t="s">
        <v>3562</v>
      </c>
      <c r="H157" s="141" t="s">
        <v>3562</v>
      </c>
      <c r="I157" s="141" t="s">
        <v>3562</v>
      </c>
      <c r="J157" s="141" t="n">
        <v>34</v>
      </c>
      <c r="K157" s="141" t="n">
        <v>27</v>
      </c>
    </row>
    <row r="158" customFormat="false" ht="16" hidden="false" customHeight="false" outlineLevel="0" collapsed="false">
      <c r="A158" s="141" t="n">
        <v>9381</v>
      </c>
      <c r="B158" s="141" t="s">
        <v>3727</v>
      </c>
      <c r="C158" s="141" t="s">
        <v>162</v>
      </c>
      <c r="D158" s="141" t="s">
        <v>3562</v>
      </c>
      <c r="E158" s="141" t="s">
        <v>3562</v>
      </c>
      <c r="F158" s="141" t="s">
        <v>3562</v>
      </c>
      <c r="G158" s="141" t="s">
        <v>3562</v>
      </c>
      <c r="H158" s="141" t="s">
        <v>3562</v>
      </c>
      <c r="I158" s="141" t="s">
        <v>3562</v>
      </c>
      <c r="J158" s="141" t="s">
        <v>3562</v>
      </c>
      <c r="K158" s="141" t="n">
        <v>34</v>
      </c>
    </row>
    <row r="159" customFormat="false" ht="16" hidden="false" customHeight="false" outlineLevel="0" collapsed="false">
      <c r="A159" s="141" t="n">
        <v>9378</v>
      </c>
      <c r="B159" s="141" t="s">
        <v>3728</v>
      </c>
      <c r="C159" s="141" t="s">
        <v>165</v>
      </c>
      <c r="D159" s="141" t="s">
        <v>3562</v>
      </c>
      <c r="E159" s="141" t="s">
        <v>3562</v>
      </c>
      <c r="F159" s="141" t="s">
        <v>3562</v>
      </c>
      <c r="G159" s="141" t="s">
        <v>3562</v>
      </c>
      <c r="H159" s="141" t="s">
        <v>3562</v>
      </c>
      <c r="I159" s="141" t="s">
        <v>3562</v>
      </c>
      <c r="J159" s="141" t="n">
        <v>42</v>
      </c>
      <c r="K159" s="141" t="n">
        <v>34</v>
      </c>
    </row>
    <row r="160" customFormat="false" ht="16" hidden="false" customHeight="false" outlineLevel="0" collapsed="false">
      <c r="A160" s="141" t="n">
        <v>9377</v>
      </c>
      <c r="B160" s="141" t="s">
        <v>3729</v>
      </c>
      <c r="C160" s="141" t="s">
        <v>165</v>
      </c>
      <c r="D160" s="141" t="s">
        <v>3562</v>
      </c>
      <c r="E160" s="141" t="s">
        <v>3562</v>
      </c>
      <c r="F160" s="141" t="s">
        <v>3562</v>
      </c>
      <c r="G160" s="141" t="s">
        <v>3562</v>
      </c>
      <c r="H160" s="141" t="s">
        <v>3562</v>
      </c>
      <c r="I160" s="141" t="s">
        <v>3562</v>
      </c>
      <c r="J160" s="141" t="s">
        <v>3562</v>
      </c>
      <c r="K160" s="141" t="n">
        <v>22</v>
      </c>
    </row>
    <row r="161" customFormat="false" ht="16" hidden="false" customHeight="false" outlineLevel="0" collapsed="false">
      <c r="A161" s="141" t="n">
        <v>9375</v>
      </c>
      <c r="B161" s="141" t="s">
        <v>3730</v>
      </c>
      <c r="C161" s="141" t="s">
        <v>165</v>
      </c>
      <c r="D161" s="141" t="n">
        <v>160</v>
      </c>
      <c r="E161" s="141" t="n">
        <v>90</v>
      </c>
      <c r="F161" s="141" t="s">
        <v>3562</v>
      </c>
      <c r="G161" s="141" t="s">
        <v>3562</v>
      </c>
      <c r="H161" s="141" t="s">
        <v>3562</v>
      </c>
      <c r="I161" s="141" t="n">
        <v>70</v>
      </c>
      <c r="J161" s="141" t="s">
        <v>3562</v>
      </c>
      <c r="K161" s="141" t="s">
        <v>3562</v>
      </c>
    </row>
    <row r="162" customFormat="false" ht="16" hidden="false" customHeight="false" outlineLevel="0" collapsed="false">
      <c r="A162" s="141" t="n">
        <v>9374</v>
      </c>
      <c r="B162" s="141" t="s">
        <v>3731</v>
      </c>
      <c r="C162" s="141" t="s">
        <v>176</v>
      </c>
      <c r="D162" s="141" t="s">
        <v>3562</v>
      </c>
      <c r="E162" s="141" t="s">
        <v>3562</v>
      </c>
      <c r="F162" s="141" t="s">
        <v>3562</v>
      </c>
      <c r="G162" s="141" t="s">
        <v>3562</v>
      </c>
      <c r="H162" s="141" t="s">
        <v>3562</v>
      </c>
      <c r="I162" s="141" t="s">
        <v>3562</v>
      </c>
      <c r="J162" s="141" t="n">
        <v>27</v>
      </c>
      <c r="K162" s="141" t="n">
        <v>22</v>
      </c>
    </row>
    <row r="163" customFormat="false" ht="16" hidden="false" customHeight="false" outlineLevel="0" collapsed="false">
      <c r="A163" s="141" t="n">
        <v>9372</v>
      </c>
      <c r="B163" s="141" t="s">
        <v>3732</v>
      </c>
      <c r="C163" s="141" t="s">
        <v>169</v>
      </c>
      <c r="D163" s="141" t="s">
        <v>3562</v>
      </c>
      <c r="E163" s="141" t="s">
        <v>3562</v>
      </c>
      <c r="F163" s="141" t="s">
        <v>3562</v>
      </c>
      <c r="G163" s="141" t="s">
        <v>3562</v>
      </c>
      <c r="H163" s="141" t="s">
        <v>3562</v>
      </c>
      <c r="I163" s="141" t="s">
        <v>3562</v>
      </c>
      <c r="J163" s="141" t="n">
        <v>22</v>
      </c>
      <c r="K163" s="141" t="s">
        <v>3562</v>
      </c>
    </row>
    <row r="164" customFormat="false" ht="16" hidden="false" customHeight="false" outlineLevel="0" collapsed="false">
      <c r="A164" s="141" t="n">
        <v>9371</v>
      </c>
      <c r="B164" s="141" t="s">
        <v>3733</v>
      </c>
      <c r="C164" s="141" t="s">
        <v>179</v>
      </c>
      <c r="D164" s="141" t="s">
        <v>3562</v>
      </c>
      <c r="E164" s="141" t="s">
        <v>3562</v>
      </c>
      <c r="F164" s="141" t="s">
        <v>3562</v>
      </c>
      <c r="G164" s="141" t="s">
        <v>3562</v>
      </c>
      <c r="H164" s="141" t="s">
        <v>3562</v>
      </c>
      <c r="I164" s="141" t="s">
        <v>3562</v>
      </c>
      <c r="J164" s="141" t="s">
        <v>3562</v>
      </c>
      <c r="K164" s="141" t="n">
        <v>22</v>
      </c>
    </row>
    <row r="165" customFormat="false" ht="16" hidden="false" customHeight="false" outlineLevel="0" collapsed="false">
      <c r="A165" s="141" t="n">
        <v>9369</v>
      </c>
      <c r="B165" s="141" t="s">
        <v>3734</v>
      </c>
      <c r="C165" s="141" t="s">
        <v>162</v>
      </c>
      <c r="D165" s="141" t="s">
        <v>3562</v>
      </c>
      <c r="E165" s="141" t="s">
        <v>3562</v>
      </c>
      <c r="F165" s="141" t="s">
        <v>3562</v>
      </c>
      <c r="G165" s="141" t="s">
        <v>3562</v>
      </c>
      <c r="H165" s="141" t="s">
        <v>3562</v>
      </c>
      <c r="I165" s="141" t="s">
        <v>3562</v>
      </c>
      <c r="J165" s="141" t="s">
        <v>3562</v>
      </c>
      <c r="K165" s="141" t="n">
        <v>34</v>
      </c>
    </row>
    <row r="166" customFormat="false" ht="16" hidden="false" customHeight="false" outlineLevel="0" collapsed="false">
      <c r="A166" s="141" t="n">
        <v>9368</v>
      </c>
      <c r="B166" s="141" t="s">
        <v>3735</v>
      </c>
      <c r="C166" s="141" t="s">
        <v>176</v>
      </c>
      <c r="D166" s="141" t="s">
        <v>3562</v>
      </c>
      <c r="E166" s="141" t="s">
        <v>3562</v>
      </c>
      <c r="F166" s="141" t="s">
        <v>3562</v>
      </c>
      <c r="G166" s="141" t="s">
        <v>3562</v>
      </c>
      <c r="H166" s="141" t="s">
        <v>3562</v>
      </c>
      <c r="I166" s="141" t="s">
        <v>3562</v>
      </c>
      <c r="J166" s="141" t="s">
        <v>3562</v>
      </c>
      <c r="K166" s="141" t="n">
        <v>42</v>
      </c>
    </row>
    <row r="167" customFormat="false" ht="16" hidden="false" customHeight="false" outlineLevel="0" collapsed="false">
      <c r="A167" s="141" t="n">
        <v>9367</v>
      </c>
      <c r="B167" s="141" t="s">
        <v>3736</v>
      </c>
      <c r="C167" s="141" t="s">
        <v>156</v>
      </c>
      <c r="D167" s="141" t="s">
        <v>3562</v>
      </c>
      <c r="E167" s="141" t="s">
        <v>3562</v>
      </c>
      <c r="F167" s="141" t="n">
        <v>30</v>
      </c>
      <c r="G167" s="141" t="s">
        <v>3562</v>
      </c>
      <c r="H167" s="141" t="s">
        <v>3562</v>
      </c>
      <c r="I167" s="141" t="s">
        <v>3562</v>
      </c>
      <c r="J167" s="141" t="n">
        <v>27</v>
      </c>
      <c r="K167" s="141" t="s">
        <v>3562</v>
      </c>
    </row>
    <row r="168" customFormat="false" ht="16" hidden="false" customHeight="false" outlineLevel="0" collapsed="false">
      <c r="A168" s="141" t="n">
        <v>9363</v>
      </c>
      <c r="B168" s="141" t="s">
        <v>3737</v>
      </c>
      <c r="C168" s="141" t="s">
        <v>163</v>
      </c>
      <c r="D168" s="141" t="s">
        <v>3562</v>
      </c>
      <c r="E168" s="141" t="s">
        <v>3562</v>
      </c>
      <c r="F168" s="141" t="s">
        <v>3562</v>
      </c>
      <c r="G168" s="141" t="s">
        <v>3562</v>
      </c>
      <c r="H168" s="141" t="s">
        <v>3562</v>
      </c>
      <c r="I168" s="141" t="s">
        <v>3562</v>
      </c>
      <c r="J168" s="141" t="s">
        <v>3562</v>
      </c>
      <c r="K168" s="141" t="n">
        <v>34</v>
      </c>
    </row>
    <row r="169" customFormat="false" ht="16" hidden="false" customHeight="false" outlineLevel="0" collapsed="false">
      <c r="A169" s="141" t="n">
        <v>9360</v>
      </c>
      <c r="B169" s="141" t="s">
        <v>3738</v>
      </c>
      <c r="C169" s="141" t="s">
        <v>151</v>
      </c>
      <c r="D169" s="141" t="s">
        <v>3562</v>
      </c>
      <c r="E169" s="141" t="s">
        <v>3562</v>
      </c>
      <c r="F169" s="141" t="s">
        <v>3562</v>
      </c>
      <c r="G169" s="141" t="s">
        <v>3562</v>
      </c>
      <c r="H169" s="141" t="s">
        <v>3562</v>
      </c>
      <c r="I169" s="141" t="s">
        <v>3562</v>
      </c>
      <c r="J169" s="141" t="s">
        <v>3562</v>
      </c>
      <c r="K169" s="141" t="s">
        <v>3562</v>
      </c>
    </row>
    <row r="170" customFormat="false" ht="16" hidden="false" customHeight="false" outlineLevel="0" collapsed="false">
      <c r="A170" s="141" t="n">
        <v>9359</v>
      </c>
      <c r="B170" s="141" t="s">
        <v>3739</v>
      </c>
      <c r="C170" s="141" t="s">
        <v>140</v>
      </c>
      <c r="D170" s="141" t="s">
        <v>3562</v>
      </c>
      <c r="E170" s="141" t="s">
        <v>3562</v>
      </c>
      <c r="F170" s="141" t="s">
        <v>3562</v>
      </c>
      <c r="G170" s="141" t="s">
        <v>3562</v>
      </c>
      <c r="H170" s="141" t="s">
        <v>3562</v>
      </c>
      <c r="I170" s="141" t="s">
        <v>3562</v>
      </c>
      <c r="J170" s="141" t="n">
        <v>22</v>
      </c>
      <c r="K170" s="141" t="n">
        <v>18</v>
      </c>
    </row>
    <row r="171" customFormat="false" ht="16" hidden="false" customHeight="false" outlineLevel="0" collapsed="false">
      <c r="A171" s="141" t="n">
        <v>9356</v>
      </c>
      <c r="B171" s="141" t="s">
        <v>3740</v>
      </c>
      <c r="C171" s="141" t="s">
        <v>129</v>
      </c>
      <c r="D171" s="141" t="s">
        <v>3562</v>
      </c>
      <c r="E171" s="141" t="s">
        <v>3562</v>
      </c>
      <c r="F171" s="141" t="s">
        <v>3562</v>
      </c>
      <c r="G171" s="141" t="s">
        <v>3562</v>
      </c>
      <c r="H171" s="141" t="s">
        <v>3562</v>
      </c>
      <c r="I171" s="141" t="s">
        <v>3562</v>
      </c>
      <c r="J171" s="141" t="s">
        <v>3562</v>
      </c>
      <c r="K171" s="141" t="n">
        <v>42</v>
      </c>
    </row>
    <row r="172" customFormat="false" ht="16" hidden="false" customHeight="false" outlineLevel="0" collapsed="false">
      <c r="A172" s="141" t="n">
        <v>9355</v>
      </c>
      <c r="B172" s="141" t="s">
        <v>3741</v>
      </c>
      <c r="C172" s="141" t="s">
        <v>134</v>
      </c>
      <c r="D172" s="141" t="n">
        <v>55</v>
      </c>
      <c r="E172" s="141" t="s">
        <v>3562</v>
      </c>
      <c r="F172" s="141" t="s">
        <v>3562</v>
      </c>
      <c r="G172" s="141" t="s">
        <v>3562</v>
      </c>
      <c r="H172" s="141" t="s">
        <v>3562</v>
      </c>
      <c r="I172" s="141" t="s">
        <v>3562</v>
      </c>
      <c r="J172" s="141" t="s">
        <v>3562</v>
      </c>
      <c r="K172" s="141" t="s">
        <v>3562</v>
      </c>
    </row>
    <row r="173" customFormat="false" ht="16" hidden="false" customHeight="false" outlineLevel="0" collapsed="false">
      <c r="A173" s="141" t="n">
        <v>9353</v>
      </c>
      <c r="B173" s="141" t="s">
        <v>3742</v>
      </c>
      <c r="C173" s="141" t="s">
        <v>128</v>
      </c>
      <c r="D173" s="141" t="s">
        <v>3562</v>
      </c>
      <c r="E173" s="141" t="s">
        <v>3562</v>
      </c>
      <c r="F173" s="141" t="s">
        <v>3562</v>
      </c>
      <c r="G173" s="141" t="s">
        <v>3562</v>
      </c>
      <c r="H173" s="141" t="s">
        <v>3562</v>
      </c>
      <c r="I173" s="141" t="s">
        <v>3562</v>
      </c>
      <c r="J173" s="141" t="n">
        <v>22</v>
      </c>
      <c r="K173" s="141" t="n">
        <v>15</v>
      </c>
    </row>
    <row r="174" customFormat="false" ht="16" hidden="false" customHeight="false" outlineLevel="0" collapsed="false">
      <c r="A174" s="141" t="n">
        <v>9347</v>
      </c>
      <c r="B174" s="141" t="s">
        <v>3743</v>
      </c>
      <c r="C174" s="141" t="s">
        <v>131</v>
      </c>
      <c r="D174" s="141" t="n">
        <v>160</v>
      </c>
      <c r="E174" s="141" t="n">
        <v>90</v>
      </c>
      <c r="F174" s="141" t="n">
        <v>55</v>
      </c>
      <c r="G174" s="141" t="n">
        <v>40</v>
      </c>
      <c r="H174" s="141" t="n">
        <v>90</v>
      </c>
      <c r="I174" s="141" t="n">
        <v>70</v>
      </c>
      <c r="J174" s="141" t="s">
        <v>3562</v>
      </c>
      <c r="K174" s="141" t="s">
        <v>3562</v>
      </c>
    </row>
    <row r="175" customFormat="false" ht="16" hidden="false" customHeight="false" outlineLevel="0" collapsed="false">
      <c r="A175" s="141" t="n">
        <v>9346</v>
      </c>
      <c r="B175" s="141" t="s">
        <v>3744</v>
      </c>
      <c r="C175" s="141" t="s">
        <v>131</v>
      </c>
      <c r="D175" s="141" t="n">
        <v>90</v>
      </c>
      <c r="E175" s="141" t="s">
        <v>3562</v>
      </c>
      <c r="F175" s="141" t="s">
        <v>3562</v>
      </c>
      <c r="G175" s="141" t="s">
        <v>3562</v>
      </c>
      <c r="H175" s="141" t="s">
        <v>3562</v>
      </c>
      <c r="I175" s="141" t="s">
        <v>3562</v>
      </c>
      <c r="J175" s="141" t="s">
        <v>3562</v>
      </c>
      <c r="K175" s="141" t="s">
        <v>3562</v>
      </c>
    </row>
    <row r="176" customFormat="false" ht="16" hidden="false" customHeight="false" outlineLevel="0" collapsed="false">
      <c r="A176" s="141" t="n">
        <v>9345</v>
      </c>
      <c r="B176" s="141" t="s">
        <v>3745</v>
      </c>
      <c r="C176" s="141" t="s">
        <v>137</v>
      </c>
      <c r="D176" s="141" t="s">
        <v>3562</v>
      </c>
      <c r="E176" s="141" t="s">
        <v>3562</v>
      </c>
      <c r="F176" s="141" t="n">
        <v>30</v>
      </c>
      <c r="G176" s="141" t="s">
        <v>3562</v>
      </c>
      <c r="H176" s="141" t="s">
        <v>3562</v>
      </c>
      <c r="I176" s="141" t="s">
        <v>3562</v>
      </c>
      <c r="J176" s="141" t="s">
        <v>3562</v>
      </c>
      <c r="K176" s="141" t="n">
        <v>18</v>
      </c>
    </row>
    <row r="177" customFormat="false" ht="16" hidden="false" customHeight="false" outlineLevel="0" collapsed="false">
      <c r="A177" s="141" t="n">
        <v>9344</v>
      </c>
      <c r="B177" s="141" t="s">
        <v>3746</v>
      </c>
      <c r="C177" s="141" t="s">
        <v>137</v>
      </c>
      <c r="D177" s="141" t="s">
        <v>3562</v>
      </c>
      <c r="E177" s="141" t="s">
        <v>3562</v>
      </c>
      <c r="F177" s="141" t="s">
        <v>3562</v>
      </c>
      <c r="G177" s="141" t="s">
        <v>3562</v>
      </c>
      <c r="H177" s="141" t="s">
        <v>3562</v>
      </c>
      <c r="I177" s="141" t="s">
        <v>3562</v>
      </c>
      <c r="J177" s="141" t="n">
        <v>34</v>
      </c>
      <c r="K177" s="141" t="s">
        <v>3562</v>
      </c>
    </row>
    <row r="178" customFormat="false" ht="16" hidden="false" customHeight="false" outlineLevel="0" collapsed="false">
      <c r="A178" s="141" t="n">
        <v>9343</v>
      </c>
      <c r="B178" s="141" t="s">
        <v>3747</v>
      </c>
      <c r="C178" s="141" t="s">
        <v>145</v>
      </c>
      <c r="D178" s="141" t="n">
        <v>90</v>
      </c>
      <c r="E178" s="141" t="s">
        <v>3562</v>
      </c>
      <c r="F178" s="141" t="n">
        <v>40</v>
      </c>
      <c r="G178" s="141" t="s">
        <v>3562</v>
      </c>
      <c r="H178" s="141" t="s">
        <v>3562</v>
      </c>
      <c r="I178" s="141" t="s">
        <v>3562</v>
      </c>
      <c r="J178" s="141" t="s">
        <v>3562</v>
      </c>
      <c r="K178" s="141" t="s">
        <v>3562</v>
      </c>
    </row>
    <row r="179" customFormat="false" ht="16" hidden="false" customHeight="false" outlineLevel="0" collapsed="false">
      <c r="A179" s="141" t="n">
        <v>9342</v>
      </c>
      <c r="B179" s="141" t="s">
        <v>3748</v>
      </c>
      <c r="C179" s="141" t="s">
        <v>128</v>
      </c>
      <c r="D179" s="141" t="s">
        <v>3562</v>
      </c>
      <c r="E179" s="141" t="s">
        <v>3562</v>
      </c>
      <c r="F179" s="141" t="s">
        <v>3562</v>
      </c>
      <c r="G179" s="141" t="s">
        <v>3562</v>
      </c>
      <c r="H179" s="141" t="s">
        <v>3562</v>
      </c>
      <c r="I179" s="141" t="s">
        <v>3562</v>
      </c>
      <c r="J179" s="141" t="n">
        <v>34</v>
      </c>
      <c r="K179" s="141" t="n">
        <v>22</v>
      </c>
    </row>
    <row r="180" customFormat="false" ht="16" hidden="false" customHeight="false" outlineLevel="0" collapsed="false">
      <c r="A180" s="141" t="n">
        <v>9341</v>
      </c>
      <c r="B180" s="141" t="s">
        <v>3749</v>
      </c>
      <c r="C180" s="141" t="s">
        <v>128</v>
      </c>
      <c r="D180" s="141" t="s">
        <v>3562</v>
      </c>
      <c r="E180" s="141" t="s">
        <v>3562</v>
      </c>
      <c r="F180" s="141" t="s">
        <v>3562</v>
      </c>
      <c r="G180" s="141" t="s">
        <v>3562</v>
      </c>
      <c r="H180" s="141" t="s">
        <v>3562</v>
      </c>
      <c r="I180" s="141" t="s">
        <v>3562</v>
      </c>
      <c r="J180" s="141" t="s">
        <v>3562</v>
      </c>
      <c r="K180" s="141" t="n">
        <v>34</v>
      </c>
    </row>
    <row r="181" customFormat="false" ht="16" hidden="false" customHeight="false" outlineLevel="0" collapsed="false">
      <c r="A181" s="141" t="n">
        <v>9336</v>
      </c>
      <c r="B181" s="141" t="s">
        <v>3750</v>
      </c>
      <c r="C181" s="141" t="s">
        <v>140</v>
      </c>
      <c r="D181" s="141" t="s">
        <v>3562</v>
      </c>
      <c r="E181" s="141" t="s">
        <v>3562</v>
      </c>
      <c r="F181" s="141" t="s">
        <v>3562</v>
      </c>
      <c r="G181" s="141" t="s">
        <v>3562</v>
      </c>
      <c r="H181" s="141" t="s">
        <v>3562</v>
      </c>
      <c r="I181" s="141" t="s">
        <v>3562</v>
      </c>
      <c r="J181" s="141" t="n">
        <v>34</v>
      </c>
      <c r="K181" s="141" t="s">
        <v>3562</v>
      </c>
    </row>
    <row r="182" customFormat="false" ht="16" hidden="false" customHeight="false" outlineLevel="0" collapsed="false">
      <c r="A182" s="141" t="n">
        <v>9320</v>
      </c>
      <c r="B182" s="141" t="s">
        <v>3751</v>
      </c>
      <c r="C182" s="141" t="s">
        <v>179</v>
      </c>
      <c r="D182" s="141" t="s">
        <v>3562</v>
      </c>
      <c r="E182" s="141" t="s">
        <v>3562</v>
      </c>
      <c r="F182" s="141" t="s">
        <v>3562</v>
      </c>
      <c r="G182" s="141" t="s">
        <v>3562</v>
      </c>
      <c r="H182" s="141" t="s">
        <v>3562</v>
      </c>
      <c r="I182" s="141" t="s">
        <v>3562</v>
      </c>
      <c r="J182" s="141" t="n">
        <v>18</v>
      </c>
      <c r="K182" s="141" t="s">
        <v>3562</v>
      </c>
    </row>
    <row r="183" customFormat="false" ht="16" hidden="false" customHeight="false" outlineLevel="0" collapsed="false">
      <c r="A183" s="141" t="n">
        <v>9319</v>
      </c>
      <c r="B183" s="141" t="s">
        <v>3752</v>
      </c>
      <c r="C183" s="141" t="s">
        <v>179</v>
      </c>
      <c r="D183" s="141" t="s">
        <v>3562</v>
      </c>
      <c r="E183" s="141" t="s">
        <v>3562</v>
      </c>
      <c r="F183" s="141" t="s">
        <v>3562</v>
      </c>
      <c r="G183" s="141" t="s">
        <v>3562</v>
      </c>
      <c r="H183" s="141" t="s">
        <v>3562</v>
      </c>
      <c r="I183" s="141" t="s">
        <v>3562</v>
      </c>
      <c r="J183" s="141" t="s">
        <v>3562</v>
      </c>
      <c r="K183" s="141" t="n">
        <v>34</v>
      </c>
    </row>
    <row r="184" customFormat="false" ht="16" hidden="false" customHeight="false" outlineLevel="0" collapsed="false">
      <c r="A184" s="141" t="n">
        <v>9314</v>
      </c>
      <c r="B184" s="141" t="s">
        <v>3526</v>
      </c>
      <c r="C184" s="141" t="s">
        <v>128</v>
      </c>
      <c r="D184" s="141" t="s">
        <v>3562</v>
      </c>
      <c r="E184" s="141" t="s">
        <v>3562</v>
      </c>
      <c r="F184" s="141" t="n">
        <v>30</v>
      </c>
      <c r="G184" s="141" t="s">
        <v>3562</v>
      </c>
      <c r="H184" s="141" t="s">
        <v>3562</v>
      </c>
      <c r="I184" s="141" t="s">
        <v>3562</v>
      </c>
      <c r="J184" s="141" t="s">
        <v>3562</v>
      </c>
      <c r="K184" s="141" t="s">
        <v>3562</v>
      </c>
    </row>
    <row r="185" customFormat="false" ht="16" hidden="false" customHeight="false" outlineLevel="0" collapsed="false">
      <c r="A185" s="141" t="n">
        <v>9308</v>
      </c>
      <c r="B185" s="141" t="s">
        <v>3753</v>
      </c>
      <c r="C185" s="141" t="s">
        <v>134</v>
      </c>
      <c r="D185" s="141" t="s">
        <v>3562</v>
      </c>
      <c r="E185" s="141" t="s">
        <v>3562</v>
      </c>
      <c r="F185" s="141" t="s">
        <v>3562</v>
      </c>
      <c r="G185" s="141" t="s">
        <v>3562</v>
      </c>
      <c r="H185" s="141" t="s">
        <v>3562</v>
      </c>
      <c r="I185" s="141" t="s">
        <v>3562</v>
      </c>
      <c r="J185" s="141" t="s">
        <v>3562</v>
      </c>
      <c r="K185" s="141" t="n">
        <v>22</v>
      </c>
    </row>
    <row r="186" customFormat="false" ht="16" hidden="false" customHeight="false" outlineLevel="0" collapsed="false">
      <c r="A186" s="141" t="n">
        <v>9299</v>
      </c>
      <c r="B186" s="141" t="s">
        <v>3754</v>
      </c>
      <c r="C186" s="141" t="s">
        <v>135</v>
      </c>
      <c r="D186" s="141" t="n">
        <v>40</v>
      </c>
      <c r="E186" s="141" t="s">
        <v>3562</v>
      </c>
      <c r="F186" s="141" t="n">
        <v>20</v>
      </c>
      <c r="G186" s="141" t="s">
        <v>3562</v>
      </c>
      <c r="H186" s="141" t="s">
        <v>3562</v>
      </c>
      <c r="I186" s="141" t="s">
        <v>3562</v>
      </c>
      <c r="J186" s="141" t="s">
        <v>3562</v>
      </c>
      <c r="K186" s="141" t="s">
        <v>3562</v>
      </c>
    </row>
    <row r="187" customFormat="false" ht="16" hidden="false" customHeight="false" outlineLevel="0" collapsed="false">
      <c r="A187" s="141" t="n">
        <v>9295</v>
      </c>
      <c r="B187" s="141" t="s">
        <v>3755</v>
      </c>
      <c r="C187" s="141" t="s">
        <v>163</v>
      </c>
      <c r="D187" s="141" t="n">
        <v>70</v>
      </c>
      <c r="E187" s="141" t="s">
        <v>3562</v>
      </c>
      <c r="F187" s="141" t="n">
        <v>30</v>
      </c>
      <c r="G187" s="141" t="s">
        <v>3562</v>
      </c>
      <c r="H187" s="141" t="s">
        <v>3562</v>
      </c>
      <c r="I187" s="141" t="s">
        <v>3562</v>
      </c>
      <c r="J187" s="141" t="n">
        <v>34</v>
      </c>
      <c r="K187" s="141" t="n">
        <v>22</v>
      </c>
    </row>
    <row r="188" customFormat="false" ht="16" hidden="false" customHeight="false" outlineLevel="0" collapsed="false">
      <c r="A188" s="141" t="n">
        <v>9281</v>
      </c>
      <c r="B188" s="141" t="s">
        <v>3756</v>
      </c>
      <c r="C188" s="141" t="s">
        <v>139</v>
      </c>
      <c r="D188" s="141" t="n">
        <v>70</v>
      </c>
      <c r="E188" s="141" t="s">
        <v>3562</v>
      </c>
      <c r="F188" s="141" t="n">
        <v>40</v>
      </c>
      <c r="G188" s="141" t="s">
        <v>3562</v>
      </c>
      <c r="H188" s="141" t="s">
        <v>3562</v>
      </c>
      <c r="I188" s="141" t="s">
        <v>3562</v>
      </c>
      <c r="J188" s="141" t="s">
        <v>3562</v>
      </c>
      <c r="K188" s="141" t="s">
        <v>3562</v>
      </c>
    </row>
    <row r="189" customFormat="false" ht="16" hidden="false" customHeight="false" outlineLevel="0" collapsed="false">
      <c r="A189" s="141" t="n">
        <v>9255</v>
      </c>
      <c r="B189" s="141" t="s">
        <v>3757</v>
      </c>
      <c r="C189" s="141" t="s">
        <v>147</v>
      </c>
      <c r="D189" s="141" t="n">
        <v>55</v>
      </c>
      <c r="E189" s="141" t="s">
        <v>3562</v>
      </c>
      <c r="F189" s="141" t="n">
        <v>30</v>
      </c>
      <c r="G189" s="141" t="s">
        <v>3562</v>
      </c>
      <c r="H189" s="141" t="s">
        <v>3562</v>
      </c>
      <c r="I189" s="141" t="s">
        <v>3562</v>
      </c>
      <c r="J189" s="141" t="s">
        <v>3562</v>
      </c>
      <c r="K189" s="141" t="s">
        <v>3562</v>
      </c>
    </row>
    <row r="190" customFormat="false" ht="16" hidden="false" customHeight="false" outlineLevel="0" collapsed="false">
      <c r="A190" s="141" t="n">
        <v>9252</v>
      </c>
      <c r="B190" s="141" t="s">
        <v>3758</v>
      </c>
      <c r="C190" s="141" t="s">
        <v>132</v>
      </c>
      <c r="D190" s="141" t="n">
        <v>70</v>
      </c>
      <c r="E190" s="141" t="s">
        <v>3562</v>
      </c>
      <c r="F190" s="141" t="n">
        <v>30</v>
      </c>
      <c r="G190" s="141" t="s">
        <v>3562</v>
      </c>
      <c r="H190" s="141" t="s">
        <v>3562</v>
      </c>
      <c r="I190" s="141" t="s">
        <v>3562</v>
      </c>
      <c r="J190" s="141" t="s">
        <v>3562</v>
      </c>
      <c r="K190" s="141" t="s">
        <v>3562</v>
      </c>
    </row>
    <row r="191" customFormat="false" ht="16" hidden="false" customHeight="false" outlineLevel="0" collapsed="false">
      <c r="A191" s="141" t="n">
        <v>9251</v>
      </c>
      <c r="B191" s="141" t="s">
        <v>3759</v>
      </c>
      <c r="C191" s="141" t="s">
        <v>143</v>
      </c>
      <c r="D191" s="141" t="s">
        <v>3562</v>
      </c>
      <c r="E191" s="141" t="s">
        <v>3562</v>
      </c>
      <c r="F191" s="141" t="s">
        <v>3562</v>
      </c>
      <c r="G191" s="141" t="s">
        <v>3562</v>
      </c>
      <c r="H191" s="141" t="s">
        <v>3562</v>
      </c>
      <c r="I191" s="141" t="s">
        <v>3562</v>
      </c>
      <c r="J191" s="141" t="n">
        <v>27</v>
      </c>
      <c r="K191" s="141" t="s">
        <v>3562</v>
      </c>
    </row>
    <row r="192" customFormat="false" ht="16" hidden="false" customHeight="false" outlineLevel="0" collapsed="false">
      <c r="A192" s="141" t="n">
        <v>9240</v>
      </c>
      <c r="B192" s="141" t="s">
        <v>3760</v>
      </c>
      <c r="C192" s="141" t="s">
        <v>134</v>
      </c>
      <c r="D192" s="141" t="n">
        <v>120</v>
      </c>
      <c r="E192" s="141" t="s">
        <v>3562</v>
      </c>
      <c r="F192" s="141" t="n">
        <v>40</v>
      </c>
      <c r="G192" s="141" t="s">
        <v>3562</v>
      </c>
      <c r="H192" s="141" t="n">
        <v>90</v>
      </c>
      <c r="I192" s="141" t="s">
        <v>3562</v>
      </c>
      <c r="J192" s="141" t="n">
        <v>22</v>
      </c>
      <c r="K192" s="141" t="s">
        <v>3562</v>
      </c>
    </row>
    <row r="193" customFormat="false" ht="16" hidden="false" customHeight="false" outlineLevel="0" collapsed="false">
      <c r="A193" s="141" t="n">
        <v>9239</v>
      </c>
      <c r="B193" s="141" t="s">
        <v>3761</v>
      </c>
      <c r="C193" s="141" t="s">
        <v>163</v>
      </c>
      <c r="D193" s="141" t="s">
        <v>3562</v>
      </c>
      <c r="E193" s="141" t="s">
        <v>3562</v>
      </c>
      <c r="F193" s="141" t="s">
        <v>3562</v>
      </c>
      <c r="G193" s="141" t="s">
        <v>3562</v>
      </c>
      <c r="H193" s="141" t="s">
        <v>3562</v>
      </c>
      <c r="I193" s="141" t="s">
        <v>3562</v>
      </c>
      <c r="J193" s="141" t="n">
        <v>42</v>
      </c>
      <c r="K193" s="141" t="n">
        <v>34</v>
      </c>
    </row>
    <row r="194" customFormat="false" ht="16" hidden="false" customHeight="false" outlineLevel="0" collapsed="false">
      <c r="A194" s="141" t="n">
        <v>9234</v>
      </c>
      <c r="B194" s="141" t="s">
        <v>3762</v>
      </c>
      <c r="C194" s="141" t="s">
        <v>150</v>
      </c>
      <c r="D194" s="141" t="s">
        <v>3562</v>
      </c>
      <c r="E194" s="141" t="s">
        <v>3562</v>
      </c>
      <c r="F194" s="141" t="s">
        <v>3562</v>
      </c>
      <c r="G194" s="141" t="s">
        <v>3562</v>
      </c>
      <c r="H194" s="141" t="s">
        <v>3562</v>
      </c>
      <c r="I194" s="141" t="s">
        <v>3562</v>
      </c>
      <c r="J194" s="141" t="s">
        <v>3562</v>
      </c>
      <c r="K194" s="141" t="n">
        <v>18</v>
      </c>
    </row>
    <row r="195" customFormat="false" ht="16" hidden="false" customHeight="false" outlineLevel="0" collapsed="false">
      <c r="A195" s="141" t="n">
        <v>9233</v>
      </c>
      <c r="B195" s="141" t="s">
        <v>3763</v>
      </c>
      <c r="C195" s="141" t="s">
        <v>150</v>
      </c>
      <c r="D195" s="141" t="n">
        <v>40</v>
      </c>
      <c r="E195" s="141" t="s">
        <v>3562</v>
      </c>
      <c r="F195" s="141" t="n">
        <v>20</v>
      </c>
      <c r="G195" s="141" t="s">
        <v>3562</v>
      </c>
      <c r="H195" s="141" t="s">
        <v>3562</v>
      </c>
      <c r="I195" s="141" t="s">
        <v>3562</v>
      </c>
      <c r="J195" s="141" t="n">
        <v>18</v>
      </c>
      <c r="K195" s="141" t="s">
        <v>3562</v>
      </c>
    </row>
    <row r="196" customFormat="false" ht="16" hidden="false" customHeight="false" outlineLevel="0" collapsed="false">
      <c r="A196" s="141" t="n">
        <v>9209</v>
      </c>
      <c r="B196" s="141" t="s">
        <v>3764</v>
      </c>
      <c r="C196" s="141" t="s">
        <v>179</v>
      </c>
      <c r="D196" s="141" t="s">
        <v>3562</v>
      </c>
      <c r="E196" s="141" t="s">
        <v>3562</v>
      </c>
      <c r="F196" s="141" t="s">
        <v>3562</v>
      </c>
      <c r="G196" s="141" t="s">
        <v>3562</v>
      </c>
      <c r="H196" s="141" t="s">
        <v>3562</v>
      </c>
      <c r="I196" s="141" t="s">
        <v>3562</v>
      </c>
      <c r="J196" s="141" t="n">
        <v>34</v>
      </c>
      <c r="K196" s="141" t="n">
        <v>27</v>
      </c>
    </row>
    <row r="197" customFormat="false" ht="16" hidden="false" customHeight="false" outlineLevel="0" collapsed="false">
      <c r="A197" s="141" t="n">
        <v>9203</v>
      </c>
      <c r="B197" s="141" t="s">
        <v>3765</v>
      </c>
      <c r="C197" s="141" t="s">
        <v>144</v>
      </c>
      <c r="D197" s="141" t="n">
        <v>55</v>
      </c>
      <c r="E197" s="141" t="s">
        <v>3562</v>
      </c>
      <c r="F197" s="141" t="n">
        <v>30</v>
      </c>
      <c r="G197" s="141" t="s">
        <v>3562</v>
      </c>
      <c r="H197" s="141" t="s">
        <v>3562</v>
      </c>
      <c r="I197" s="141" t="s">
        <v>3562</v>
      </c>
      <c r="J197" s="141" t="n">
        <v>22</v>
      </c>
      <c r="K197" s="141" t="s">
        <v>3562</v>
      </c>
    </row>
    <row r="198" customFormat="false" ht="16" hidden="false" customHeight="false" outlineLevel="0" collapsed="false">
      <c r="A198" s="141" t="n">
        <v>9202</v>
      </c>
      <c r="B198" s="141" t="s">
        <v>3766</v>
      </c>
      <c r="C198" s="141" t="s">
        <v>144</v>
      </c>
      <c r="D198" s="141" t="n">
        <v>30</v>
      </c>
      <c r="E198" s="141" t="s">
        <v>3562</v>
      </c>
      <c r="F198" s="141" t="s">
        <v>3562</v>
      </c>
      <c r="G198" s="141" t="s">
        <v>3562</v>
      </c>
      <c r="H198" s="141" t="s">
        <v>3562</v>
      </c>
      <c r="I198" s="141" t="s">
        <v>3562</v>
      </c>
      <c r="J198" s="141" t="s">
        <v>3562</v>
      </c>
      <c r="K198" s="141" t="s">
        <v>3562</v>
      </c>
    </row>
    <row r="199" customFormat="false" ht="16" hidden="false" customHeight="false" outlineLevel="0" collapsed="false">
      <c r="A199" s="141" t="n">
        <v>9195</v>
      </c>
      <c r="B199" s="141" t="s">
        <v>3767</v>
      </c>
      <c r="C199" s="141" t="s">
        <v>179</v>
      </c>
      <c r="D199" s="141" t="s">
        <v>3562</v>
      </c>
      <c r="E199" s="141" t="s">
        <v>3562</v>
      </c>
      <c r="F199" s="141" t="s">
        <v>3562</v>
      </c>
      <c r="G199" s="141" t="s">
        <v>3562</v>
      </c>
      <c r="H199" s="141" t="s">
        <v>3562</v>
      </c>
      <c r="I199" s="141" t="s">
        <v>3562</v>
      </c>
      <c r="J199" s="141" t="s">
        <v>3562</v>
      </c>
      <c r="K199" s="141" t="n">
        <v>34</v>
      </c>
    </row>
    <row r="200" customFormat="false" ht="16" hidden="false" customHeight="false" outlineLevel="0" collapsed="false">
      <c r="A200" s="141" t="n">
        <v>9194</v>
      </c>
      <c r="B200" s="141" t="s">
        <v>2341</v>
      </c>
      <c r="C200" s="141" t="s">
        <v>134</v>
      </c>
      <c r="D200" s="141" t="s">
        <v>3562</v>
      </c>
      <c r="E200" s="141" t="s">
        <v>3562</v>
      </c>
      <c r="F200" s="141" t="s">
        <v>3562</v>
      </c>
      <c r="G200" s="141" t="s">
        <v>3562</v>
      </c>
      <c r="H200" s="141" t="s">
        <v>3562</v>
      </c>
      <c r="I200" s="141" t="s">
        <v>3562</v>
      </c>
      <c r="J200" s="141" t="n">
        <v>42</v>
      </c>
      <c r="K200" s="141" t="n">
        <v>34</v>
      </c>
    </row>
    <row r="201" customFormat="false" ht="16" hidden="false" customHeight="false" outlineLevel="0" collapsed="false">
      <c r="A201" s="141" t="n">
        <v>9191</v>
      </c>
      <c r="B201" s="141" t="s">
        <v>3768</v>
      </c>
      <c r="C201" s="141" t="s">
        <v>134</v>
      </c>
      <c r="D201" s="141" t="s">
        <v>3562</v>
      </c>
      <c r="E201" s="141" t="s">
        <v>3562</v>
      </c>
      <c r="F201" s="141" t="s">
        <v>3562</v>
      </c>
      <c r="G201" s="141" t="s">
        <v>3562</v>
      </c>
      <c r="H201" s="141" t="s">
        <v>3562</v>
      </c>
      <c r="I201" s="141" t="s">
        <v>3562</v>
      </c>
      <c r="J201" s="141" t="s">
        <v>3562</v>
      </c>
      <c r="K201" s="141" t="n">
        <v>27</v>
      </c>
    </row>
    <row r="202" customFormat="false" ht="16" hidden="false" customHeight="false" outlineLevel="0" collapsed="false">
      <c r="A202" s="141" t="n">
        <v>9187</v>
      </c>
      <c r="B202" s="141" t="s">
        <v>3769</v>
      </c>
      <c r="C202" s="141" t="s">
        <v>132</v>
      </c>
      <c r="D202" s="141" t="n">
        <v>30</v>
      </c>
      <c r="E202" s="141" t="s">
        <v>3562</v>
      </c>
      <c r="F202" s="141" t="n">
        <v>20</v>
      </c>
      <c r="G202" s="141" t="s">
        <v>3562</v>
      </c>
      <c r="H202" s="141" t="s">
        <v>3562</v>
      </c>
      <c r="I202" s="141" t="s">
        <v>3562</v>
      </c>
      <c r="J202" s="141" t="s">
        <v>3562</v>
      </c>
      <c r="K202" s="141" t="s">
        <v>3562</v>
      </c>
    </row>
    <row r="203" customFormat="false" ht="16" hidden="false" customHeight="false" outlineLevel="0" collapsed="false">
      <c r="A203" s="141" t="n">
        <v>9184</v>
      </c>
      <c r="B203" s="141" t="s">
        <v>3770</v>
      </c>
      <c r="C203" s="141" t="s">
        <v>179</v>
      </c>
      <c r="D203" s="141" t="s">
        <v>3562</v>
      </c>
      <c r="E203" s="141" t="s">
        <v>3562</v>
      </c>
      <c r="F203" s="141" t="s">
        <v>3562</v>
      </c>
      <c r="G203" s="141" t="s">
        <v>3562</v>
      </c>
      <c r="H203" s="141" t="s">
        <v>3562</v>
      </c>
      <c r="I203" s="141" t="s">
        <v>3562</v>
      </c>
      <c r="J203" s="141" t="s">
        <v>3562</v>
      </c>
      <c r="K203" s="141" t="n">
        <v>18</v>
      </c>
    </row>
    <row r="204" customFormat="false" ht="16" hidden="false" customHeight="false" outlineLevel="0" collapsed="false">
      <c r="A204" s="141" t="n">
        <v>9183</v>
      </c>
      <c r="B204" s="141" t="s">
        <v>3771</v>
      </c>
      <c r="C204" s="141" t="s">
        <v>173</v>
      </c>
      <c r="D204" s="141" t="s">
        <v>3562</v>
      </c>
      <c r="E204" s="141" t="s">
        <v>3562</v>
      </c>
      <c r="F204" s="141" t="n">
        <v>20</v>
      </c>
      <c r="G204" s="141" t="s">
        <v>3562</v>
      </c>
      <c r="H204" s="141" t="s">
        <v>3562</v>
      </c>
      <c r="I204" s="141" t="s">
        <v>3562</v>
      </c>
      <c r="J204" s="141" t="s">
        <v>3562</v>
      </c>
      <c r="K204" s="141" t="s">
        <v>3562</v>
      </c>
    </row>
    <row r="205" customFormat="false" ht="16" hidden="false" customHeight="false" outlineLevel="0" collapsed="false">
      <c r="A205" s="141" t="n">
        <v>9182</v>
      </c>
      <c r="B205" s="141" t="s">
        <v>3772</v>
      </c>
      <c r="C205" s="141" t="s">
        <v>176</v>
      </c>
      <c r="D205" s="141" t="s">
        <v>3562</v>
      </c>
      <c r="E205" s="141" t="s">
        <v>3562</v>
      </c>
      <c r="F205" s="141" t="n">
        <v>40</v>
      </c>
      <c r="G205" s="141" t="s">
        <v>3562</v>
      </c>
      <c r="H205" s="141" t="s">
        <v>3562</v>
      </c>
      <c r="I205" s="141" t="s">
        <v>3562</v>
      </c>
      <c r="J205" s="141" t="n">
        <v>34</v>
      </c>
      <c r="K205" s="141" t="n">
        <v>22</v>
      </c>
    </row>
    <row r="206" customFormat="false" ht="16" hidden="false" customHeight="false" outlineLevel="0" collapsed="false">
      <c r="A206" s="141" t="n">
        <v>9181</v>
      </c>
      <c r="B206" s="141" t="s">
        <v>3773</v>
      </c>
      <c r="C206" s="141" t="s">
        <v>176</v>
      </c>
      <c r="D206" s="141" t="s">
        <v>3562</v>
      </c>
      <c r="E206" s="141" t="s">
        <v>3562</v>
      </c>
      <c r="F206" s="141" t="n">
        <v>30</v>
      </c>
      <c r="G206" s="141" t="s">
        <v>3562</v>
      </c>
      <c r="H206" s="141" t="s">
        <v>3562</v>
      </c>
      <c r="I206" s="141" t="s">
        <v>3562</v>
      </c>
      <c r="J206" s="141" t="n">
        <v>27</v>
      </c>
      <c r="K206" s="141" t="n">
        <v>22</v>
      </c>
    </row>
    <row r="207" customFormat="false" ht="16" hidden="false" customHeight="false" outlineLevel="0" collapsed="false">
      <c r="A207" s="141" t="n">
        <v>9179</v>
      </c>
      <c r="B207" s="141" t="s">
        <v>3774</v>
      </c>
      <c r="C207" s="141" t="s">
        <v>174</v>
      </c>
      <c r="D207" s="141" t="s">
        <v>3562</v>
      </c>
      <c r="E207" s="141" t="s">
        <v>3562</v>
      </c>
      <c r="F207" s="141" t="s">
        <v>3562</v>
      </c>
      <c r="G207" s="141" t="s">
        <v>3562</v>
      </c>
      <c r="H207" s="141" t="s">
        <v>3562</v>
      </c>
      <c r="I207" s="141" t="s">
        <v>3562</v>
      </c>
      <c r="J207" s="141" t="n">
        <v>22</v>
      </c>
      <c r="K207" s="141" t="s">
        <v>3562</v>
      </c>
    </row>
    <row r="208" customFormat="false" ht="16" hidden="false" customHeight="false" outlineLevel="0" collapsed="false">
      <c r="A208" s="141" t="n">
        <v>9178</v>
      </c>
      <c r="B208" s="141" t="s">
        <v>3775</v>
      </c>
      <c r="C208" s="141" t="s">
        <v>132</v>
      </c>
      <c r="D208" s="141" t="n">
        <v>70</v>
      </c>
      <c r="E208" s="141" t="s">
        <v>3562</v>
      </c>
      <c r="F208" s="141" t="n">
        <v>30</v>
      </c>
      <c r="G208" s="141" t="s">
        <v>3562</v>
      </c>
      <c r="H208" s="141" t="s">
        <v>3562</v>
      </c>
      <c r="I208" s="141" t="s">
        <v>3562</v>
      </c>
      <c r="J208" s="141" t="s">
        <v>3562</v>
      </c>
      <c r="K208" s="141" t="s">
        <v>3562</v>
      </c>
    </row>
    <row r="209" customFormat="false" ht="16" hidden="false" customHeight="false" outlineLevel="0" collapsed="false">
      <c r="A209" s="141" t="n">
        <v>9176</v>
      </c>
      <c r="B209" s="141" t="s">
        <v>3776</v>
      </c>
      <c r="C209" s="141" t="s">
        <v>171</v>
      </c>
      <c r="D209" s="141" t="s">
        <v>3562</v>
      </c>
      <c r="E209" s="141" t="s">
        <v>3562</v>
      </c>
      <c r="F209" s="141" t="s">
        <v>3562</v>
      </c>
      <c r="G209" s="141" t="s">
        <v>3562</v>
      </c>
      <c r="H209" s="141" t="s">
        <v>3562</v>
      </c>
      <c r="I209" s="141" t="s">
        <v>3562</v>
      </c>
      <c r="J209" s="141" t="n">
        <v>27</v>
      </c>
      <c r="K209" s="141" t="n">
        <v>18</v>
      </c>
    </row>
    <row r="210" customFormat="false" ht="16" hidden="false" customHeight="false" outlineLevel="0" collapsed="false">
      <c r="A210" s="141" t="n">
        <v>9175</v>
      </c>
      <c r="B210" s="141" t="s">
        <v>3777</v>
      </c>
      <c r="C210" s="141" t="s">
        <v>167</v>
      </c>
      <c r="D210" s="141" t="s">
        <v>3562</v>
      </c>
      <c r="E210" s="141" t="s">
        <v>3562</v>
      </c>
      <c r="F210" s="141" t="s">
        <v>3562</v>
      </c>
      <c r="G210" s="141" t="s">
        <v>3562</v>
      </c>
      <c r="H210" s="141" t="n">
        <v>90</v>
      </c>
      <c r="I210" s="141" t="s">
        <v>3562</v>
      </c>
      <c r="J210" s="141" t="s">
        <v>3562</v>
      </c>
      <c r="K210" s="141" t="s">
        <v>3562</v>
      </c>
    </row>
    <row r="211" customFormat="false" ht="16" hidden="false" customHeight="false" outlineLevel="0" collapsed="false">
      <c r="A211" s="141" t="n">
        <v>9171</v>
      </c>
      <c r="B211" s="141" t="s">
        <v>3778</v>
      </c>
      <c r="C211" s="141" t="s">
        <v>165</v>
      </c>
      <c r="D211" s="141" t="s">
        <v>3562</v>
      </c>
      <c r="E211" s="141" t="s">
        <v>3562</v>
      </c>
      <c r="F211" s="141" t="s">
        <v>3562</v>
      </c>
      <c r="G211" s="141" t="s">
        <v>3562</v>
      </c>
      <c r="H211" s="141" t="s">
        <v>3562</v>
      </c>
      <c r="I211" s="141" t="s">
        <v>3562</v>
      </c>
      <c r="J211" s="141" t="n">
        <v>22</v>
      </c>
      <c r="K211" s="141" t="n">
        <v>18</v>
      </c>
    </row>
    <row r="212" customFormat="false" ht="16" hidden="false" customHeight="false" outlineLevel="0" collapsed="false">
      <c r="A212" s="141" t="n">
        <v>9167</v>
      </c>
      <c r="B212" s="141" t="s">
        <v>3779</v>
      </c>
      <c r="C212" s="141" t="s">
        <v>163</v>
      </c>
      <c r="D212" s="141" t="n">
        <v>70</v>
      </c>
      <c r="E212" s="141" t="s">
        <v>3562</v>
      </c>
      <c r="F212" s="141" t="s">
        <v>3562</v>
      </c>
      <c r="G212" s="141" t="s">
        <v>3562</v>
      </c>
      <c r="H212" s="141" t="s">
        <v>3562</v>
      </c>
      <c r="I212" s="141" t="s">
        <v>3562</v>
      </c>
      <c r="J212" s="141" t="s">
        <v>3562</v>
      </c>
      <c r="K212" s="141" t="s">
        <v>3562</v>
      </c>
    </row>
    <row r="213" customFormat="false" ht="16" hidden="false" customHeight="false" outlineLevel="0" collapsed="false">
      <c r="A213" s="141" t="n">
        <v>9166</v>
      </c>
      <c r="B213" s="141" t="s">
        <v>3780</v>
      </c>
      <c r="C213" s="141" t="s">
        <v>157</v>
      </c>
      <c r="D213" s="141" t="n">
        <v>40</v>
      </c>
      <c r="E213" s="141" t="s">
        <v>3562</v>
      </c>
      <c r="F213" s="141" t="n">
        <v>30</v>
      </c>
      <c r="G213" s="141" t="s">
        <v>3562</v>
      </c>
      <c r="H213" s="141" t="s">
        <v>3562</v>
      </c>
      <c r="I213" s="141" t="s">
        <v>3562</v>
      </c>
      <c r="J213" s="141" t="s">
        <v>3562</v>
      </c>
      <c r="K213" s="141" t="n">
        <v>15</v>
      </c>
    </row>
    <row r="214" customFormat="false" ht="16" hidden="false" customHeight="false" outlineLevel="0" collapsed="false">
      <c r="A214" s="141" t="n">
        <v>9164</v>
      </c>
      <c r="B214" s="141" t="s">
        <v>3781</v>
      </c>
      <c r="C214" s="141" t="s">
        <v>132</v>
      </c>
      <c r="D214" s="141" t="n">
        <v>55</v>
      </c>
      <c r="E214" s="141" t="s">
        <v>3562</v>
      </c>
      <c r="F214" s="141" t="n">
        <v>30</v>
      </c>
      <c r="G214" s="141" t="s">
        <v>3562</v>
      </c>
      <c r="H214" s="141" t="s">
        <v>3562</v>
      </c>
      <c r="I214" s="141" t="s">
        <v>3562</v>
      </c>
      <c r="J214" s="141" t="n">
        <v>18</v>
      </c>
      <c r="K214" s="141" t="s">
        <v>3562</v>
      </c>
    </row>
    <row r="215" customFormat="false" ht="16" hidden="false" customHeight="false" outlineLevel="0" collapsed="false">
      <c r="A215" s="141" t="n">
        <v>9163</v>
      </c>
      <c r="B215" s="141" t="s">
        <v>3782</v>
      </c>
      <c r="C215" s="141" t="s">
        <v>151</v>
      </c>
      <c r="D215" s="141" t="n">
        <v>90</v>
      </c>
      <c r="E215" s="141" t="s">
        <v>3562</v>
      </c>
      <c r="F215" s="141" t="s">
        <v>3562</v>
      </c>
      <c r="G215" s="141" t="s">
        <v>3562</v>
      </c>
      <c r="H215" s="141" t="s">
        <v>3562</v>
      </c>
      <c r="I215" s="141" t="s">
        <v>3562</v>
      </c>
      <c r="J215" s="141" t="n">
        <v>42</v>
      </c>
      <c r="K215" s="141" t="s">
        <v>3562</v>
      </c>
    </row>
    <row r="216" customFormat="false" ht="16" hidden="false" customHeight="false" outlineLevel="0" collapsed="false">
      <c r="A216" s="141" t="n">
        <v>9159</v>
      </c>
      <c r="B216" s="141" t="s">
        <v>3783</v>
      </c>
      <c r="C216" s="141" t="s">
        <v>136</v>
      </c>
      <c r="D216" s="141" t="n">
        <v>40</v>
      </c>
      <c r="E216" s="141" t="s">
        <v>3562</v>
      </c>
      <c r="F216" s="141" t="n">
        <v>30</v>
      </c>
      <c r="G216" s="141" t="s">
        <v>3562</v>
      </c>
      <c r="H216" s="141" t="s">
        <v>3562</v>
      </c>
      <c r="I216" s="141" t="s">
        <v>3562</v>
      </c>
      <c r="J216" s="141" t="s">
        <v>3562</v>
      </c>
      <c r="K216" s="141" t="s">
        <v>3562</v>
      </c>
    </row>
    <row r="217" customFormat="false" ht="16" hidden="false" customHeight="false" outlineLevel="0" collapsed="false">
      <c r="A217" s="141" t="n">
        <v>9155</v>
      </c>
      <c r="B217" s="141" t="s">
        <v>3784</v>
      </c>
      <c r="C217" s="141" t="s">
        <v>176</v>
      </c>
      <c r="D217" s="141" t="n">
        <v>70</v>
      </c>
      <c r="E217" s="141" t="s">
        <v>3562</v>
      </c>
      <c r="F217" s="141" t="n">
        <v>40</v>
      </c>
      <c r="G217" s="141" t="s">
        <v>3562</v>
      </c>
      <c r="H217" s="141" t="s">
        <v>3562</v>
      </c>
      <c r="I217" s="141" t="s">
        <v>3562</v>
      </c>
      <c r="J217" s="141" t="s">
        <v>3562</v>
      </c>
      <c r="K217" s="141" t="s">
        <v>3562</v>
      </c>
    </row>
    <row r="218" customFormat="false" ht="16" hidden="false" customHeight="false" outlineLevel="0" collapsed="false">
      <c r="A218" s="141" t="n">
        <v>9150</v>
      </c>
      <c r="B218" s="141" t="s">
        <v>3785</v>
      </c>
      <c r="C218" s="141" t="s">
        <v>133</v>
      </c>
      <c r="D218" s="141" t="s">
        <v>3562</v>
      </c>
      <c r="E218" s="141" t="s">
        <v>3562</v>
      </c>
      <c r="F218" s="141" t="s">
        <v>3562</v>
      </c>
      <c r="G218" s="141" t="s">
        <v>3562</v>
      </c>
      <c r="H218" s="141" t="s">
        <v>3562</v>
      </c>
      <c r="I218" s="141" t="s">
        <v>3562</v>
      </c>
      <c r="J218" s="141" t="s">
        <v>3562</v>
      </c>
      <c r="K218" s="141" t="n">
        <v>18</v>
      </c>
    </row>
    <row r="219" customFormat="false" ht="16" hidden="false" customHeight="false" outlineLevel="0" collapsed="false">
      <c r="A219" s="141" t="n">
        <v>9145</v>
      </c>
      <c r="B219" s="141" t="s">
        <v>3786</v>
      </c>
      <c r="C219" s="141" t="s">
        <v>134</v>
      </c>
      <c r="D219" s="141" t="s">
        <v>3562</v>
      </c>
      <c r="E219" s="141" t="s">
        <v>3562</v>
      </c>
      <c r="F219" s="141" t="s">
        <v>3562</v>
      </c>
      <c r="G219" s="141" t="s">
        <v>3562</v>
      </c>
      <c r="H219" s="141" t="s">
        <v>3562</v>
      </c>
      <c r="I219" s="141" t="s">
        <v>3562</v>
      </c>
      <c r="J219" s="141" t="n">
        <v>42</v>
      </c>
      <c r="K219" s="141" t="s">
        <v>3562</v>
      </c>
    </row>
    <row r="220" customFormat="false" ht="16" hidden="false" customHeight="false" outlineLevel="0" collapsed="false">
      <c r="A220" s="141" t="n">
        <v>9139</v>
      </c>
      <c r="B220" s="141" t="s">
        <v>3787</v>
      </c>
      <c r="C220" s="141" t="s">
        <v>129</v>
      </c>
      <c r="D220" s="141" t="s">
        <v>3562</v>
      </c>
      <c r="E220" s="141" t="s">
        <v>3562</v>
      </c>
      <c r="F220" s="141" t="s">
        <v>3562</v>
      </c>
      <c r="G220" s="141" t="s">
        <v>3562</v>
      </c>
      <c r="H220" s="141" t="s">
        <v>3562</v>
      </c>
      <c r="I220" s="141" t="s">
        <v>3562</v>
      </c>
      <c r="J220" s="141" t="s">
        <v>3562</v>
      </c>
      <c r="K220" s="141" t="n">
        <v>22</v>
      </c>
    </row>
    <row r="221" customFormat="false" ht="16" hidden="false" customHeight="false" outlineLevel="0" collapsed="false">
      <c r="A221" s="141" t="n">
        <v>9130</v>
      </c>
      <c r="B221" s="141" t="s">
        <v>3788</v>
      </c>
      <c r="C221" s="141" t="s">
        <v>175</v>
      </c>
      <c r="D221" s="141" t="s">
        <v>3562</v>
      </c>
      <c r="E221" s="141" t="n">
        <v>120</v>
      </c>
      <c r="F221" s="141" t="s">
        <v>3562</v>
      </c>
      <c r="G221" s="141" t="n">
        <v>55</v>
      </c>
      <c r="H221" s="141" t="s">
        <v>3562</v>
      </c>
      <c r="I221" s="141" t="n">
        <v>90</v>
      </c>
      <c r="J221" s="141" t="s">
        <v>3562</v>
      </c>
      <c r="K221" s="141" t="n">
        <v>34</v>
      </c>
    </row>
    <row r="222" customFormat="false" ht="16" hidden="false" customHeight="false" outlineLevel="0" collapsed="false">
      <c r="A222" s="141" t="n">
        <v>9125</v>
      </c>
      <c r="B222" s="141" t="s">
        <v>3789</v>
      </c>
      <c r="C222" s="141" t="s">
        <v>131</v>
      </c>
      <c r="D222" s="141" t="n">
        <v>55</v>
      </c>
      <c r="E222" s="141" t="s">
        <v>3562</v>
      </c>
      <c r="F222" s="141" t="n">
        <v>30</v>
      </c>
      <c r="G222" s="141" t="s">
        <v>3562</v>
      </c>
      <c r="H222" s="141" t="s">
        <v>3562</v>
      </c>
      <c r="I222" s="141" t="s">
        <v>3562</v>
      </c>
      <c r="J222" s="141" t="n">
        <v>22</v>
      </c>
      <c r="K222" s="141" t="n">
        <v>15</v>
      </c>
    </row>
    <row r="223" customFormat="false" ht="16" hidden="false" customHeight="false" outlineLevel="0" collapsed="false">
      <c r="A223" s="141" t="n">
        <v>9119</v>
      </c>
      <c r="B223" s="141" t="s">
        <v>3790</v>
      </c>
      <c r="C223" s="141" t="s">
        <v>175</v>
      </c>
      <c r="D223" s="141" t="s">
        <v>3562</v>
      </c>
      <c r="E223" s="141" t="n">
        <v>60</v>
      </c>
      <c r="F223" s="141" t="s">
        <v>3562</v>
      </c>
      <c r="G223" s="141" t="s">
        <v>3562</v>
      </c>
      <c r="H223" s="141" t="s">
        <v>3562</v>
      </c>
      <c r="I223" s="141" t="s">
        <v>3562</v>
      </c>
      <c r="J223" s="141" t="s">
        <v>3562</v>
      </c>
      <c r="K223" s="141" t="n">
        <v>22</v>
      </c>
    </row>
    <row r="224" customFormat="false" ht="16" hidden="false" customHeight="false" outlineLevel="0" collapsed="false">
      <c r="A224" s="141" t="n">
        <v>9112</v>
      </c>
      <c r="B224" s="141" t="s">
        <v>3791</v>
      </c>
      <c r="C224" s="141" t="s">
        <v>175</v>
      </c>
      <c r="D224" s="141" t="s">
        <v>3562</v>
      </c>
      <c r="E224" s="141" t="s">
        <v>3562</v>
      </c>
      <c r="F224" s="141" t="s">
        <v>3562</v>
      </c>
      <c r="G224" s="141" t="s">
        <v>3562</v>
      </c>
      <c r="H224" s="141" t="s">
        <v>3562</v>
      </c>
      <c r="I224" s="141" t="s">
        <v>3562</v>
      </c>
      <c r="J224" s="141" t="n">
        <v>22</v>
      </c>
      <c r="K224" s="141" t="n">
        <v>15</v>
      </c>
    </row>
    <row r="225" customFormat="false" ht="16" hidden="false" customHeight="false" outlineLevel="0" collapsed="false">
      <c r="A225" s="141" t="n">
        <v>9106</v>
      </c>
      <c r="B225" s="141" t="s">
        <v>3792</v>
      </c>
      <c r="C225" s="141" t="s">
        <v>154</v>
      </c>
      <c r="D225" s="141" t="s">
        <v>3562</v>
      </c>
      <c r="E225" s="141" t="s">
        <v>3562</v>
      </c>
      <c r="F225" s="141" t="n">
        <v>30</v>
      </c>
      <c r="G225" s="141" t="s">
        <v>3562</v>
      </c>
      <c r="H225" s="141" t="s">
        <v>3562</v>
      </c>
      <c r="I225" s="141" t="s">
        <v>3562</v>
      </c>
      <c r="J225" s="141" t="n">
        <v>27</v>
      </c>
      <c r="K225" s="141" t="s">
        <v>3562</v>
      </c>
    </row>
    <row r="226" customFormat="false" ht="16" hidden="false" customHeight="false" outlineLevel="0" collapsed="false">
      <c r="A226" s="141" t="n">
        <v>9104</v>
      </c>
      <c r="B226" s="141" t="s">
        <v>3793</v>
      </c>
      <c r="C226" s="141" t="s">
        <v>175</v>
      </c>
      <c r="D226" s="141" t="s">
        <v>3562</v>
      </c>
      <c r="E226" s="141" t="s">
        <v>3562</v>
      </c>
      <c r="F226" s="141" t="s">
        <v>3562</v>
      </c>
      <c r="G226" s="141" t="s">
        <v>3562</v>
      </c>
      <c r="H226" s="141" t="s">
        <v>3562</v>
      </c>
      <c r="I226" s="141" t="s">
        <v>3562</v>
      </c>
      <c r="J226" s="141" t="n">
        <v>15</v>
      </c>
      <c r="K226" s="141" t="s">
        <v>3562</v>
      </c>
    </row>
    <row r="227" customFormat="false" ht="16" hidden="false" customHeight="false" outlineLevel="0" collapsed="false">
      <c r="A227" s="141" t="n">
        <v>9103</v>
      </c>
      <c r="B227" s="141" t="s">
        <v>3794</v>
      </c>
      <c r="C227" s="141" t="s">
        <v>151</v>
      </c>
      <c r="D227" s="141" t="s">
        <v>3562</v>
      </c>
      <c r="E227" s="141" t="s">
        <v>3562</v>
      </c>
      <c r="F227" s="141" t="s">
        <v>3562</v>
      </c>
      <c r="G227" s="141" t="s">
        <v>3562</v>
      </c>
      <c r="H227" s="141" t="s">
        <v>3562</v>
      </c>
      <c r="I227" s="141" t="s">
        <v>3562</v>
      </c>
      <c r="J227" s="141" t="s">
        <v>3562</v>
      </c>
      <c r="K227" s="141" t="n">
        <v>15</v>
      </c>
    </row>
    <row r="228" customFormat="false" ht="16" hidden="false" customHeight="false" outlineLevel="0" collapsed="false">
      <c r="A228" s="141" t="n">
        <v>9102</v>
      </c>
      <c r="B228" s="141" t="s">
        <v>3795</v>
      </c>
      <c r="C228" s="141" t="s">
        <v>140</v>
      </c>
      <c r="D228" s="141" t="s">
        <v>3562</v>
      </c>
      <c r="E228" s="141" t="s">
        <v>3562</v>
      </c>
      <c r="F228" s="141" t="s">
        <v>3562</v>
      </c>
      <c r="G228" s="141" t="s">
        <v>3562</v>
      </c>
      <c r="H228" s="141" t="s">
        <v>3562</v>
      </c>
      <c r="I228" s="141" t="s">
        <v>3562</v>
      </c>
      <c r="J228" s="141" t="s">
        <v>3562</v>
      </c>
      <c r="K228" s="141" t="n">
        <v>22</v>
      </c>
    </row>
    <row r="229" customFormat="false" ht="16" hidden="false" customHeight="false" outlineLevel="0" collapsed="false">
      <c r="A229" s="141" t="n">
        <v>9101</v>
      </c>
      <c r="B229" s="141" t="s">
        <v>3796</v>
      </c>
      <c r="C229" s="141" t="s">
        <v>140</v>
      </c>
      <c r="D229" s="141" t="s">
        <v>3562</v>
      </c>
      <c r="E229" s="141" t="s">
        <v>3562</v>
      </c>
      <c r="F229" s="141" t="s">
        <v>3562</v>
      </c>
      <c r="G229" s="141" t="s">
        <v>3562</v>
      </c>
      <c r="H229" s="141" t="s">
        <v>3562</v>
      </c>
      <c r="I229" s="141" t="s">
        <v>3562</v>
      </c>
      <c r="J229" s="141" t="n">
        <v>18</v>
      </c>
      <c r="K229" s="141" t="s">
        <v>3562</v>
      </c>
    </row>
    <row r="230" customFormat="false" ht="16" hidden="false" customHeight="false" outlineLevel="0" collapsed="false">
      <c r="A230" s="141" t="n">
        <v>9092</v>
      </c>
      <c r="B230" s="141" t="s">
        <v>3797</v>
      </c>
      <c r="C230" s="141" t="s">
        <v>131</v>
      </c>
      <c r="D230" s="141" t="s">
        <v>3562</v>
      </c>
      <c r="E230" s="141" t="s">
        <v>3562</v>
      </c>
      <c r="F230" s="141" t="s">
        <v>3562</v>
      </c>
      <c r="G230" s="141" t="s">
        <v>3562</v>
      </c>
      <c r="H230" s="141" t="n">
        <v>90</v>
      </c>
      <c r="I230" s="141" t="s">
        <v>3562</v>
      </c>
      <c r="J230" s="141" t="s">
        <v>3562</v>
      </c>
      <c r="K230" s="141" t="s">
        <v>3562</v>
      </c>
    </row>
    <row r="231" customFormat="false" ht="16" hidden="false" customHeight="false" outlineLevel="0" collapsed="false">
      <c r="A231" s="141" t="n">
        <v>9081</v>
      </c>
      <c r="B231" s="141" t="s">
        <v>3798</v>
      </c>
      <c r="C231" s="141" t="s">
        <v>154</v>
      </c>
      <c r="D231" s="141" t="s">
        <v>3562</v>
      </c>
      <c r="E231" s="141" t="s">
        <v>3562</v>
      </c>
      <c r="F231" s="141" t="s">
        <v>3562</v>
      </c>
      <c r="G231" s="141" t="s">
        <v>3562</v>
      </c>
      <c r="H231" s="141" t="s">
        <v>3562</v>
      </c>
      <c r="I231" s="141" t="s">
        <v>3562</v>
      </c>
      <c r="J231" s="141" t="n">
        <v>27</v>
      </c>
      <c r="K231" s="141" t="s">
        <v>3562</v>
      </c>
    </row>
    <row r="232" customFormat="false" ht="16" hidden="false" customHeight="false" outlineLevel="0" collapsed="false">
      <c r="A232" s="141" t="n">
        <v>9065</v>
      </c>
      <c r="B232" s="141" t="s">
        <v>3799</v>
      </c>
      <c r="C232" s="141" t="s">
        <v>144</v>
      </c>
      <c r="D232" s="141" t="s">
        <v>3562</v>
      </c>
      <c r="E232" s="141" t="s">
        <v>3562</v>
      </c>
      <c r="F232" s="141" t="s">
        <v>3562</v>
      </c>
      <c r="G232" s="141" t="s">
        <v>3562</v>
      </c>
      <c r="H232" s="141" t="s">
        <v>3562</v>
      </c>
      <c r="I232" s="141" t="s">
        <v>3562</v>
      </c>
      <c r="J232" s="141" t="s">
        <v>3562</v>
      </c>
      <c r="K232" s="141" t="n">
        <v>27</v>
      </c>
    </row>
    <row r="233" customFormat="false" ht="16" hidden="false" customHeight="false" outlineLevel="0" collapsed="false">
      <c r="A233" s="141" t="n">
        <v>9061</v>
      </c>
      <c r="B233" s="141" t="s">
        <v>3800</v>
      </c>
      <c r="C233" s="141" t="s">
        <v>155</v>
      </c>
      <c r="D233" s="141" t="s">
        <v>3562</v>
      </c>
      <c r="E233" s="141" t="s">
        <v>3562</v>
      </c>
      <c r="F233" s="141" t="s">
        <v>3562</v>
      </c>
      <c r="G233" s="141" t="s">
        <v>3562</v>
      </c>
      <c r="H233" s="141" t="s">
        <v>3562</v>
      </c>
      <c r="I233" s="141" t="s">
        <v>3562</v>
      </c>
      <c r="J233" s="141" t="n">
        <v>15</v>
      </c>
      <c r="K233" s="141" t="s">
        <v>3562</v>
      </c>
    </row>
    <row r="234" customFormat="false" ht="16" hidden="false" customHeight="false" outlineLevel="0" collapsed="false">
      <c r="A234" s="141" t="n">
        <v>9060</v>
      </c>
      <c r="B234" s="141" t="s">
        <v>3801</v>
      </c>
      <c r="C234" s="141" t="s">
        <v>155</v>
      </c>
      <c r="D234" s="141" t="s">
        <v>3562</v>
      </c>
      <c r="E234" s="141" t="s">
        <v>3562</v>
      </c>
      <c r="F234" s="141" t="s">
        <v>3562</v>
      </c>
      <c r="G234" s="141" t="s">
        <v>3562</v>
      </c>
      <c r="H234" s="141" t="s">
        <v>3562</v>
      </c>
      <c r="I234" s="141" t="s">
        <v>3562</v>
      </c>
      <c r="J234" s="141" t="s">
        <v>3562</v>
      </c>
      <c r="K234" s="141" t="s">
        <v>3562</v>
      </c>
    </row>
    <row r="235" customFormat="false" ht="16" hidden="false" customHeight="false" outlineLevel="0" collapsed="false">
      <c r="A235" s="141" t="n">
        <v>9058</v>
      </c>
      <c r="B235" s="141" t="s">
        <v>3802</v>
      </c>
      <c r="C235" s="141" t="s">
        <v>128</v>
      </c>
      <c r="D235" s="141" t="s">
        <v>3562</v>
      </c>
      <c r="E235" s="141" t="s">
        <v>3562</v>
      </c>
      <c r="F235" s="141" t="s">
        <v>3562</v>
      </c>
      <c r="G235" s="141" t="s">
        <v>3562</v>
      </c>
      <c r="H235" s="141" t="s">
        <v>3562</v>
      </c>
      <c r="I235" s="141" t="s">
        <v>3562</v>
      </c>
      <c r="J235" s="141" t="n">
        <v>34</v>
      </c>
      <c r="K235" s="141" t="n">
        <v>22</v>
      </c>
    </row>
    <row r="236" customFormat="false" ht="16" hidden="false" customHeight="false" outlineLevel="0" collapsed="false">
      <c r="A236" s="141" t="n">
        <v>9053</v>
      </c>
      <c r="B236" s="141" t="s">
        <v>3803</v>
      </c>
      <c r="C236" s="141" t="s">
        <v>128</v>
      </c>
      <c r="D236" s="141" t="s">
        <v>3562</v>
      </c>
      <c r="E236" s="141" t="s">
        <v>3562</v>
      </c>
      <c r="F236" s="141" t="s">
        <v>3562</v>
      </c>
      <c r="G236" s="141" t="s">
        <v>3562</v>
      </c>
      <c r="H236" s="141" t="s">
        <v>3562</v>
      </c>
      <c r="I236" s="141" t="s">
        <v>3562</v>
      </c>
      <c r="J236" s="141" t="n">
        <v>15</v>
      </c>
      <c r="K236" s="141" t="s">
        <v>3562</v>
      </c>
    </row>
    <row r="237" customFormat="false" ht="16" hidden="false" customHeight="false" outlineLevel="0" collapsed="false">
      <c r="A237" s="141" t="n">
        <v>9050</v>
      </c>
      <c r="B237" s="141" t="s">
        <v>3804</v>
      </c>
      <c r="C237" s="141" t="s">
        <v>145</v>
      </c>
      <c r="D237" s="141" t="s">
        <v>3562</v>
      </c>
      <c r="E237" s="141" t="s">
        <v>3562</v>
      </c>
      <c r="F237" s="141" t="n">
        <v>30</v>
      </c>
      <c r="G237" s="141" t="s">
        <v>3562</v>
      </c>
      <c r="H237" s="141" t="s">
        <v>3562</v>
      </c>
      <c r="I237" s="141" t="s">
        <v>3562</v>
      </c>
      <c r="J237" s="141" t="n">
        <v>27</v>
      </c>
      <c r="K237" s="141" t="n">
        <v>18</v>
      </c>
    </row>
    <row r="238" customFormat="false" ht="16" hidden="false" customHeight="false" outlineLevel="0" collapsed="false">
      <c r="A238" s="141" t="n">
        <v>9049</v>
      </c>
      <c r="B238" s="141" t="s">
        <v>3805</v>
      </c>
      <c r="C238" s="141" t="s">
        <v>141</v>
      </c>
      <c r="D238" s="141" t="s">
        <v>3562</v>
      </c>
      <c r="E238" s="141" t="s">
        <v>3562</v>
      </c>
      <c r="F238" s="141" t="s">
        <v>3562</v>
      </c>
      <c r="G238" s="141" t="s">
        <v>3562</v>
      </c>
      <c r="H238" s="141" t="s">
        <v>3562</v>
      </c>
      <c r="I238" s="141" t="s">
        <v>3562</v>
      </c>
      <c r="J238" s="141" t="s">
        <v>3562</v>
      </c>
      <c r="K238" s="141" t="s">
        <v>3562</v>
      </c>
    </row>
    <row r="239" customFormat="false" ht="16" hidden="false" customHeight="false" outlineLevel="0" collapsed="false">
      <c r="A239" s="141" t="n">
        <v>9041</v>
      </c>
      <c r="B239" s="141" t="s">
        <v>3806</v>
      </c>
      <c r="C239" s="141" t="s">
        <v>150</v>
      </c>
      <c r="D239" s="141" t="n">
        <v>55</v>
      </c>
      <c r="E239" s="141" t="s">
        <v>3562</v>
      </c>
      <c r="F239" s="141" t="n">
        <v>30</v>
      </c>
      <c r="G239" s="141" t="s">
        <v>3562</v>
      </c>
      <c r="H239" s="141" t="s">
        <v>3562</v>
      </c>
      <c r="I239" s="141" t="s">
        <v>3562</v>
      </c>
      <c r="J239" s="141" t="s">
        <v>3562</v>
      </c>
      <c r="K239" s="141" t="n">
        <v>18</v>
      </c>
    </row>
    <row r="240" customFormat="false" ht="16" hidden="false" customHeight="false" outlineLevel="0" collapsed="false">
      <c r="A240" s="141" t="n">
        <v>9032</v>
      </c>
      <c r="B240" s="141" t="s">
        <v>3807</v>
      </c>
      <c r="C240" s="141" t="s">
        <v>141</v>
      </c>
      <c r="D240" s="141" t="s">
        <v>3562</v>
      </c>
      <c r="E240" s="141" t="s">
        <v>3562</v>
      </c>
      <c r="F240" s="141" t="s">
        <v>3562</v>
      </c>
      <c r="G240" s="141" t="s">
        <v>3562</v>
      </c>
      <c r="H240" s="141" t="s">
        <v>3562</v>
      </c>
      <c r="I240" s="141" t="s">
        <v>3562</v>
      </c>
      <c r="J240" s="141" t="s">
        <v>3562</v>
      </c>
      <c r="K240" s="141" t="n">
        <v>27</v>
      </c>
    </row>
    <row r="241" customFormat="false" ht="16" hidden="false" customHeight="false" outlineLevel="0" collapsed="false">
      <c r="A241" s="141" t="n">
        <v>9031</v>
      </c>
      <c r="B241" s="141" t="s">
        <v>3808</v>
      </c>
      <c r="C241" s="141" t="s">
        <v>142</v>
      </c>
      <c r="D241" s="141" t="s">
        <v>3562</v>
      </c>
      <c r="E241" s="141" t="s">
        <v>3562</v>
      </c>
      <c r="F241" s="141" t="s">
        <v>3562</v>
      </c>
      <c r="G241" s="141" t="s">
        <v>3562</v>
      </c>
      <c r="H241" s="141" t="s">
        <v>3562</v>
      </c>
      <c r="I241" s="141" t="s">
        <v>3562</v>
      </c>
      <c r="J241" s="141" t="n">
        <v>42</v>
      </c>
      <c r="K241" s="141" t="n">
        <v>34</v>
      </c>
    </row>
    <row r="242" customFormat="false" ht="16" hidden="false" customHeight="false" outlineLevel="0" collapsed="false">
      <c r="A242" s="141" t="n">
        <v>9030</v>
      </c>
      <c r="B242" s="141" t="s">
        <v>3809</v>
      </c>
      <c r="C242" s="141" t="s">
        <v>133</v>
      </c>
      <c r="D242" s="141" t="n">
        <v>120</v>
      </c>
      <c r="E242" s="141" t="s">
        <v>3562</v>
      </c>
      <c r="F242" s="141" t="n">
        <v>40</v>
      </c>
      <c r="G242" s="141" t="s">
        <v>3562</v>
      </c>
      <c r="H242" s="141" t="s">
        <v>3562</v>
      </c>
      <c r="I242" s="141" t="s">
        <v>3562</v>
      </c>
      <c r="J242" s="141" t="s">
        <v>3562</v>
      </c>
      <c r="K242" s="141" t="s">
        <v>3562</v>
      </c>
    </row>
    <row r="243" customFormat="false" ht="16" hidden="false" customHeight="false" outlineLevel="0" collapsed="false">
      <c r="A243" s="141" t="n">
        <v>9029</v>
      </c>
      <c r="B243" s="141" t="s">
        <v>3561</v>
      </c>
      <c r="C243" s="141" t="s">
        <v>137</v>
      </c>
      <c r="D243" s="141" t="n">
        <v>70</v>
      </c>
      <c r="E243" s="141" t="s">
        <v>3562</v>
      </c>
      <c r="F243" s="141" t="n">
        <v>40</v>
      </c>
      <c r="G243" s="141" t="s">
        <v>3562</v>
      </c>
      <c r="H243" s="141" t="s">
        <v>3562</v>
      </c>
      <c r="I243" s="141" t="s">
        <v>3562</v>
      </c>
      <c r="J243" s="141" t="n">
        <v>34</v>
      </c>
      <c r="K243" s="141" t="s">
        <v>3562</v>
      </c>
    </row>
    <row r="244" customFormat="false" ht="16" hidden="false" customHeight="false" outlineLevel="0" collapsed="false">
      <c r="A244" s="141" t="n">
        <v>9026</v>
      </c>
      <c r="B244" s="141" t="s">
        <v>3810</v>
      </c>
      <c r="C244" s="141" t="s">
        <v>155</v>
      </c>
      <c r="D244" s="141" t="s">
        <v>3562</v>
      </c>
      <c r="E244" s="141" t="s">
        <v>3562</v>
      </c>
      <c r="F244" s="141" t="s">
        <v>3562</v>
      </c>
      <c r="G244" s="141" t="s">
        <v>3562</v>
      </c>
      <c r="H244" s="141" t="s">
        <v>3562</v>
      </c>
      <c r="I244" s="141" t="s">
        <v>3562</v>
      </c>
      <c r="J244" s="141" t="n">
        <v>34</v>
      </c>
      <c r="K244" s="141" t="n">
        <v>22</v>
      </c>
    </row>
    <row r="245" customFormat="false" ht="16" hidden="false" customHeight="false" outlineLevel="0" collapsed="false">
      <c r="A245" s="141" t="n">
        <v>9020</v>
      </c>
      <c r="B245" s="141" t="s">
        <v>3811</v>
      </c>
      <c r="C245" s="141" t="s">
        <v>170</v>
      </c>
      <c r="D245" s="141" t="s">
        <v>3562</v>
      </c>
      <c r="E245" s="141" t="s">
        <v>3562</v>
      </c>
      <c r="F245" s="141" t="s">
        <v>3562</v>
      </c>
      <c r="G245" s="141" t="s">
        <v>3562</v>
      </c>
      <c r="H245" s="141" t="s">
        <v>3562</v>
      </c>
      <c r="I245" s="141" t="s">
        <v>3562</v>
      </c>
      <c r="J245" s="141" t="n">
        <v>27</v>
      </c>
      <c r="K245" s="141" t="s">
        <v>3562</v>
      </c>
    </row>
    <row r="246" customFormat="false" ht="16" hidden="false" customHeight="false" outlineLevel="0" collapsed="false">
      <c r="A246" s="141" t="n">
        <v>9019</v>
      </c>
      <c r="B246" s="141" t="s">
        <v>3812</v>
      </c>
      <c r="C246" s="141" t="s">
        <v>170</v>
      </c>
      <c r="D246" s="141" t="s">
        <v>3562</v>
      </c>
      <c r="E246" s="141" t="s">
        <v>3562</v>
      </c>
      <c r="F246" s="141" t="s">
        <v>3562</v>
      </c>
      <c r="G246" s="141" t="s">
        <v>3562</v>
      </c>
      <c r="H246" s="141" t="s">
        <v>3562</v>
      </c>
      <c r="I246" s="141" t="s">
        <v>3562</v>
      </c>
      <c r="J246" s="141" t="n">
        <v>27</v>
      </c>
      <c r="K246" s="141" t="n">
        <v>22</v>
      </c>
    </row>
    <row r="247" customFormat="false" ht="16" hidden="false" customHeight="false" outlineLevel="0" collapsed="false">
      <c r="A247" s="141" t="n">
        <v>9014</v>
      </c>
      <c r="B247" s="141" t="s">
        <v>3813</v>
      </c>
      <c r="C247" s="141" t="s">
        <v>147</v>
      </c>
      <c r="D247" s="141" t="n">
        <v>160</v>
      </c>
      <c r="E247" s="141" t="s">
        <v>3562</v>
      </c>
      <c r="F247" s="141" t="n">
        <v>55</v>
      </c>
      <c r="G247" s="141" t="s">
        <v>3562</v>
      </c>
      <c r="H247" s="141" t="n">
        <v>90</v>
      </c>
      <c r="I247" s="141" t="s">
        <v>3562</v>
      </c>
      <c r="J247" s="141" t="s">
        <v>3562</v>
      </c>
      <c r="K247" s="141" t="s">
        <v>3562</v>
      </c>
    </row>
    <row r="248" customFormat="false" ht="16" hidden="false" customHeight="false" outlineLevel="0" collapsed="false">
      <c r="A248" s="141" t="n">
        <v>9012</v>
      </c>
      <c r="B248" s="141" t="s">
        <v>3814</v>
      </c>
      <c r="C248" s="141" t="s">
        <v>170</v>
      </c>
      <c r="D248" s="141" t="s">
        <v>3562</v>
      </c>
      <c r="E248" s="141" t="s">
        <v>3562</v>
      </c>
      <c r="F248" s="141" t="s">
        <v>3562</v>
      </c>
      <c r="G248" s="141" t="s">
        <v>3562</v>
      </c>
      <c r="H248" s="141" t="s">
        <v>3562</v>
      </c>
      <c r="I248" s="141" t="s">
        <v>3562</v>
      </c>
      <c r="J248" s="141" t="n">
        <v>18</v>
      </c>
      <c r="K248" s="141" t="n">
        <v>15</v>
      </c>
    </row>
    <row r="249" customFormat="false" ht="16" hidden="false" customHeight="false" outlineLevel="0" collapsed="false">
      <c r="A249" s="141" t="n">
        <v>9011</v>
      </c>
      <c r="B249" s="141" t="s">
        <v>3815</v>
      </c>
      <c r="C249" s="141" t="s">
        <v>154</v>
      </c>
      <c r="D249" s="141" t="s">
        <v>3562</v>
      </c>
      <c r="E249" s="141" t="s">
        <v>3562</v>
      </c>
      <c r="F249" s="141" t="s">
        <v>3562</v>
      </c>
      <c r="G249" s="141" t="s">
        <v>3562</v>
      </c>
      <c r="H249" s="141" t="s">
        <v>3562</v>
      </c>
      <c r="I249" s="141" t="s">
        <v>3562</v>
      </c>
      <c r="J249" s="141" t="n">
        <v>18</v>
      </c>
      <c r="K249" s="141" t="s">
        <v>3562</v>
      </c>
    </row>
    <row r="250" customFormat="false" ht="16" hidden="false" customHeight="false" outlineLevel="0" collapsed="false">
      <c r="A250" s="141" t="n">
        <v>9010</v>
      </c>
      <c r="B250" s="141" t="s">
        <v>3816</v>
      </c>
      <c r="C250" s="141" t="s">
        <v>163</v>
      </c>
      <c r="D250" s="141" t="s">
        <v>3562</v>
      </c>
      <c r="E250" s="141" t="s">
        <v>3562</v>
      </c>
      <c r="F250" s="141" t="s">
        <v>3562</v>
      </c>
      <c r="G250" s="141" t="s">
        <v>3562</v>
      </c>
      <c r="H250" s="141" t="s">
        <v>3562</v>
      </c>
      <c r="I250" s="141" t="s">
        <v>3562</v>
      </c>
      <c r="J250" s="141" t="n">
        <v>50</v>
      </c>
      <c r="K250" s="141" t="n">
        <v>34</v>
      </c>
    </row>
    <row r="251" customFormat="false" ht="16" hidden="false" customHeight="false" outlineLevel="0" collapsed="false">
      <c r="A251" s="141" t="n">
        <v>9004</v>
      </c>
      <c r="B251" s="141" t="s">
        <v>3817</v>
      </c>
      <c r="C251" s="141" t="s">
        <v>144</v>
      </c>
      <c r="D251" s="141" t="s">
        <v>3562</v>
      </c>
      <c r="E251" s="141" t="s">
        <v>3562</v>
      </c>
      <c r="F251" s="141" t="s">
        <v>3562</v>
      </c>
      <c r="G251" s="141" t="s">
        <v>3562</v>
      </c>
      <c r="H251" s="141" t="s">
        <v>3562</v>
      </c>
      <c r="I251" s="141" t="s">
        <v>3562</v>
      </c>
      <c r="J251" s="141" t="s">
        <v>3562</v>
      </c>
      <c r="K251" s="141" t="n">
        <v>34</v>
      </c>
    </row>
    <row r="252" customFormat="false" ht="16" hidden="false" customHeight="false" outlineLevel="0" collapsed="false">
      <c r="A252" s="141" t="n">
        <v>9002</v>
      </c>
      <c r="B252" s="141" t="s">
        <v>3818</v>
      </c>
      <c r="C252" s="141" t="s">
        <v>171</v>
      </c>
      <c r="D252" s="141" t="n">
        <v>55</v>
      </c>
      <c r="E252" s="141" t="s">
        <v>3562</v>
      </c>
      <c r="F252" s="141" t="n">
        <v>30</v>
      </c>
      <c r="G252" s="141" t="s">
        <v>3562</v>
      </c>
      <c r="H252" s="141" t="s">
        <v>3562</v>
      </c>
      <c r="I252" s="141" t="s">
        <v>3562</v>
      </c>
      <c r="J252" s="141" t="s">
        <v>3562</v>
      </c>
      <c r="K252" s="141" t="s">
        <v>3562</v>
      </c>
    </row>
    <row r="253" customFormat="false" ht="16" hidden="false" customHeight="false" outlineLevel="0" collapsed="false">
      <c r="A253" s="141" t="n">
        <v>9001</v>
      </c>
      <c r="B253" s="141" t="s">
        <v>3819</v>
      </c>
      <c r="C253" s="141" t="s">
        <v>171</v>
      </c>
      <c r="D253" s="141" t="s">
        <v>3562</v>
      </c>
      <c r="E253" s="141" t="s">
        <v>3562</v>
      </c>
      <c r="F253" s="141" t="s">
        <v>3562</v>
      </c>
      <c r="G253" s="141" t="s">
        <v>3562</v>
      </c>
      <c r="H253" s="141" t="s">
        <v>3562</v>
      </c>
      <c r="I253" s="141" t="s">
        <v>3562</v>
      </c>
      <c r="J253" s="141" t="n">
        <v>34</v>
      </c>
      <c r="K253" s="141" t="n">
        <v>22</v>
      </c>
    </row>
    <row r="254" customFormat="false" ht="16" hidden="false" customHeight="false" outlineLevel="0" collapsed="false">
      <c r="A254" s="141" t="n">
        <v>9000</v>
      </c>
      <c r="B254" s="141" t="s">
        <v>3820</v>
      </c>
      <c r="C254" s="141" t="s">
        <v>171</v>
      </c>
      <c r="D254" s="141" t="n">
        <v>210</v>
      </c>
      <c r="E254" s="141" t="s">
        <v>3562</v>
      </c>
      <c r="F254" s="141" t="s">
        <v>3562</v>
      </c>
      <c r="G254" s="141" t="s">
        <v>3562</v>
      </c>
      <c r="H254" s="141" t="n">
        <v>120</v>
      </c>
      <c r="I254" s="141" t="s">
        <v>3562</v>
      </c>
      <c r="J254" s="141" t="s">
        <v>3562</v>
      </c>
      <c r="K254" s="141" t="s">
        <v>3562</v>
      </c>
    </row>
    <row r="255" customFormat="false" ht="16" hidden="false" customHeight="false" outlineLevel="0" collapsed="false">
      <c r="A255" s="141" t="n">
        <v>8999</v>
      </c>
      <c r="B255" s="141" t="s">
        <v>3821</v>
      </c>
      <c r="C255" s="141" t="s">
        <v>171</v>
      </c>
      <c r="D255" s="141" t="s">
        <v>3562</v>
      </c>
      <c r="E255" s="141" t="s">
        <v>3562</v>
      </c>
      <c r="F255" s="141" t="s">
        <v>3562</v>
      </c>
      <c r="G255" s="141" t="s">
        <v>3562</v>
      </c>
      <c r="H255" s="141" t="s">
        <v>3562</v>
      </c>
      <c r="I255" s="141" t="s">
        <v>3562</v>
      </c>
      <c r="J255" s="141" t="n">
        <v>27</v>
      </c>
      <c r="K255" s="141" t="s">
        <v>3562</v>
      </c>
    </row>
    <row r="256" customFormat="false" ht="16" hidden="false" customHeight="false" outlineLevel="0" collapsed="false">
      <c r="A256" s="141" t="n">
        <v>8997</v>
      </c>
      <c r="B256" s="141" t="s">
        <v>3822</v>
      </c>
      <c r="C256" s="141" t="s">
        <v>169</v>
      </c>
      <c r="D256" s="141" t="s">
        <v>3562</v>
      </c>
      <c r="E256" s="141" t="s">
        <v>3562</v>
      </c>
      <c r="F256" s="141" t="s">
        <v>3562</v>
      </c>
      <c r="G256" s="141" t="s">
        <v>3562</v>
      </c>
      <c r="H256" s="141" t="s">
        <v>3562</v>
      </c>
      <c r="I256" s="141" t="s">
        <v>3562</v>
      </c>
      <c r="J256" s="141" t="n">
        <v>22</v>
      </c>
      <c r="K256" s="141" t="s">
        <v>3562</v>
      </c>
    </row>
    <row r="257" customFormat="false" ht="16" hidden="false" customHeight="false" outlineLevel="0" collapsed="false">
      <c r="A257" s="141" t="n">
        <v>8994</v>
      </c>
      <c r="B257" s="141" t="s">
        <v>3823</v>
      </c>
      <c r="C257" s="141" t="s">
        <v>169</v>
      </c>
      <c r="D257" s="141" t="s">
        <v>3562</v>
      </c>
      <c r="E257" s="141" t="s">
        <v>3562</v>
      </c>
      <c r="F257" s="141" t="s">
        <v>3562</v>
      </c>
      <c r="G257" s="141" t="s">
        <v>3562</v>
      </c>
      <c r="H257" s="141" t="s">
        <v>3562</v>
      </c>
      <c r="I257" s="141" t="s">
        <v>3562</v>
      </c>
      <c r="J257" s="141" t="n">
        <v>34</v>
      </c>
      <c r="K257" s="141" t="n">
        <v>22</v>
      </c>
    </row>
    <row r="258" customFormat="false" ht="16" hidden="false" customHeight="false" outlineLevel="0" collapsed="false">
      <c r="A258" s="141" t="n">
        <v>8992</v>
      </c>
      <c r="B258" s="141" t="s">
        <v>3824</v>
      </c>
      <c r="C258" s="141" t="s">
        <v>161</v>
      </c>
      <c r="D258" s="141" t="s">
        <v>3562</v>
      </c>
      <c r="E258" s="141" t="s">
        <v>3562</v>
      </c>
      <c r="F258" s="141" t="s">
        <v>3562</v>
      </c>
      <c r="G258" s="141" t="s">
        <v>3562</v>
      </c>
      <c r="H258" s="141" t="s">
        <v>3562</v>
      </c>
      <c r="I258" s="141" t="s">
        <v>3562</v>
      </c>
      <c r="J258" s="141" t="s">
        <v>3562</v>
      </c>
      <c r="K258" s="141" t="n">
        <v>18</v>
      </c>
    </row>
    <row r="259" customFormat="false" ht="16" hidden="false" customHeight="false" outlineLevel="0" collapsed="false">
      <c r="A259" s="141" t="n">
        <v>8987</v>
      </c>
      <c r="B259" s="141" t="s">
        <v>3825</v>
      </c>
      <c r="C259" s="141" t="s">
        <v>165</v>
      </c>
      <c r="D259" s="141" t="n">
        <v>300</v>
      </c>
      <c r="E259" s="141" t="s">
        <v>3562</v>
      </c>
      <c r="F259" s="141" t="s">
        <v>3562</v>
      </c>
      <c r="G259" s="141" t="s">
        <v>3562</v>
      </c>
      <c r="H259" s="141" t="n">
        <v>120</v>
      </c>
      <c r="I259" s="141" t="n">
        <v>90</v>
      </c>
      <c r="J259" s="141" t="s">
        <v>3562</v>
      </c>
      <c r="K259" s="141" t="n">
        <v>22</v>
      </c>
    </row>
    <row r="260" customFormat="false" ht="16" hidden="false" customHeight="false" outlineLevel="0" collapsed="false">
      <c r="A260" s="141" t="n">
        <v>8986</v>
      </c>
      <c r="B260" s="141" t="s">
        <v>3826</v>
      </c>
      <c r="C260" s="141" t="s">
        <v>173</v>
      </c>
      <c r="D260" s="141" t="s">
        <v>3562</v>
      </c>
      <c r="E260" s="141" t="s">
        <v>3562</v>
      </c>
      <c r="F260" s="141" t="s">
        <v>3562</v>
      </c>
      <c r="G260" s="141" t="s">
        <v>3562</v>
      </c>
      <c r="H260" s="141" t="s">
        <v>3562</v>
      </c>
      <c r="I260" s="141" t="s">
        <v>3562</v>
      </c>
      <c r="J260" s="141" t="n">
        <v>18</v>
      </c>
      <c r="K260" s="141" t="n">
        <v>15</v>
      </c>
    </row>
    <row r="261" customFormat="false" ht="16" hidden="false" customHeight="false" outlineLevel="0" collapsed="false">
      <c r="A261" s="141" t="n">
        <v>8983</v>
      </c>
      <c r="B261" s="141" t="s">
        <v>3827</v>
      </c>
      <c r="C261" s="141" t="s">
        <v>173</v>
      </c>
      <c r="D261" s="141" t="s">
        <v>3562</v>
      </c>
      <c r="E261" s="141" t="s">
        <v>3562</v>
      </c>
      <c r="F261" s="141" t="s">
        <v>3562</v>
      </c>
      <c r="G261" s="141" t="s">
        <v>3562</v>
      </c>
      <c r="H261" s="141" t="s">
        <v>3562</v>
      </c>
      <c r="I261" s="141" t="s">
        <v>3562</v>
      </c>
      <c r="J261" s="141" t="n">
        <v>22</v>
      </c>
      <c r="K261" s="141" t="s">
        <v>3562</v>
      </c>
    </row>
    <row r="262" customFormat="false" ht="16" hidden="false" customHeight="false" outlineLevel="0" collapsed="false">
      <c r="A262" s="141" t="n">
        <v>8981</v>
      </c>
      <c r="B262" s="141" t="s">
        <v>3828</v>
      </c>
      <c r="C262" s="141" t="s">
        <v>134</v>
      </c>
      <c r="D262" s="141" t="s">
        <v>3562</v>
      </c>
      <c r="E262" s="141" t="s">
        <v>3562</v>
      </c>
      <c r="F262" s="141" t="s">
        <v>3562</v>
      </c>
      <c r="G262" s="141" t="s">
        <v>3562</v>
      </c>
      <c r="H262" s="141" t="s">
        <v>3562</v>
      </c>
      <c r="I262" s="141" t="s">
        <v>3562</v>
      </c>
      <c r="J262" s="141" t="s">
        <v>3562</v>
      </c>
      <c r="K262" s="141" t="n">
        <v>34</v>
      </c>
    </row>
    <row r="263" customFormat="false" ht="16" hidden="false" customHeight="false" outlineLevel="0" collapsed="false">
      <c r="A263" s="141" t="n">
        <v>8979</v>
      </c>
      <c r="B263" s="141" t="s">
        <v>3829</v>
      </c>
      <c r="C263" s="141" t="s">
        <v>132</v>
      </c>
      <c r="D263" s="141" t="n">
        <v>30</v>
      </c>
      <c r="E263" s="141" t="s">
        <v>3562</v>
      </c>
      <c r="F263" s="141" t="s">
        <v>3562</v>
      </c>
      <c r="G263" s="141" t="s">
        <v>3562</v>
      </c>
      <c r="H263" s="141" t="s">
        <v>3562</v>
      </c>
      <c r="I263" s="141" t="s">
        <v>3562</v>
      </c>
      <c r="J263" s="141" t="s">
        <v>3562</v>
      </c>
      <c r="K263" s="141" t="s">
        <v>3562</v>
      </c>
    </row>
    <row r="264" customFormat="false" ht="16" hidden="false" customHeight="false" outlineLevel="0" collapsed="false">
      <c r="A264" s="141" t="n">
        <v>8977</v>
      </c>
      <c r="B264" s="141" t="s">
        <v>3830</v>
      </c>
      <c r="C264" s="141" t="s">
        <v>176</v>
      </c>
      <c r="D264" s="141" t="n">
        <v>210</v>
      </c>
      <c r="E264" s="141" t="s">
        <v>3562</v>
      </c>
      <c r="F264" s="141" t="s">
        <v>3562</v>
      </c>
      <c r="G264" s="141" t="s">
        <v>3562</v>
      </c>
      <c r="H264" s="141" t="n">
        <v>120</v>
      </c>
      <c r="I264" s="141" t="s">
        <v>3562</v>
      </c>
      <c r="J264" s="141" t="n">
        <v>42</v>
      </c>
      <c r="K264" s="141" t="n">
        <v>34</v>
      </c>
    </row>
    <row r="265" customFormat="false" ht="16" hidden="false" customHeight="false" outlineLevel="0" collapsed="false">
      <c r="A265" s="141" t="n">
        <v>8974</v>
      </c>
      <c r="B265" s="141" t="s">
        <v>3831</v>
      </c>
      <c r="C265" s="141" t="s">
        <v>165</v>
      </c>
      <c r="D265" s="141" t="s">
        <v>3562</v>
      </c>
      <c r="E265" s="141" t="s">
        <v>3562</v>
      </c>
      <c r="F265" s="141" t="s">
        <v>3562</v>
      </c>
      <c r="G265" s="141" t="s">
        <v>3562</v>
      </c>
      <c r="H265" s="141" t="s">
        <v>3562</v>
      </c>
      <c r="I265" s="141" t="s">
        <v>3562</v>
      </c>
      <c r="J265" s="141" t="s">
        <v>3562</v>
      </c>
      <c r="K265" s="141" t="n">
        <v>22</v>
      </c>
    </row>
    <row r="266" customFormat="false" ht="16" hidden="false" customHeight="false" outlineLevel="0" collapsed="false">
      <c r="A266" s="141" t="n">
        <v>8973</v>
      </c>
      <c r="B266" s="141" t="s">
        <v>3832</v>
      </c>
      <c r="C266" s="141" t="s">
        <v>162</v>
      </c>
      <c r="D266" s="141" t="s">
        <v>3562</v>
      </c>
      <c r="E266" s="141" t="s">
        <v>3562</v>
      </c>
      <c r="F266" s="141" t="s">
        <v>3562</v>
      </c>
      <c r="G266" s="141" t="s">
        <v>3562</v>
      </c>
      <c r="H266" s="141" t="s">
        <v>3562</v>
      </c>
      <c r="I266" s="141" t="s">
        <v>3562</v>
      </c>
      <c r="J266" s="141" t="s">
        <v>3562</v>
      </c>
      <c r="K266" s="141" t="n">
        <v>22</v>
      </c>
    </row>
    <row r="267" customFormat="false" ht="16" hidden="false" customHeight="false" outlineLevel="0" collapsed="false">
      <c r="A267" s="141" t="n">
        <v>8963</v>
      </c>
      <c r="B267" s="141" t="s">
        <v>3833</v>
      </c>
      <c r="C267" s="141" t="s">
        <v>134</v>
      </c>
      <c r="D267" s="141" t="n">
        <v>30</v>
      </c>
      <c r="E267" s="141" t="s">
        <v>3562</v>
      </c>
      <c r="F267" s="141" t="s">
        <v>3562</v>
      </c>
      <c r="G267" s="141" t="s">
        <v>3562</v>
      </c>
      <c r="H267" s="141" t="s">
        <v>3562</v>
      </c>
      <c r="I267" s="141" t="s">
        <v>3562</v>
      </c>
      <c r="J267" s="141" t="s">
        <v>3562</v>
      </c>
      <c r="K267" s="141" t="s">
        <v>3562</v>
      </c>
    </row>
    <row r="268" customFormat="false" ht="16" hidden="false" customHeight="false" outlineLevel="0" collapsed="false">
      <c r="A268" s="141" t="n">
        <v>8960</v>
      </c>
      <c r="B268" s="141" t="s">
        <v>3834</v>
      </c>
      <c r="C268" s="141" t="s">
        <v>134</v>
      </c>
      <c r="D268" s="141" t="n">
        <v>55</v>
      </c>
      <c r="E268" s="141" t="s">
        <v>3562</v>
      </c>
      <c r="F268" s="141" t="n">
        <v>30</v>
      </c>
      <c r="G268" s="141" t="s">
        <v>3562</v>
      </c>
      <c r="H268" s="141" t="s">
        <v>3562</v>
      </c>
      <c r="I268" s="141" t="s">
        <v>3562</v>
      </c>
      <c r="J268" s="141" t="n">
        <v>22</v>
      </c>
      <c r="K268" s="141" t="n">
        <v>18</v>
      </c>
    </row>
    <row r="269" customFormat="false" ht="16" hidden="false" customHeight="false" outlineLevel="0" collapsed="false">
      <c r="A269" s="141" t="n">
        <v>8959</v>
      </c>
      <c r="B269" s="141" t="s">
        <v>3835</v>
      </c>
      <c r="C269" s="141" t="s">
        <v>141</v>
      </c>
      <c r="D269" s="141" t="s">
        <v>3562</v>
      </c>
      <c r="E269" s="141" t="s">
        <v>3562</v>
      </c>
      <c r="F269" s="141" t="s">
        <v>3562</v>
      </c>
      <c r="G269" s="141" t="s">
        <v>3562</v>
      </c>
      <c r="H269" s="141" t="s">
        <v>3562</v>
      </c>
      <c r="I269" s="141" t="s">
        <v>3562</v>
      </c>
      <c r="J269" s="141" t="s">
        <v>3562</v>
      </c>
      <c r="K269" s="141" t="n">
        <v>42</v>
      </c>
    </row>
    <row r="270" customFormat="false" ht="16" hidden="false" customHeight="false" outlineLevel="0" collapsed="false">
      <c r="A270" s="141" t="n">
        <v>8958</v>
      </c>
      <c r="B270" s="141" t="s">
        <v>3836</v>
      </c>
      <c r="C270" s="141" t="s">
        <v>139</v>
      </c>
      <c r="D270" s="141" t="s">
        <v>3562</v>
      </c>
      <c r="E270" s="141" t="s">
        <v>3562</v>
      </c>
      <c r="F270" s="141" t="s">
        <v>3562</v>
      </c>
      <c r="G270" s="141" t="s">
        <v>3562</v>
      </c>
      <c r="H270" s="141" t="s">
        <v>3562</v>
      </c>
      <c r="I270" s="141" t="s">
        <v>3562</v>
      </c>
      <c r="J270" s="141" t="n">
        <v>22</v>
      </c>
      <c r="K270" s="141" t="n">
        <v>18</v>
      </c>
    </row>
    <row r="271" customFormat="false" ht="16" hidden="false" customHeight="false" outlineLevel="0" collapsed="false">
      <c r="A271" s="141" t="n">
        <v>8957</v>
      </c>
      <c r="B271" s="141" t="s">
        <v>3837</v>
      </c>
      <c r="C271" s="141" t="s">
        <v>139</v>
      </c>
      <c r="D271" s="141" t="s">
        <v>3562</v>
      </c>
      <c r="E271" s="141" t="s">
        <v>3562</v>
      </c>
      <c r="F271" s="141" t="n">
        <v>20</v>
      </c>
      <c r="G271" s="141" t="s">
        <v>3562</v>
      </c>
      <c r="H271" s="141" t="s">
        <v>3562</v>
      </c>
      <c r="I271" s="141" t="s">
        <v>3562</v>
      </c>
      <c r="J271" s="141" t="n">
        <v>15</v>
      </c>
      <c r="K271" s="141" t="s">
        <v>3562</v>
      </c>
    </row>
    <row r="272" customFormat="false" ht="16" hidden="false" customHeight="false" outlineLevel="0" collapsed="false">
      <c r="A272" s="141" t="n">
        <v>8952</v>
      </c>
      <c r="B272" s="141" t="s">
        <v>3838</v>
      </c>
      <c r="C272" s="141" t="s">
        <v>144</v>
      </c>
      <c r="D272" s="141" t="s">
        <v>3562</v>
      </c>
      <c r="E272" s="141" t="s">
        <v>3562</v>
      </c>
      <c r="F272" s="141" t="s">
        <v>3562</v>
      </c>
      <c r="G272" s="141" t="s">
        <v>3562</v>
      </c>
      <c r="H272" s="141" t="s">
        <v>3562</v>
      </c>
      <c r="I272" s="141" t="s">
        <v>3562</v>
      </c>
      <c r="J272" s="141" t="s">
        <v>3562</v>
      </c>
      <c r="K272" s="141" t="n">
        <v>22</v>
      </c>
    </row>
    <row r="273" customFormat="false" ht="16" hidden="false" customHeight="false" outlineLevel="0" collapsed="false">
      <c r="A273" s="141" t="n">
        <v>8950</v>
      </c>
      <c r="B273" s="141" t="s">
        <v>3839</v>
      </c>
      <c r="C273" s="141" t="s">
        <v>136</v>
      </c>
      <c r="D273" s="141" t="n">
        <v>70</v>
      </c>
      <c r="E273" s="141" t="s">
        <v>3562</v>
      </c>
      <c r="F273" s="141" t="n">
        <v>40</v>
      </c>
      <c r="G273" s="141" t="s">
        <v>3562</v>
      </c>
      <c r="H273" s="141" t="s">
        <v>3562</v>
      </c>
      <c r="I273" s="141" t="s">
        <v>3562</v>
      </c>
      <c r="J273" s="141" t="s">
        <v>3562</v>
      </c>
      <c r="K273" s="141" t="s">
        <v>3562</v>
      </c>
    </row>
    <row r="274" customFormat="false" ht="16" hidden="false" customHeight="false" outlineLevel="0" collapsed="false">
      <c r="A274" s="141" t="n">
        <v>8949</v>
      </c>
      <c r="B274" s="141" t="s">
        <v>3840</v>
      </c>
      <c r="C274" s="141" t="s">
        <v>134</v>
      </c>
      <c r="D274" s="141" t="s">
        <v>3562</v>
      </c>
      <c r="E274" s="141" t="s">
        <v>3562</v>
      </c>
      <c r="F274" s="141" t="s">
        <v>3562</v>
      </c>
      <c r="G274" s="141" t="s">
        <v>3562</v>
      </c>
      <c r="H274" s="141" t="s">
        <v>3562</v>
      </c>
      <c r="I274" s="141" t="s">
        <v>3562</v>
      </c>
      <c r="J274" s="141" t="n">
        <v>34</v>
      </c>
      <c r="K274" s="141" t="n">
        <v>27</v>
      </c>
    </row>
    <row r="275" customFormat="false" ht="16" hidden="false" customHeight="false" outlineLevel="0" collapsed="false">
      <c r="A275" s="141" t="n">
        <v>8945</v>
      </c>
      <c r="B275" s="141" t="s">
        <v>3841</v>
      </c>
      <c r="C275" s="141" t="s">
        <v>154</v>
      </c>
      <c r="D275" s="141" t="n">
        <v>30</v>
      </c>
      <c r="E275" s="141" t="s">
        <v>3562</v>
      </c>
      <c r="F275" s="141" t="s">
        <v>3562</v>
      </c>
      <c r="G275" s="141" t="s">
        <v>3562</v>
      </c>
      <c r="H275" s="141" t="s">
        <v>3562</v>
      </c>
      <c r="I275" s="141" t="s">
        <v>3562</v>
      </c>
      <c r="J275" s="141" t="s">
        <v>3562</v>
      </c>
      <c r="K275" s="141" t="s">
        <v>3562</v>
      </c>
    </row>
    <row r="276" customFormat="false" ht="16" hidden="false" customHeight="false" outlineLevel="0" collapsed="false">
      <c r="A276" s="141" t="n">
        <v>8942</v>
      </c>
      <c r="B276" s="141" t="s">
        <v>3842</v>
      </c>
      <c r="C276" s="141" t="s">
        <v>175</v>
      </c>
      <c r="D276" s="141" t="n">
        <v>40</v>
      </c>
      <c r="E276" s="141" t="s">
        <v>3562</v>
      </c>
      <c r="F276" s="141" t="n">
        <v>30</v>
      </c>
      <c r="G276" s="141" t="s">
        <v>3562</v>
      </c>
      <c r="H276" s="141" t="s">
        <v>3562</v>
      </c>
      <c r="I276" s="141" t="s">
        <v>3562</v>
      </c>
      <c r="J276" s="141" t="n">
        <v>22</v>
      </c>
      <c r="K276" s="141" t="n">
        <v>18</v>
      </c>
    </row>
    <row r="277" customFormat="false" ht="16" hidden="false" customHeight="false" outlineLevel="0" collapsed="false">
      <c r="A277" s="141" t="n">
        <v>8932</v>
      </c>
      <c r="B277" s="141" t="s">
        <v>3843</v>
      </c>
      <c r="C277" s="141" t="s">
        <v>135</v>
      </c>
      <c r="D277" s="141" t="n">
        <v>70</v>
      </c>
      <c r="E277" s="141" t="s">
        <v>3562</v>
      </c>
      <c r="F277" s="141" t="n">
        <v>40</v>
      </c>
      <c r="G277" s="141" t="s">
        <v>3562</v>
      </c>
      <c r="H277" s="141" t="s">
        <v>3562</v>
      </c>
      <c r="I277" s="141" t="s">
        <v>3562</v>
      </c>
      <c r="J277" s="141" t="n">
        <v>34</v>
      </c>
      <c r="K277" s="141" t="n">
        <v>27</v>
      </c>
    </row>
    <row r="278" customFormat="false" ht="16" hidden="false" customHeight="false" outlineLevel="0" collapsed="false">
      <c r="A278" s="141" t="n">
        <v>8930</v>
      </c>
      <c r="B278" s="141" t="s">
        <v>3844</v>
      </c>
      <c r="C278" s="141" t="s">
        <v>144</v>
      </c>
      <c r="D278" s="141" t="n">
        <v>120</v>
      </c>
      <c r="E278" s="141" t="s">
        <v>3562</v>
      </c>
      <c r="F278" s="141" t="s">
        <v>3562</v>
      </c>
      <c r="G278" s="141" t="s">
        <v>3562</v>
      </c>
      <c r="H278" s="141" t="n">
        <v>60</v>
      </c>
      <c r="I278" s="141" t="s">
        <v>3562</v>
      </c>
      <c r="J278" s="141" t="s">
        <v>3562</v>
      </c>
      <c r="K278" s="141" t="s">
        <v>3562</v>
      </c>
    </row>
    <row r="279" customFormat="false" ht="16" hidden="false" customHeight="false" outlineLevel="0" collapsed="false">
      <c r="A279" s="141" t="n">
        <v>8929</v>
      </c>
      <c r="B279" s="141" t="s">
        <v>3845</v>
      </c>
      <c r="C279" s="141" t="s">
        <v>142</v>
      </c>
      <c r="D279" s="141" t="s">
        <v>3562</v>
      </c>
      <c r="E279" s="141" t="s">
        <v>3562</v>
      </c>
      <c r="F279" s="141" t="s">
        <v>3562</v>
      </c>
      <c r="G279" s="141" t="s">
        <v>3562</v>
      </c>
      <c r="H279" s="141" t="s">
        <v>3562</v>
      </c>
      <c r="I279" s="141" t="s">
        <v>3562</v>
      </c>
      <c r="J279" s="141" t="s">
        <v>3562</v>
      </c>
      <c r="K279" s="141" t="s">
        <v>3562</v>
      </c>
    </row>
    <row r="280" customFormat="false" ht="16" hidden="false" customHeight="false" outlineLevel="0" collapsed="false">
      <c r="A280" s="141" t="n">
        <v>8928</v>
      </c>
      <c r="B280" s="141" t="s">
        <v>3846</v>
      </c>
      <c r="C280" s="141" t="s">
        <v>145</v>
      </c>
      <c r="D280" s="141" t="s">
        <v>3562</v>
      </c>
      <c r="E280" s="141" t="s">
        <v>3562</v>
      </c>
      <c r="F280" s="141" t="s">
        <v>3562</v>
      </c>
      <c r="G280" s="141" t="s">
        <v>3562</v>
      </c>
      <c r="H280" s="141" t="s">
        <v>3562</v>
      </c>
      <c r="I280" s="141" t="s">
        <v>3562</v>
      </c>
      <c r="J280" s="141" t="n">
        <v>34</v>
      </c>
      <c r="K280" s="141" t="n">
        <v>22</v>
      </c>
    </row>
    <row r="281" customFormat="false" ht="16" hidden="false" customHeight="false" outlineLevel="0" collapsed="false">
      <c r="A281" s="141" t="n">
        <v>8926</v>
      </c>
      <c r="B281" s="141" t="s">
        <v>3399</v>
      </c>
      <c r="C281" s="141" t="s">
        <v>137</v>
      </c>
      <c r="D281" s="141" t="s">
        <v>3562</v>
      </c>
      <c r="E281" s="141" t="s">
        <v>3562</v>
      </c>
      <c r="F281" s="141" t="s">
        <v>3562</v>
      </c>
      <c r="G281" s="141" t="s">
        <v>3562</v>
      </c>
      <c r="H281" s="141" t="s">
        <v>3562</v>
      </c>
      <c r="I281" s="141" t="s">
        <v>3562</v>
      </c>
      <c r="J281" s="141" t="n">
        <v>27</v>
      </c>
      <c r="K281" s="141" t="n">
        <v>22</v>
      </c>
    </row>
    <row r="282" customFormat="false" ht="16" hidden="false" customHeight="false" outlineLevel="0" collapsed="false">
      <c r="A282" s="141" t="n">
        <v>8924</v>
      </c>
      <c r="B282" s="141" t="s">
        <v>3847</v>
      </c>
      <c r="C282" s="141" t="s">
        <v>167</v>
      </c>
      <c r="D282" s="141" t="s">
        <v>3562</v>
      </c>
      <c r="E282" s="141" t="s">
        <v>3562</v>
      </c>
      <c r="F282" s="141" t="s">
        <v>3562</v>
      </c>
      <c r="G282" s="141" t="s">
        <v>3562</v>
      </c>
      <c r="H282" s="141" t="n">
        <v>90</v>
      </c>
      <c r="I282" s="141" t="s">
        <v>3562</v>
      </c>
      <c r="J282" s="141" t="s">
        <v>3562</v>
      </c>
      <c r="K282" s="141" t="s">
        <v>3562</v>
      </c>
    </row>
    <row r="283" customFormat="false" ht="16" hidden="false" customHeight="false" outlineLevel="0" collapsed="false">
      <c r="A283" s="141" t="n">
        <v>8919</v>
      </c>
      <c r="B283" s="141" t="s">
        <v>3848</v>
      </c>
      <c r="C283" s="141" t="s">
        <v>142</v>
      </c>
      <c r="D283" s="141" t="s">
        <v>3562</v>
      </c>
      <c r="E283" s="141" t="s">
        <v>3562</v>
      </c>
      <c r="F283" s="141" t="s">
        <v>3562</v>
      </c>
      <c r="G283" s="141" t="s">
        <v>3562</v>
      </c>
      <c r="H283" s="141" t="s">
        <v>3562</v>
      </c>
      <c r="I283" s="141" t="s">
        <v>3562</v>
      </c>
      <c r="J283" s="141" t="s">
        <v>3562</v>
      </c>
      <c r="K283" s="141" t="n">
        <v>42</v>
      </c>
    </row>
    <row r="284" customFormat="false" ht="16" hidden="false" customHeight="false" outlineLevel="0" collapsed="false">
      <c r="A284" s="141" t="n">
        <v>8905</v>
      </c>
      <c r="B284" s="141" t="s">
        <v>3849</v>
      </c>
      <c r="C284" s="141" t="s">
        <v>143</v>
      </c>
      <c r="D284" s="141" t="s">
        <v>3562</v>
      </c>
      <c r="E284" s="141" t="s">
        <v>3562</v>
      </c>
      <c r="F284" s="141" t="s">
        <v>3562</v>
      </c>
      <c r="G284" s="141" t="s">
        <v>3562</v>
      </c>
      <c r="H284" s="141" t="s">
        <v>3562</v>
      </c>
      <c r="I284" s="141" t="s">
        <v>3562</v>
      </c>
      <c r="J284" s="141" t="n">
        <v>18</v>
      </c>
      <c r="K284" s="141" t="s">
        <v>3562</v>
      </c>
    </row>
    <row r="285" customFormat="false" ht="16" hidden="false" customHeight="false" outlineLevel="0" collapsed="false">
      <c r="A285" s="141" t="n">
        <v>8901</v>
      </c>
      <c r="B285" s="141" t="s">
        <v>3850</v>
      </c>
      <c r="C285" s="141" t="s">
        <v>170</v>
      </c>
      <c r="D285" s="141" t="s">
        <v>3562</v>
      </c>
      <c r="E285" s="141" t="s">
        <v>3562</v>
      </c>
      <c r="F285" s="141" t="s">
        <v>3562</v>
      </c>
      <c r="G285" s="141" t="s">
        <v>3562</v>
      </c>
      <c r="H285" s="141" t="s">
        <v>3562</v>
      </c>
      <c r="I285" s="141" t="s">
        <v>3562</v>
      </c>
      <c r="J285" s="141" t="s">
        <v>3562</v>
      </c>
      <c r="K285" s="141" t="n">
        <v>27</v>
      </c>
    </row>
    <row r="286" customFormat="false" ht="16" hidden="false" customHeight="false" outlineLevel="0" collapsed="false">
      <c r="A286" s="141" t="n">
        <v>8899</v>
      </c>
      <c r="B286" s="141" t="s">
        <v>3851</v>
      </c>
      <c r="C286" s="141" t="s">
        <v>179</v>
      </c>
      <c r="D286" s="141" t="s">
        <v>3562</v>
      </c>
      <c r="E286" s="141" t="s">
        <v>3562</v>
      </c>
      <c r="F286" s="141" t="s">
        <v>3562</v>
      </c>
      <c r="G286" s="141" t="s">
        <v>3562</v>
      </c>
      <c r="H286" s="141" t="s">
        <v>3562</v>
      </c>
      <c r="I286" s="141" t="s">
        <v>3562</v>
      </c>
      <c r="J286" s="141" t="s">
        <v>3562</v>
      </c>
      <c r="K286" s="141" t="n">
        <v>50</v>
      </c>
    </row>
    <row r="287" customFormat="false" ht="16" hidden="false" customHeight="false" outlineLevel="0" collapsed="false">
      <c r="A287" s="141" t="n">
        <v>8894</v>
      </c>
      <c r="B287" s="141" t="s">
        <v>3852</v>
      </c>
      <c r="C287" s="141" t="s">
        <v>170</v>
      </c>
      <c r="D287" s="141" t="s">
        <v>3562</v>
      </c>
      <c r="E287" s="141" t="s">
        <v>3562</v>
      </c>
      <c r="F287" s="141" t="s">
        <v>3562</v>
      </c>
      <c r="G287" s="141" t="s">
        <v>3562</v>
      </c>
      <c r="H287" s="141" t="s">
        <v>3562</v>
      </c>
      <c r="I287" s="141" t="s">
        <v>3562</v>
      </c>
      <c r="J287" s="141" t="n">
        <v>18</v>
      </c>
      <c r="K287" s="141" t="s">
        <v>3562</v>
      </c>
    </row>
    <row r="288" customFormat="false" ht="16" hidden="false" customHeight="false" outlineLevel="0" collapsed="false">
      <c r="A288" s="141" t="n">
        <v>8893</v>
      </c>
      <c r="B288" s="141" t="s">
        <v>3853</v>
      </c>
      <c r="C288" s="141" t="s">
        <v>160</v>
      </c>
      <c r="D288" s="141" t="n">
        <v>90</v>
      </c>
      <c r="E288" s="141" t="s">
        <v>3562</v>
      </c>
      <c r="F288" s="141" t="n">
        <v>40</v>
      </c>
      <c r="G288" s="141" t="s">
        <v>3562</v>
      </c>
      <c r="H288" s="141" t="s">
        <v>3562</v>
      </c>
      <c r="I288" s="141" t="s">
        <v>3562</v>
      </c>
      <c r="J288" s="141" t="s">
        <v>3562</v>
      </c>
      <c r="K288" s="141" t="s">
        <v>3562</v>
      </c>
    </row>
    <row r="289" customFormat="false" ht="16" hidden="false" customHeight="false" outlineLevel="0" collapsed="false">
      <c r="A289" s="141" t="n">
        <v>8892</v>
      </c>
      <c r="B289" s="141" t="s">
        <v>3854</v>
      </c>
      <c r="C289" s="141" t="s">
        <v>162</v>
      </c>
      <c r="D289" s="141" t="s">
        <v>3562</v>
      </c>
      <c r="E289" s="141" t="s">
        <v>3562</v>
      </c>
      <c r="F289" s="141" t="s">
        <v>3562</v>
      </c>
      <c r="G289" s="141" t="s">
        <v>3562</v>
      </c>
      <c r="H289" s="141" t="s">
        <v>3562</v>
      </c>
      <c r="I289" s="141" t="s">
        <v>3562</v>
      </c>
      <c r="J289" s="141" t="s">
        <v>3562</v>
      </c>
      <c r="K289" s="141" t="n">
        <v>22</v>
      </c>
    </row>
    <row r="290" customFormat="false" ht="16" hidden="false" customHeight="false" outlineLevel="0" collapsed="false">
      <c r="A290" s="141" t="n">
        <v>8884</v>
      </c>
      <c r="B290" s="141" t="s">
        <v>3855</v>
      </c>
      <c r="C290" s="141" t="s">
        <v>162</v>
      </c>
      <c r="D290" s="141" t="s">
        <v>3562</v>
      </c>
      <c r="E290" s="141" t="s">
        <v>3562</v>
      </c>
      <c r="F290" s="141" t="s">
        <v>3562</v>
      </c>
      <c r="G290" s="141" t="s">
        <v>3562</v>
      </c>
      <c r="H290" s="141" t="s">
        <v>3562</v>
      </c>
      <c r="I290" s="141" t="s">
        <v>3562</v>
      </c>
      <c r="J290" s="141" t="s">
        <v>3562</v>
      </c>
      <c r="K290" s="141" t="n">
        <v>27</v>
      </c>
    </row>
    <row r="291" customFormat="false" ht="16" hidden="false" customHeight="false" outlineLevel="0" collapsed="false">
      <c r="A291" s="141" t="n">
        <v>8882</v>
      </c>
      <c r="B291" s="141" t="s">
        <v>3856</v>
      </c>
      <c r="C291" s="141" t="s">
        <v>133</v>
      </c>
      <c r="D291" s="141" t="s">
        <v>3562</v>
      </c>
      <c r="E291" s="141" t="s">
        <v>3562</v>
      </c>
      <c r="F291" s="141" t="s">
        <v>3562</v>
      </c>
      <c r="G291" s="141" t="s">
        <v>3562</v>
      </c>
      <c r="H291" s="141" t="s">
        <v>3562</v>
      </c>
      <c r="I291" s="141" t="s">
        <v>3562</v>
      </c>
      <c r="J291" s="141" t="s">
        <v>3562</v>
      </c>
      <c r="K291" s="141" t="n">
        <v>42</v>
      </c>
    </row>
    <row r="292" customFormat="false" ht="16" hidden="false" customHeight="false" outlineLevel="0" collapsed="false">
      <c r="A292" s="141" t="n">
        <v>8880</v>
      </c>
      <c r="B292" s="141" t="s">
        <v>3857</v>
      </c>
      <c r="C292" s="141" t="s">
        <v>171</v>
      </c>
      <c r="D292" s="141" t="s">
        <v>3562</v>
      </c>
      <c r="E292" s="141" t="s">
        <v>3562</v>
      </c>
      <c r="F292" s="141" t="s">
        <v>3562</v>
      </c>
      <c r="G292" s="141" t="s">
        <v>3562</v>
      </c>
      <c r="H292" s="141" t="s">
        <v>3562</v>
      </c>
      <c r="I292" s="141" t="s">
        <v>3562</v>
      </c>
      <c r="J292" s="141" t="s">
        <v>3562</v>
      </c>
      <c r="K292" s="141" t="n">
        <v>22</v>
      </c>
    </row>
    <row r="293" customFormat="false" ht="16" hidden="false" customHeight="false" outlineLevel="0" collapsed="false">
      <c r="A293" s="141" t="n">
        <v>8879</v>
      </c>
      <c r="B293" s="141" t="s">
        <v>3858</v>
      </c>
      <c r="C293" s="141" t="s">
        <v>164</v>
      </c>
      <c r="D293" s="141" t="s">
        <v>3562</v>
      </c>
      <c r="E293" s="141" t="s">
        <v>3562</v>
      </c>
      <c r="F293" s="141" t="s">
        <v>3562</v>
      </c>
      <c r="G293" s="141" t="s">
        <v>3562</v>
      </c>
      <c r="H293" s="141" t="n">
        <v>120</v>
      </c>
      <c r="I293" s="141" t="s">
        <v>3562</v>
      </c>
      <c r="J293" s="141" t="s">
        <v>3562</v>
      </c>
      <c r="K293" s="141" t="s">
        <v>3562</v>
      </c>
    </row>
    <row r="294" customFormat="false" ht="16" hidden="false" customHeight="false" outlineLevel="0" collapsed="false">
      <c r="A294" s="141" t="n">
        <v>8878</v>
      </c>
      <c r="B294" s="141" t="s">
        <v>3859</v>
      </c>
      <c r="C294" s="141" t="s">
        <v>129</v>
      </c>
      <c r="D294" s="141" t="s">
        <v>3562</v>
      </c>
      <c r="E294" s="141" t="s">
        <v>3562</v>
      </c>
      <c r="F294" s="141" t="n">
        <v>20</v>
      </c>
      <c r="G294" s="141" t="s">
        <v>3562</v>
      </c>
      <c r="H294" s="141" t="s">
        <v>3562</v>
      </c>
      <c r="I294" s="141" t="s">
        <v>3562</v>
      </c>
      <c r="J294" s="141" t="s">
        <v>3562</v>
      </c>
      <c r="K294" s="141" t="s">
        <v>3562</v>
      </c>
    </row>
    <row r="295" customFormat="false" ht="16" hidden="false" customHeight="false" outlineLevel="0" collapsed="false">
      <c r="A295" s="141" t="n">
        <v>8876</v>
      </c>
      <c r="B295" s="141" t="s">
        <v>3860</v>
      </c>
      <c r="C295" s="141" t="s">
        <v>132</v>
      </c>
      <c r="D295" s="141" t="s">
        <v>3562</v>
      </c>
      <c r="E295" s="141" t="s">
        <v>3562</v>
      </c>
      <c r="F295" s="141" t="n">
        <v>20</v>
      </c>
      <c r="G295" s="141" t="s">
        <v>3562</v>
      </c>
      <c r="H295" s="141" t="s">
        <v>3562</v>
      </c>
      <c r="I295" s="141" t="s">
        <v>3562</v>
      </c>
      <c r="J295" s="141" t="s">
        <v>3562</v>
      </c>
      <c r="K295" s="141" t="s">
        <v>3562</v>
      </c>
    </row>
    <row r="296" customFormat="false" ht="16" hidden="false" customHeight="false" outlineLevel="0" collapsed="false">
      <c r="A296" s="141" t="n">
        <v>8855</v>
      </c>
      <c r="B296" s="141" t="s">
        <v>3861</v>
      </c>
      <c r="C296" s="141" t="s">
        <v>132</v>
      </c>
      <c r="D296" s="141" t="n">
        <v>70</v>
      </c>
      <c r="E296" s="141" t="s">
        <v>3562</v>
      </c>
      <c r="F296" s="141" t="s">
        <v>3562</v>
      </c>
      <c r="G296" s="141" t="s">
        <v>3562</v>
      </c>
      <c r="H296" s="141" t="s">
        <v>3562</v>
      </c>
      <c r="I296" s="141" t="s">
        <v>3562</v>
      </c>
      <c r="J296" s="141" t="s">
        <v>3562</v>
      </c>
      <c r="K296" s="141" t="s">
        <v>3562</v>
      </c>
    </row>
    <row r="297" customFormat="false" ht="16" hidden="false" customHeight="false" outlineLevel="0" collapsed="false">
      <c r="A297" s="141" t="n">
        <v>8852</v>
      </c>
      <c r="B297" s="141" t="s">
        <v>3862</v>
      </c>
      <c r="C297" s="141" t="s">
        <v>154</v>
      </c>
      <c r="D297" s="141" t="s">
        <v>3562</v>
      </c>
      <c r="E297" s="141" t="s">
        <v>3562</v>
      </c>
      <c r="F297" s="141" t="n">
        <v>30</v>
      </c>
      <c r="G297" s="141" t="s">
        <v>3562</v>
      </c>
      <c r="H297" s="141" t="s">
        <v>3562</v>
      </c>
      <c r="I297" s="141" t="s">
        <v>3562</v>
      </c>
      <c r="J297" s="141" t="n">
        <v>22</v>
      </c>
      <c r="K297" s="141" t="s">
        <v>3562</v>
      </c>
    </row>
    <row r="298" customFormat="false" ht="16" hidden="false" customHeight="false" outlineLevel="0" collapsed="false">
      <c r="A298" s="141" t="n">
        <v>8840</v>
      </c>
      <c r="B298" s="141" t="s">
        <v>3863</v>
      </c>
      <c r="C298" s="141" t="s">
        <v>162</v>
      </c>
      <c r="D298" s="141" t="n">
        <v>90</v>
      </c>
      <c r="E298" s="141" t="s">
        <v>3562</v>
      </c>
      <c r="F298" s="141" t="n">
        <v>55</v>
      </c>
      <c r="G298" s="141" t="n">
        <v>40</v>
      </c>
      <c r="H298" s="141" t="s">
        <v>3562</v>
      </c>
      <c r="I298" s="141" t="s">
        <v>3562</v>
      </c>
      <c r="J298" s="141" t="n">
        <v>42</v>
      </c>
      <c r="K298" s="141" t="n">
        <v>34</v>
      </c>
    </row>
    <row r="299" customFormat="false" ht="16" hidden="false" customHeight="false" outlineLevel="0" collapsed="false">
      <c r="A299" s="141" t="n">
        <v>8833</v>
      </c>
      <c r="B299" s="141" t="s">
        <v>3864</v>
      </c>
      <c r="C299" s="141" t="s">
        <v>139</v>
      </c>
      <c r="D299" s="141" t="s">
        <v>3562</v>
      </c>
      <c r="E299" s="141" t="s">
        <v>3562</v>
      </c>
      <c r="F299" s="141" t="s">
        <v>3562</v>
      </c>
      <c r="G299" s="141" t="s">
        <v>3562</v>
      </c>
      <c r="H299" s="141" t="s">
        <v>3562</v>
      </c>
      <c r="I299" s="141" t="s">
        <v>3562</v>
      </c>
      <c r="J299" s="141" t="s">
        <v>3562</v>
      </c>
      <c r="K299" s="141" t="n">
        <v>18</v>
      </c>
    </row>
    <row r="300" customFormat="false" ht="16" hidden="false" customHeight="false" outlineLevel="0" collapsed="false">
      <c r="A300" s="141" t="n">
        <v>8830</v>
      </c>
      <c r="B300" s="141" t="s">
        <v>3865</v>
      </c>
      <c r="C300" s="141" t="s">
        <v>171</v>
      </c>
      <c r="D300" s="141" t="s">
        <v>3562</v>
      </c>
      <c r="E300" s="141" t="s">
        <v>3562</v>
      </c>
      <c r="F300" s="141" t="s">
        <v>3562</v>
      </c>
      <c r="G300" s="141" t="s">
        <v>3562</v>
      </c>
      <c r="H300" s="141" t="s">
        <v>3562</v>
      </c>
      <c r="I300" s="141" t="s">
        <v>3562</v>
      </c>
      <c r="J300" s="141" t="n">
        <v>18</v>
      </c>
      <c r="K300" s="141" t="s">
        <v>3562</v>
      </c>
    </row>
    <row r="301" customFormat="false" ht="16" hidden="false" customHeight="false" outlineLevel="0" collapsed="false">
      <c r="A301" s="141" t="n">
        <v>8828</v>
      </c>
      <c r="B301" s="141" t="s">
        <v>3866</v>
      </c>
      <c r="C301" s="141" t="s">
        <v>171</v>
      </c>
      <c r="D301" s="141" t="n">
        <v>70</v>
      </c>
      <c r="E301" s="141" t="s">
        <v>3562</v>
      </c>
      <c r="F301" s="141" t="n">
        <v>40</v>
      </c>
      <c r="G301" s="141" t="s">
        <v>3562</v>
      </c>
      <c r="H301" s="141" t="s">
        <v>3562</v>
      </c>
      <c r="I301" s="141" t="s">
        <v>3562</v>
      </c>
      <c r="J301" s="141" t="n">
        <v>27</v>
      </c>
      <c r="K301" s="141" t="s">
        <v>3562</v>
      </c>
    </row>
    <row r="302" customFormat="false" ht="16" hidden="false" customHeight="false" outlineLevel="0" collapsed="false">
      <c r="A302" s="141" t="n">
        <v>8827</v>
      </c>
      <c r="B302" s="141" t="s">
        <v>3867</v>
      </c>
      <c r="C302" s="141" t="s">
        <v>133</v>
      </c>
      <c r="D302" s="141" t="n">
        <v>70</v>
      </c>
      <c r="E302" s="141" t="s">
        <v>3562</v>
      </c>
      <c r="F302" s="141" t="n">
        <v>40</v>
      </c>
      <c r="G302" s="141" t="s">
        <v>3562</v>
      </c>
      <c r="H302" s="141" t="s">
        <v>3562</v>
      </c>
      <c r="I302" s="141" t="s">
        <v>3562</v>
      </c>
      <c r="J302" s="141" t="s">
        <v>3562</v>
      </c>
      <c r="K302" s="141" t="s">
        <v>3562</v>
      </c>
    </row>
    <row r="303" customFormat="false" ht="16" hidden="false" customHeight="false" outlineLevel="0" collapsed="false">
      <c r="A303" s="141" t="n">
        <v>8823</v>
      </c>
      <c r="B303" s="141" t="s">
        <v>3564</v>
      </c>
      <c r="C303" s="141" t="s">
        <v>160</v>
      </c>
      <c r="D303" s="141" t="s">
        <v>3562</v>
      </c>
      <c r="E303" s="141" t="s">
        <v>3562</v>
      </c>
      <c r="F303" s="141" t="s">
        <v>3562</v>
      </c>
      <c r="G303" s="141" t="s">
        <v>3562</v>
      </c>
      <c r="H303" s="141" t="s">
        <v>3562</v>
      </c>
      <c r="I303" s="141" t="s">
        <v>3562</v>
      </c>
      <c r="J303" s="141" t="n">
        <v>50</v>
      </c>
      <c r="K303" s="141" t="n">
        <v>42</v>
      </c>
    </row>
    <row r="304" customFormat="false" ht="16" hidden="false" customHeight="false" outlineLevel="0" collapsed="false">
      <c r="A304" s="141" t="n">
        <v>8821</v>
      </c>
      <c r="B304" s="141" t="s">
        <v>3868</v>
      </c>
      <c r="C304" s="141" t="s">
        <v>172</v>
      </c>
      <c r="D304" s="141" t="s">
        <v>3562</v>
      </c>
      <c r="E304" s="141" t="s">
        <v>3562</v>
      </c>
      <c r="F304" s="141" t="s">
        <v>3562</v>
      </c>
      <c r="G304" s="141" t="s">
        <v>3562</v>
      </c>
      <c r="H304" s="141" t="s">
        <v>3562</v>
      </c>
      <c r="I304" s="141" t="s">
        <v>3562</v>
      </c>
      <c r="J304" s="141" t="n">
        <v>27</v>
      </c>
      <c r="K304" s="141" t="s">
        <v>3562</v>
      </c>
    </row>
    <row r="305" customFormat="false" ht="16" hidden="false" customHeight="false" outlineLevel="0" collapsed="false">
      <c r="A305" s="141" t="n">
        <v>8818</v>
      </c>
      <c r="B305" s="141" t="s">
        <v>3869</v>
      </c>
      <c r="C305" s="141" t="s">
        <v>171</v>
      </c>
      <c r="D305" s="141" t="s">
        <v>3562</v>
      </c>
      <c r="E305" s="141" t="s">
        <v>3562</v>
      </c>
      <c r="F305" s="141" t="n">
        <v>40</v>
      </c>
      <c r="G305" s="141" t="s">
        <v>3562</v>
      </c>
      <c r="H305" s="141" t="s">
        <v>3562</v>
      </c>
      <c r="I305" s="141" t="s">
        <v>3562</v>
      </c>
      <c r="J305" s="141" t="s">
        <v>3562</v>
      </c>
      <c r="K305" s="141" t="s">
        <v>3562</v>
      </c>
    </row>
    <row r="306" customFormat="false" ht="16" hidden="false" customHeight="false" outlineLevel="0" collapsed="false">
      <c r="A306" s="141" t="n">
        <v>8815</v>
      </c>
      <c r="B306" s="141" t="s">
        <v>3870</v>
      </c>
      <c r="C306" s="141" t="s">
        <v>160</v>
      </c>
      <c r="D306" s="141" t="n">
        <v>55</v>
      </c>
      <c r="E306" s="141" t="s">
        <v>3562</v>
      </c>
      <c r="F306" s="141" t="s">
        <v>3562</v>
      </c>
      <c r="G306" s="141" t="s">
        <v>3562</v>
      </c>
      <c r="H306" s="141" t="s">
        <v>3562</v>
      </c>
      <c r="I306" s="141" t="s">
        <v>3562</v>
      </c>
      <c r="J306" s="141" t="s">
        <v>3562</v>
      </c>
      <c r="K306" s="141" t="s">
        <v>3562</v>
      </c>
    </row>
    <row r="307" customFormat="false" ht="16" hidden="false" customHeight="false" outlineLevel="0" collapsed="false">
      <c r="A307" s="141" t="n">
        <v>8814</v>
      </c>
      <c r="B307" s="141" t="s">
        <v>3871</v>
      </c>
      <c r="C307" s="141" t="s">
        <v>147</v>
      </c>
      <c r="D307" s="141" t="n">
        <v>40</v>
      </c>
      <c r="E307" s="141" t="s">
        <v>3562</v>
      </c>
      <c r="F307" s="141" t="n">
        <v>20</v>
      </c>
      <c r="G307" s="141" t="s">
        <v>3562</v>
      </c>
      <c r="H307" s="141" t="s">
        <v>3562</v>
      </c>
      <c r="I307" s="141" t="s">
        <v>3562</v>
      </c>
      <c r="J307" s="141" t="n">
        <v>18</v>
      </c>
      <c r="K307" s="141" t="s">
        <v>3562</v>
      </c>
    </row>
    <row r="308" customFormat="false" ht="16" hidden="false" customHeight="false" outlineLevel="0" collapsed="false">
      <c r="A308" s="141" t="n">
        <v>8810</v>
      </c>
      <c r="B308" s="141" t="s">
        <v>3872</v>
      </c>
      <c r="C308" s="141" t="s">
        <v>165</v>
      </c>
      <c r="D308" s="141" t="n">
        <v>210</v>
      </c>
      <c r="E308" s="141" t="s">
        <v>3562</v>
      </c>
      <c r="F308" s="141" t="n">
        <v>55</v>
      </c>
      <c r="G308" s="141" t="n">
        <v>40</v>
      </c>
      <c r="H308" s="141" t="n">
        <v>120</v>
      </c>
      <c r="I308" s="141" t="s">
        <v>3562</v>
      </c>
      <c r="J308" s="141" t="n">
        <v>34</v>
      </c>
      <c r="K308" s="141" t="n">
        <v>27</v>
      </c>
    </row>
    <row r="309" customFormat="false" ht="16" hidden="false" customHeight="false" outlineLevel="0" collapsed="false">
      <c r="A309" s="141" t="n">
        <v>8804</v>
      </c>
      <c r="B309" s="141" t="s">
        <v>3873</v>
      </c>
      <c r="C309" s="141" t="s">
        <v>150</v>
      </c>
      <c r="D309" s="141" t="s">
        <v>3562</v>
      </c>
      <c r="E309" s="141" t="s">
        <v>3562</v>
      </c>
      <c r="F309" s="141" t="s">
        <v>3562</v>
      </c>
      <c r="G309" s="141" t="s">
        <v>3562</v>
      </c>
      <c r="H309" s="141" t="s">
        <v>3562</v>
      </c>
      <c r="I309" s="141" t="s">
        <v>3562</v>
      </c>
      <c r="J309" s="141" t="s">
        <v>3562</v>
      </c>
      <c r="K309" s="141" t="n">
        <v>27</v>
      </c>
    </row>
    <row r="310" customFormat="false" ht="16" hidden="false" customHeight="false" outlineLevel="0" collapsed="false">
      <c r="A310" s="141" t="n">
        <v>8801</v>
      </c>
      <c r="B310" s="141" t="s">
        <v>3874</v>
      </c>
      <c r="C310" s="141" t="s">
        <v>144</v>
      </c>
      <c r="D310" s="141" t="s">
        <v>3562</v>
      </c>
      <c r="E310" s="141" t="s">
        <v>3562</v>
      </c>
      <c r="F310" s="141" t="s">
        <v>3562</v>
      </c>
      <c r="G310" s="141" t="s">
        <v>3562</v>
      </c>
      <c r="H310" s="141" t="s">
        <v>3562</v>
      </c>
      <c r="I310" s="141" t="s">
        <v>3562</v>
      </c>
      <c r="J310" s="141" t="s">
        <v>3562</v>
      </c>
      <c r="K310" s="141" t="n">
        <v>27</v>
      </c>
    </row>
    <row r="311" customFormat="false" ht="16" hidden="false" customHeight="false" outlineLevel="0" collapsed="false">
      <c r="A311" s="141" t="n">
        <v>8795</v>
      </c>
      <c r="B311" s="141" t="s">
        <v>3875</v>
      </c>
      <c r="C311" s="141" t="s">
        <v>176</v>
      </c>
      <c r="D311" s="141" t="s">
        <v>3562</v>
      </c>
      <c r="E311" s="141" t="s">
        <v>3562</v>
      </c>
      <c r="F311" s="141" t="s">
        <v>3562</v>
      </c>
      <c r="G311" s="141" t="s">
        <v>3562</v>
      </c>
      <c r="H311" s="141" t="s">
        <v>3562</v>
      </c>
      <c r="I311" s="141" t="s">
        <v>3562</v>
      </c>
      <c r="J311" s="141" t="s">
        <v>3562</v>
      </c>
      <c r="K311" s="141" t="n">
        <v>27</v>
      </c>
    </row>
    <row r="312" customFormat="false" ht="16" hidden="false" customHeight="false" outlineLevel="0" collapsed="false">
      <c r="A312" s="141" t="n">
        <v>8790</v>
      </c>
      <c r="B312" s="141" t="s">
        <v>3876</v>
      </c>
      <c r="C312" s="141" t="s">
        <v>170</v>
      </c>
      <c r="D312" s="141" t="s">
        <v>3562</v>
      </c>
      <c r="E312" s="141" t="s">
        <v>3562</v>
      </c>
      <c r="F312" s="141" t="n">
        <v>30</v>
      </c>
      <c r="G312" s="141" t="s">
        <v>3562</v>
      </c>
      <c r="H312" s="141" t="s">
        <v>3562</v>
      </c>
      <c r="I312" s="141" t="s">
        <v>3562</v>
      </c>
      <c r="J312" s="141" t="n">
        <v>22</v>
      </c>
      <c r="K312" s="141" t="n">
        <v>18</v>
      </c>
    </row>
    <row r="313" customFormat="false" ht="16" hidden="false" customHeight="false" outlineLevel="0" collapsed="false">
      <c r="A313" s="141" t="n">
        <v>8789</v>
      </c>
      <c r="B313" s="141" t="s">
        <v>3877</v>
      </c>
      <c r="C313" s="141" t="s">
        <v>170</v>
      </c>
      <c r="D313" s="141" t="s">
        <v>3562</v>
      </c>
      <c r="E313" s="141" t="s">
        <v>3562</v>
      </c>
      <c r="F313" s="141" t="s">
        <v>3562</v>
      </c>
      <c r="G313" s="141" t="s">
        <v>3562</v>
      </c>
      <c r="H313" s="141" t="s">
        <v>3562</v>
      </c>
      <c r="I313" s="141" t="s">
        <v>3562</v>
      </c>
      <c r="J313" s="141" t="s">
        <v>3562</v>
      </c>
      <c r="K313" s="141" t="n">
        <v>60</v>
      </c>
    </row>
    <row r="314" customFormat="false" ht="16" hidden="false" customHeight="false" outlineLevel="0" collapsed="false">
      <c r="A314" s="141" t="n">
        <v>8788</v>
      </c>
      <c r="B314" s="141" t="s">
        <v>3878</v>
      </c>
      <c r="C314" s="141" t="s">
        <v>164</v>
      </c>
      <c r="D314" s="141" t="s">
        <v>3562</v>
      </c>
      <c r="E314" s="141" t="s">
        <v>3562</v>
      </c>
      <c r="F314" s="141" t="n">
        <v>55</v>
      </c>
      <c r="G314" s="141" t="s">
        <v>3562</v>
      </c>
      <c r="H314" s="141" t="n">
        <v>120</v>
      </c>
      <c r="I314" s="141" t="s">
        <v>3562</v>
      </c>
      <c r="J314" s="141" t="s">
        <v>3562</v>
      </c>
      <c r="K314" s="141" t="s">
        <v>3562</v>
      </c>
    </row>
    <row r="315" customFormat="false" ht="16" hidden="false" customHeight="false" outlineLevel="0" collapsed="false">
      <c r="A315" s="141" t="n">
        <v>8784</v>
      </c>
      <c r="B315" s="141" t="s">
        <v>3879</v>
      </c>
      <c r="C315" s="141" t="s">
        <v>171</v>
      </c>
      <c r="D315" s="141" t="n">
        <v>210</v>
      </c>
      <c r="E315" s="141" t="n">
        <v>120</v>
      </c>
      <c r="F315" s="141" t="s">
        <v>3562</v>
      </c>
      <c r="G315" s="141" t="s">
        <v>3562</v>
      </c>
      <c r="H315" s="141" t="s">
        <v>3562</v>
      </c>
      <c r="I315" s="141" t="s">
        <v>3562</v>
      </c>
      <c r="J315" s="141" t="s">
        <v>3562</v>
      </c>
      <c r="K315" s="141" t="s">
        <v>3562</v>
      </c>
    </row>
    <row r="316" customFormat="false" ht="16" hidden="false" customHeight="false" outlineLevel="0" collapsed="false">
      <c r="A316" s="141" t="n">
        <v>8782</v>
      </c>
      <c r="B316" s="141" t="s">
        <v>3880</v>
      </c>
      <c r="C316" s="141" t="s">
        <v>133</v>
      </c>
      <c r="D316" s="141" t="n">
        <v>70</v>
      </c>
      <c r="E316" s="141"/>
      <c r="F316" s="141"/>
      <c r="G316" s="141"/>
      <c r="H316" s="141"/>
      <c r="I316" s="141"/>
      <c r="J316" s="141"/>
      <c r="K316" s="141"/>
    </row>
    <row r="317" customFormat="false" ht="16" hidden="false" customHeight="false" outlineLevel="0" collapsed="false">
      <c r="A317" s="141" t="n">
        <v>8777</v>
      </c>
      <c r="B317" s="141" t="s">
        <v>3881</v>
      </c>
      <c r="C317" s="141" t="s">
        <v>171</v>
      </c>
      <c r="D317" s="141" t="s">
        <v>3562</v>
      </c>
      <c r="E317" s="141" t="s">
        <v>3562</v>
      </c>
      <c r="F317" s="141" t="n">
        <v>30</v>
      </c>
      <c r="G317" s="141" t="s">
        <v>3562</v>
      </c>
      <c r="H317" s="141" t="s">
        <v>3562</v>
      </c>
      <c r="I317" s="141" t="s">
        <v>3562</v>
      </c>
      <c r="J317" s="141" t="n">
        <v>15</v>
      </c>
      <c r="K317" s="141" t="s">
        <v>3562</v>
      </c>
    </row>
    <row r="318" customFormat="false" ht="16" hidden="false" customHeight="false" outlineLevel="0" collapsed="false">
      <c r="A318" s="141" t="n">
        <v>8773</v>
      </c>
      <c r="B318" s="141" t="s">
        <v>3882</v>
      </c>
      <c r="C318" s="141" t="s">
        <v>139</v>
      </c>
      <c r="D318" s="141" t="n">
        <v>55</v>
      </c>
      <c r="E318" s="141" t="s">
        <v>3562</v>
      </c>
      <c r="F318" s="141" t="s">
        <v>3562</v>
      </c>
      <c r="G318" s="141" t="s">
        <v>3562</v>
      </c>
      <c r="H318" s="141" t="s">
        <v>3562</v>
      </c>
      <c r="I318" s="141" t="s">
        <v>3562</v>
      </c>
      <c r="J318" s="141" t="n">
        <v>27</v>
      </c>
      <c r="K318" s="141" t="n">
        <v>18</v>
      </c>
    </row>
    <row r="319" customFormat="false" ht="16" hidden="false" customHeight="false" outlineLevel="0" collapsed="false">
      <c r="A319" s="141" t="n">
        <v>8772</v>
      </c>
      <c r="B319" s="141" t="s">
        <v>3883</v>
      </c>
      <c r="C319" s="141" t="s">
        <v>128</v>
      </c>
      <c r="D319" s="141" t="s">
        <v>3562</v>
      </c>
      <c r="E319" s="141" t="s">
        <v>3562</v>
      </c>
      <c r="F319" s="141" t="s">
        <v>3562</v>
      </c>
      <c r="G319" s="141" t="s">
        <v>3562</v>
      </c>
      <c r="H319" s="141" t="s">
        <v>3562</v>
      </c>
      <c r="I319" s="141" t="s">
        <v>3562</v>
      </c>
      <c r="J319" s="141" t="n">
        <v>27</v>
      </c>
      <c r="K319" s="141" t="n">
        <v>22</v>
      </c>
    </row>
    <row r="320" customFormat="false" ht="16" hidden="false" customHeight="false" outlineLevel="0" collapsed="false">
      <c r="A320" s="141" t="n">
        <v>8768</v>
      </c>
      <c r="B320" s="141" t="s">
        <v>3884</v>
      </c>
      <c r="C320" s="141" t="s">
        <v>169</v>
      </c>
      <c r="D320" s="141" t="s">
        <v>3562</v>
      </c>
      <c r="E320" s="141" t="s">
        <v>3562</v>
      </c>
      <c r="F320" s="141" t="s">
        <v>3562</v>
      </c>
      <c r="G320" s="141" t="s">
        <v>3562</v>
      </c>
      <c r="H320" s="141" t="s">
        <v>3562</v>
      </c>
      <c r="I320" s="141" t="s">
        <v>3562</v>
      </c>
      <c r="J320" s="141" t="n">
        <v>27</v>
      </c>
      <c r="K320" s="141" t="s">
        <v>3562</v>
      </c>
    </row>
    <row r="321" customFormat="false" ht="16" hidden="false" customHeight="false" outlineLevel="0" collapsed="false">
      <c r="A321" s="141" t="n">
        <v>8765</v>
      </c>
      <c r="B321" s="141" t="s">
        <v>3885</v>
      </c>
      <c r="C321" s="141" t="s">
        <v>150</v>
      </c>
      <c r="D321" s="141" t="s">
        <v>3562</v>
      </c>
      <c r="E321" s="141" t="s">
        <v>3562</v>
      </c>
      <c r="F321" s="141" t="n">
        <v>40</v>
      </c>
      <c r="G321" s="141" t="s">
        <v>3562</v>
      </c>
      <c r="H321" s="141" t="s">
        <v>3562</v>
      </c>
      <c r="I321" s="141" t="s">
        <v>3562</v>
      </c>
      <c r="J321" s="141" t="n">
        <v>34</v>
      </c>
      <c r="K321" s="141" t="n">
        <v>27</v>
      </c>
    </row>
    <row r="322" customFormat="false" ht="16" hidden="false" customHeight="false" outlineLevel="0" collapsed="false">
      <c r="A322" s="141" t="n">
        <v>8763</v>
      </c>
      <c r="B322" s="141" t="s">
        <v>3886</v>
      </c>
      <c r="C322" s="141" t="s">
        <v>177</v>
      </c>
      <c r="D322" s="141" t="s">
        <v>3562</v>
      </c>
      <c r="E322" s="141" t="s">
        <v>3562</v>
      </c>
      <c r="F322" s="141" t="s">
        <v>3562</v>
      </c>
      <c r="G322" s="141" t="s">
        <v>3562</v>
      </c>
      <c r="H322" s="141" t="s">
        <v>3562</v>
      </c>
      <c r="I322" s="141" t="s">
        <v>3562</v>
      </c>
      <c r="J322" s="141" t="s">
        <v>3562</v>
      </c>
      <c r="K322" s="141" t="n">
        <v>50</v>
      </c>
    </row>
    <row r="323" customFormat="false" ht="16" hidden="false" customHeight="false" outlineLevel="0" collapsed="false">
      <c r="A323" s="141" t="n">
        <v>8762</v>
      </c>
      <c r="B323" s="141" t="s">
        <v>3887</v>
      </c>
      <c r="C323" s="141" t="s">
        <v>177</v>
      </c>
      <c r="D323" s="141" t="s">
        <v>3562</v>
      </c>
      <c r="E323" s="141" t="s">
        <v>3562</v>
      </c>
      <c r="F323" s="141" t="s">
        <v>3562</v>
      </c>
      <c r="G323" s="141" t="s">
        <v>3562</v>
      </c>
      <c r="H323" s="141" t="s">
        <v>3562</v>
      </c>
      <c r="I323" s="141" t="s">
        <v>3562</v>
      </c>
      <c r="J323" s="141" t="s">
        <v>3562</v>
      </c>
      <c r="K323" s="141" t="s">
        <v>3562</v>
      </c>
    </row>
    <row r="324" customFormat="false" ht="16" hidden="false" customHeight="false" outlineLevel="0" collapsed="false">
      <c r="A324" s="141" t="n">
        <v>8759</v>
      </c>
      <c r="B324" s="141" t="s">
        <v>3888</v>
      </c>
      <c r="C324" s="141" t="s">
        <v>146</v>
      </c>
      <c r="D324" s="141" t="s">
        <v>3562</v>
      </c>
      <c r="E324" s="141" t="s">
        <v>3562</v>
      </c>
      <c r="F324" s="141" t="s">
        <v>3562</v>
      </c>
      <c r="G324" s="141" t="s">
        <v>3562</v>
      </c>
      <c r="H324" s="141" t="s">
        <v>3562</v>
      </c>
      <c r="I324" s="141" t="s">
        <v>3562</v>
      </c>
      <c r="J324" s="141" t="n">
        <v>18</v>
      </c>
      <c r="K324" s="141" t="s">
        <v>3562</v>
      </c>
    </row>
    <row r="325" customFormat="false" ht="16" hidden="false" customHeight="false" outlineLevel="0" collapsed="false">
      <c r="A325" s="141" t="n">
        <v>8757</v>
      </c>
      <c r="B325" s="141" t="s">
        <v>3889</v>
      </c>
      <c r="C325" s="141" t="s">
        <v>131</v>
      </c>
      <c r="D325" s="141" t="n">
        <v>70</v>
      </c>
      <c r="E325" s="141" t="s">
        <v>3562</v>
      </c>
      <c r="F325" s="141" t="n">
        <v>40</v>
      </c>
      <c r="G325" s="141" t="s">
        <v>3562</v>
      </c>
      <c r="H325" s="141" t="s">
        <v>3562</v>
      </c>
      <c r="I325" s="141" t="s">
        <v>3562</v>
      </c>
      <c r="J325" s="141" t="s">
        <v>3562</v>
      </c>
      <c r="K325" s="141" t="s">
        <v>3562</v>
      </c>
    </row>
    <row r="326" customFormat="false" ht="16" hidden="false" customHeight="false" outlineLevel="0" collapsed="false">
      <c r="A326" s="141" t="n">
        <v>8755</v>
      </c>
      <c r="B326" s="141" t="s">
        <v>3890</v>
      </c>
      <c r="C326" s="141" t="s">
        <v>162</v>
      </c>
      <c r="D326" s="141" t="s">
        <v>3562</v>
      </c>
      <c r="E326" s="141" t="s">
        <v>3562</v>
      </c>
      <c r="F326" s="141" t="s">
        <v>3562</v>
      </c>
      <c r="G326" s="141" t="s">
        <v>3562</v>
      </c>
      <c r="H326" s="141" t="s">
        <v>3562</v>
      </c>
      <c r="I326" s="141" t="s">
        <v>3562</v>
      </c>
      <c r="J326" s="141" t="s">
        <v>3562</v>
      </c>
      <c r="K326" s="141" t="n">
        <v>27</v>
      </c>
    </row>
    <row r="327" customFormat="false" ht="16" hidden="false" customHeight="false" outlineLevel="0" collapsed="false">
      <c r="A327" s="141" t="n">
        <v>8754</v>
      </c>
      <c r="B327" s="141" t="s">
        <v>3566</v>
      </c>
      <c r="C327" s="141" t="s">
        <v>159</v>
      </c>
      <c r="D327" s="141" t="s">
        <v>3562</v>
      </c>
      <c r="E327" s="141" t="s">
        <v>3562</v>
      </c>
      <c r="F327" s="141" t="s">
        <v>3562</v>
      </c>
      <c r="G327" s="141" t="s">
        <v>3562</v>
      </c>
      <c r="H327" s="141" t="s">
        <v>3562</v>
      </c>
      <c r="I327" s="141" t="s">
        <v>3562</v>
      </c>
      <c r="J327" s="141" t="n">
        <v>50</v>
      </c>
      <c r="K327" s="141" t="n">
        <v>42</v>
      </c>
    </row>
    <row r="328" customFormat="false" ht="16" hidden="false" customHeight="false" outlineLevel="0" collapsed="false">
      <c r="A328" s="141" t="n">
        <v>8753</v>
      </c>
      <c r="B328" s="141" t="s">
        <v>3891</v>
      </c>
      <c r="C328" s="141" t="s">
        <v>135</v>
      </c>
      <c r="D328" s="141" t="n">
        <v>40</v>
      </c>
      <c r="E328" s="141" t="s">
        <v>3562</v>
      </c>
      <c r="F328" s="141" t="n">
        <v>20</v>
      </c>
      <c r="G328" s="141" t="s">
        <v>3562</v>
      </c>
      <c r="H328" s="141" t="s">
        <v>3562</v>
      </c>
      <c r="I328" s="141" t="s">
        <v>3562</v>
      </c>
      <c r="J328" s="141" t="s">
        <v>3562</v>
      </c>
      <c r="K328" s="141" t="s">
        <v>3562</v>
      </c>
    </row>
    <row r="329" customFormat="false" ht="16" hidden="false" customHeight="false" outlineLevel="0" collapsed="false">
      <c r="A329" s="141" t="n">
        <v>8752</v>
      </c>
      <c r="B329" s="141" t="s">
        <v>3892</v>
      </c>
      <c r="C329" s="141" t="s">
        <v>132</v>
      </c>
      <c r="D329" s="141" t="n">
        <v>70</v>
      </c>
      <c r="E329" s="141" t="s">
        <v>3562</v>
      </c>
      <c r="F329" s="141" t="n">
        <v>30</v>
      </c>
      <c r="G329" s="141" t="s">
        <v>3562</v>
      </c>
      <c r="H329" s="141" t="s">
        <v>3562</v>
      </c>
      <c r="I329" s="141" t="s">
        <v>3562</v>
      </c>
      <c r="J329" s="141" t="s">
        <v>3562</v>
      </c>
      <c r="K329" s="141" t="s">
        <v>3562</v>
      </c>
    </row>
    <row r="330" customFormat="false" ht="16" hidden="false" customHeight="false" outlineLevel="0" collapsed="false">
      <c r="A330" s="141" t="n">
        <v>8747</v>
      </c>
      <c r="B330" s="141" t="s">
        <v>3893</v>
      </c>
      <c r="C330" s="141" t="s">
        <v>139</v>
      </c>
      <c r="D330" s="141" t="n">
        <v>30</v>
      </c>
      <c r="E330" s="141" t="s">
        <v>3562</v>
      </c>
      <c r="F330" s="141" t="n">
        <v>20</v>
      </c>
      <c r="G330" s="141" t="s">
        <v>3562</v>
      </c>
      <c r="H330" s="141" t="s">
        <v>3562</v>
      </c>
      <c r="I330" s="141" t="s">
        <v>3562</v>
      </c>
      <c r="J330" s="141" t="s">
        <v>3562</v>
      </c>
      <c r="K330" s="141" t="s">
        <v>3562</v>
      </c>
    </row>
    <row r="331" customFormat="false" ht="16" hidden="false" customHeight="false" outlineLevel="0" collapsed="false">
      <c r="A331" s="141" t="n">
        <v>8745</v>
      </c>
      <c r="B331" s="141" t="s">
        <v>3894</v>
      </c>
      <c r="C331" s="141" t="s">
        <v>132</v>
      </c>
      <c r="D331" s="141" t="s">
        <v>3562</v>
      </c>
      <c r="E331" s="141" t="s">
        <v>3562</v>
      </c>
      <c r="F331" s="141" t="n">
        <v>20</v>
      </c>
      <c r="G331" s="141" t="s">
        <v>3562</v>
      </c>
      <c r="H331" s="141" t="s">
        <v>3562</v>
      </c>
      <c r="I331" s="141" t="s">
        <v>3562</v>
      </c>
      <c r="J331" s="141" t="n">
        <v>18</v>
      </c>
      <c r="K331" s="141" t="s">
        <v>3562</v>
      </c>
    </row>
    <row r="332" customFormat="false" ht="16" hidden="false" customHeight="false" outlineLevel="0" collapsed="false">
      <c r="A332" s="141" t="n">
        <v>8742</v>
      </c>
      <c r="B332" s="141" t="s">
        <v>3895</v>
      </c>
      <c r="C332" s="141" t="s">
        <v>179</v>
      </c>
      <c r="D332" s="141" t="s">
        <v>3562</v>
      </c>
      <c r="E332" s="141" t="s">
        <v>3562</v>
      </c>
      <c r="F332" s="141" t="s">
        <v>3562</v>
      </c>
      <c r="G332" s="141" t="s">
        <v>3562</v>
      </c>
      <c r="H332" s="141" t="s">
        <v>3562</v>
      </c>
      <c r="I332" s="141" t="s">
        <v>3562</v>
      </c>
      <c r="J332" s="141" t="n">
        <v>22</v>
      </c>
      <c r="K332" s="141" t="s">
        <v>3562</v>
      </c>
    </row>
    <row r="333" customFormat="false" ht="16" hidden="false" customHeight="false" outlineLevel="0" collapsed="false">
      <c r="A333" s="141" t="n">
        <v>8740</v>
      </c>
      <c r="B333" s="141" t="s">
        <v>3896</v>
      </c>
      <c r="C333" s="141" t="s">
        <v>139</v>
      </c>
      <c r="D333" s="141" t="s">
        <v>3562</v>
      </c>
      <c r="E333" s="141" t="s">
        <v>3562</v>
      </c>
      <c r="F333" s="141" t="n">
        <v>30</v>
      </c>
      <c r="G333" s="141" t="s">
        <v>3562</v>
      </c>
      <c r="H333" s="141" t="s">
        <v>3562</v>
      </c>
      <c r="I333" s="141" t="s">
        <v>3562</v>
      </c>
      <c r="J333" s="141" t="n">
        <v>27</v>
      </c>
      <c r="K333" s="141" t="n">
        <v>22</v>
      </c>
    </row>
    <row r="334" customFormat="false" ht="16" hidden="false" customHeight="false" outlineLevel="0" collapsed="false">
      <c r="A334" s="141" t="n">
        <v>8739</v>
      </c>
      <c r="B334" s="141" t="s">
        <v>3897</v>
      </c>
      <c r="C334" s="141" t="s">
        <v>179</v>
      </c>
      <c r="D334" s="141" t="s">
        <v>3562</v>
      </c>
      <c r="E334" s="141" t="s">
        <v>3562</v>
      </c>
      <c r="F334" s="141" t="s">
        <v>3562</v>
      </c>
      <c r="G334" s="141" t="s">
        <v>3562</v>
      </c>
      <c r="H334" s="141" t="s">
        <v>3562</v>
      </c>
      <c r="I334" s="141" t="s">
        <v>3562</v>
      </c>
      <c r="J334" s="141" t="n">
        <v>15</v>
      </c>
      <c r="K334" s="141" t="s">
        <v>3562</v>
      </c>
    </row>
    <row r="335" customFormat="false" ht="16" hidden="false" customHeight="false" outlineLevel="0" collapsed="false">
      <c r="A335" s="141" t="n">
        <v>8737</v>
      </c>
      <c r="B335" s="141" t="s">
        <v>3898</v>
      </c>
      <c r="C335" s="141" t="s">
        <v>131</v>
      </c>
      <c r="D335" s="141" t="n">
        <v>210</v>
      </c>
      <c r="E335" s="141" t="s">
        <v>3562</v>
      </c>
      <c r="F335" s="141" t="s">
        <v>3562</v>
      </c>
      <c r="G335" s="141" t="s">
        <v>3562</v>
      </c>
      <c r="H335" s="141" t="n">
        <v>160</v>
      </c>
      <c r="I335" s="141" t="n">
        <v>120</v>
      </c>
      <c r="J335" s="141" t="s">
        <v>3562</v>
      </c>
      <c r="K335" s="141" t="s">
        <v>3562</v>
      </c>
    </row>
    <row r="336" customFormat="false" ht="16" hidden="false" customHeight="false" outlineLevel="0" collapsed="false">
      <c r="A336" s="141" t="n">
        <v>8730</v>
      </c>
      <c r="B336" s="141" t="s">
        <v>3899</v>
      </c>
      <c r="C336" s="141" t="s">
        <v>151</v>
      </c>
      <c r="D336" s="141" t="s">
        <v>3562</v>
      </c>
      <c r="E336" s="141" t="s">
        <v>3562</v>
      </c>
      <c r="F336" s="141" t="n">
        <v>30</v>
      </c>
      <c r="G336" s="141" t="s">
        <v>3562</v>
      </c>
      <c r="H336" s="141" t="s">
        <v>3562</v>
      </c>
      <c r="I336" s="141" t="s">
        <v>3562</v>
      </c>
      <c r="J336" s="141" t="n">
        <v>22</v>
      </c>
      <c r="K336" s="141" t="n">
        <v>15</v>
      </c>
    </row>
    <row r="337" customFormat="false" ht="16" hidden="false" customHeight="false" outlineLevel="0" collapsed="false">
      <c r="A337" s="141" t="n">
        <v>8728</v>
      </c>
      <c r="B337" s="141" t="s">
        <v>3900</v>
      </c>
      <c r="C337" s="141" t="s">
        <v>170</v>
      </c>
      <c r="D337" s="141" t="n">
        <v>70</v>
      </c>
      <c r="E337" s="141" t="s">
        <v>3562</v>
      </c>
      <c r="F337" s="141" t="s">
        <v>3562</v>
      </c>
      <c r="G337" s="141" t="s">
        <v>3562</v>
      </c>
      <c r="H337" s="141" t="s">
        <v>3562</v>
      </c>
      <c r="I337" s="141" t="s">
        <v>3562</v>
      </c>
      <c r="J337" s="141" t="s">
        <v>3562</v>
      </c>
      <c r="K337" s="141" t="s">
        <v>3562</v>
      </c>
    </row>
    <row r="338" customFormat="false" ht="16" hidden="false" customHeight="false" outlineLevel="0" collapsed="false">
      <c r="A338" s="141" t="n">
        <v>8726</v>
      </c>
      <c r="B338" s="141" t="s">
        <v>3901</v>
      </c>
      <c r="C338" s="141" t="s">
        <v>177</v>
      </c>
      <c r="D338" s="141" t="s">
        <v>3562</v>
      </c>
      <c r="E338" s="141" t="s">
        <v>3562</v>
      </c>
      <c r="F338" s="141" t="s">
        <v>3562</v>
      </c>
      <c r="G338" s="141" t="s">
        <v>3562</v>
      </c>
      <c r="H338" s="141" t="s">
        <v>3562</v>
      </c>
      <c r="I338" s="141" t="s">
        <v>3562</v>
      </c>
      <c r="J338" s="141" t="n">
        <v>42</v>
      </c>
      <c r="K338" s="141" t="n">
        <v>34</v>
      </c>
    </row>
    <row r="339" customFormat="false" ht="16" hidden="false" customHeight="false" outlineLevel="0" collapsed="false">
      <c r="A339" s="141" t="n">
        <v>8725</v>
      </c>
      <c r="B339" s="141" t="s">
        <v>3902</v>
      </c>
      <c r="C339" s="141" t="s">
        <v>170</v>
      </c>
      <c r="D339" s="141" t="s">
        <v>3562</v>
      </c>
      <c r="E339" s="141" t="s">
        <v>3562</v>
      </c>
      <c r="F339" s="141" t="s">
        <v>3562</v>
      </c>
      <c r="G339" s="141" t="s">
        <v>3562</v>
      </c>
      <c r="H339" s="141" t="s">
        <v>3562</v>
      </c>
      <c r="I339" s="141" t="s">
        <v>3562</v>
      </c>
      <c r="J339" s="141" t="n">
        <v>22</v>
      </c>
      <c r="K339" s="141" t="n">
        <v>18</v>
      </c>
    </row>
    <row r="340" customFormat="false" ht="16" hidden="false" customHeight="false" outlineLevel="0" collapsed="false">
      <c r="A340" s="141" t="n">
        <v>8720</v>
      </c>
      <c r="B340" s="141" t="s">
        <v>3903</v>
      </c>
      <c r="C340" s="141" t="s">
        <v>137</v>
      </c>
      <c r="D340" s="141" t="s">
        <v>3562</v>
      </c>
      <c r="E340" s="141" t="s">
        <v>3562</v>
      </c>
      <c r="F340" s="141" t="s">
        <v>3562</v>
      </c>
      <c r="G340" s="141" t="s">
        <v>3562</v>
      </c>
      <c r="H340" s="141" t="s">
        <v>3562</v>
      </c>
      <c r="I340" s="141" t="s">
        <v>3562</v>
      </c>
      <c r="J340" s="141" t="n">
        <v>27</v>
      </c>
      <c r="K340" s="141" t="n">
        <v>22</v>
      </c>
    </row>
    <row r="341" customFormat="false" ht="16" hidden="false" customHeight="false" outlineLevel="0" collapsed="false">
      <c r="A341" s="141" t="n">
        <v>8718</v>
      </c>
      <c r="B341" s="141" t="s">
        <v>3904</v>
      </c>
      <c r="C341" s="141" t="s">
        <v>128</v>
      </c>
      <c r="D341" s="141" t="s">
        <v>3562</v>
      </c>
      <c r="E341" s="141" t="s">
        <v>3562</v>
      </c>
      <c r="F341" s="141" t="s">
        <v>3562</v>
      </c>
      <c r="G341" s="141" t="s">
        <v>3562</v>
      </c>
      <c r="H341" s="141" t="s">
        <v>3562</v>
      </c>
      <c r="I341" s="141" t="s">
        <v>3562</v>
      </c>
      <c r="J341" s="141" t="n">
        <v>22</v>
      </c>
      <c r="K341" s="141" t="n">
        <v>18</v>
      </c>
    </row>
    <row r="342" customFormat="false" ht="16" hidden="false" customHeight="false" outlineLevel="0" collapsed="false">
      <c r="A342" s="141" t="n">
        <v>8716</v>
      </c>
      <c r="B342" s="141" t="s">
        <v>3905</v>
      </c>
      <c r="C342" s="141" t="s">
        <v>128</v>
      </c>
      <c r="D342" s="141" t="s">
        <v>3562</v>
      </c>
      <c r="E342" s="141" t="s">
        <v>3562</v>
      </c>
      <c r="F342" s="141" t="s">
        <v>3562</v>
      </c>
      <c r="G342" s="141" t="s">
        <v>3562</v>
      </c>
      <c r="H342" s="141" t="s">
        <v>3562</v>
      </c>
      <c r="I342" s="141" t="s">
        <v>3562</v>
      </c>
      <c r="J342" s="141" t="n">
        <v>27</v>
      </c>
      <c r="K342" s="141" t="n">
        <v>18</v>
      </c>
    </row>
    <row r="343" customFormat="false" ht="16" hidden="false" customHeight="false" outlineLevel="0" collapsed="false">
      <c r="A343" s="141" t="n">
        <v>8713</v>
      </c>
      <c r="B343" s="141" t="s">
        <v>3906</v>
      </c>
      <c r="C343" s="141" t="s">
        <v>140</v>
      </c>
      <c r="D343" s="141" t="s">
        <v>3562</v>
      </c>
      <c r="E343" s="141" t="s">
        <v>3562</v>
      </c>
      <c r="F343" s="141" t="s">
        <v>3562</v>
      </c>
      <c r="G343" s="141" t="s">
        <v>3562</v>
      </c>
      <c r="H343" s="141" t="s">
        <v>3562</v>
      </c>
      <c r="I343" s="141" t="s">
        <v>3562</v>
      </c>
      <c r="J343" s="141" t="n">
        <v>18</v>
      </c>
      <c r="K343" s="141" t="s">
        <v>3562</v>
      </c>
    </row>
    <row r="344" customFormat="false" ht="16" hidden="false" customHeight="false" outlineLevel="0" collapsed="false">
      <c r="A344" s="141" t="n">
        <v>8707</v>
      </c>
      <c r="B344" s="141" t="s">
        <v>3907</v>
      </c>
      <c r="C344" s="141" t="s">
        <v>137</v>
      </c>
      <c r="D344" s="141" t="s">
        <v>3562</v>
      </c>
      <c r="E344" s="141" t="s">
        <v>3562</v>
      </c>
      <c r="F344" s="141" t="n">
        <v>55</v>
      </c>
      <c r="G344" s="141" t="s">
        <v>3562</v>
      </c>
      <c r="H344" s="141" t="s">
        <v>3562</v>
      </c>
      <c r="I344" s="141" t="s">
        <v>3562</v>
      </c>
      <c r="J344" s="141" t="n">
        <v>42</v>
      </c>
      <c r="K344" s="141" t="s">
        <v>3562</v>
      </c>
    </row>
    <row r="345" customFormat="false" ht="16" hidden="false" customHeight="false" outlineLevel="0" collapsed="false">
      <c r="A345" s="141" t="n">
        <v>8701</v>
      </c>
      <c r="B345" s="141" t="s">
        <v>3908</v>
      </c>
      <c r="C345" s="141" t="s">
        <v>131</v>
      </c>
      <c r="D345" s="141" t="n">
        <v>55</v>
      </c>
      <c r="E345" s="141" t="s">
        <v>3562</v>
      </c>
      <c r="F345" s="141" t="n">
        <v>30</v>
      </c>
      <c r="G345" s="141" t="s">
        <v>3562</v>
      </c>
      <c r="H345" s="141" t="s">
        <v>3562</v>
      </c>
      <c r="I345" s="141" t="s">
        <v>3562</v>
      </c>
      <c r="J345" s="141" t="s">
        <v>3562</v>
      </c>
      <c r="K345" s="141" t="s">
        <v>3562</v>
      </c>
    </row>
    <row r="346" customFormat="false" ht="16" hidden="false" customHeight="false" outlineLevel="0" collapsed="false">
      <c r="A346" s="141" t="n">
        <v>8679</v>
      </c>
      <c r="B346" s="141" t="s">
        <v>3909</v>
      </c>
      <c r="C346" s="141" t="s">
        <v>139</v>
      </c>
      <c r="D346" s="141" t="s">
        <v>3562</v>
      </c>
      <c r="E346" s="141" t="s">
        <v>3562</v>
      </c>
      <c r="F346" s="141" t="s">
        <v>3562</v>
      </c>
      <c r="G346" s="141" t="s">
        <v>3562</v>
      </c>
      <c r="H346" s="141" t="s">
        <v>3562</v>
      </c>
      <c r="I346" s="141" t="s">
        <v>3562</v>
      </c>
      <c r="J346" s="141" t="s">
        <v>3562</v>
      </c>
      <c r="K346" s="141" t="n">
        <v>22</v>
      </c>
    </row>
    <row r="347" customFormat="false" ht="16" hidden="false" customHeight="false" outlineLevel="0" collapsed="false">
      <c r="A347" s="141" t="n">
        <v>8644</v>
      </c>
      <c r="B347" s="141" t="s">
        <v>3910</v>
      </c>
      <c r="C347" s="141" t="s">
        <v>169</v>
      </c>
      <c r="D347" s="141" t="s">
        <v>3562</v>
      </c>
      <c r="E347" s="141" t="s">
        <v>3562</v>
      </c>
      <c r="F347" s="141" t="s">
        <v>3562</v>
      </c>
      <c r="G347" s="141" t="s">
        <v>3562</v>
      </c>
      <c r="H347" s="141" t="s">
        <v>3562</v>
      </c>
      <c r="I347" s="141" t="s">
        <v>3562</v>
      </c>
      <c r="J347" s="141" t="n">
        <v>34</v>
      </c>
      <c r="K347" s="141" t="s">
        <v>3562</v>
      </c>
    </row>
    <row r="348" customFormat="false" ht="16" hidden="false" customHeight="false" outlineLevel="0" collapsed="false">
      <c r="A348" s="141" t="n">
        <v>8641</v>
      </c>
      <c r="B348" s="141" t="s">
        <v>3911</v>
      </c>
      <c r="C348" s="141" t="s">
        <v>132</v>
      </c>
      <c r="D348" s="141" t="n">
        <v>160</v>
      </c>
      <c r="E348" s="141" t="n">
        <v>60</v>
      </c>
      <c r="F348" s="141" t="s">
        <v>3562</v>
      </c>
      <c r="G348" s="141" t="s">
        <v>3562</v>
      </c>
      <c r="H348" s="141" t="n">
        <v>90</v>
      </c>
      <c r="I348" s="141" t="n">
        <v>50</v>
      </c>
      <c r="J348" s="141" t="s">
        <v>3562</v>
      </c>
      <c r="K348" s="141" t="s">
        <v>3562</v>
      </c>
    </row>
    <row r="349" customFormat="false" ht="16" hidden="false" customHeight="false" outlineLevel="0" collapsed="false">
      <c r="A349" s="141" t="n">
        <v>8635</v>
      </c>
      <c r="B349" s="141" t="s">
        <v>3912</v>
      </c>
      <c r="C349" s="141" t="s">
        <v>150</v>
      </c>
      <c r="D349" s="141" t="s">
        <v>3562</v>
      </c>
      <c r="E349" s="141" t="s">
        <v>3562</v>
      </c>
      <c r="F349" s="141" t="s">
        <v>3562</v>
      </c>
      <c r="G349" s="141" t="s">
        <v>3562</v>
      </c>
      <c r="H349" s="141" t="s">
        <v>3562</v>
      </c>
      <c r="I349" s="141" t="s">
        <v>3562</v>
      </c>
      <c r="J349" s="141" t="s">
        <v>3562</v>
      </c>
      <c r="K349" s="141" t="n">
        <v>50</v>
      </c>
    </row>
    <row r="350" customFormat="false" ht="16" hidden="false" customHeight="false" outlineLevel="0" collapsed="false">
      <c r="A350" s="141" t="n">
        <v>8632</v>
      </c>
      <c r="B350" s="141" t="s">
        <v>3913</v>
      </c>
      <c r="C350" s="141" t="s">
        <v>174</v>
      </c>
      <c r="D350" s="141" t="s">
        <v>3562</v>
      </c>
      <c r="E350" s="141" t="s">
        <v>3562</v>
      </c>
      <c r="F350" s="141" t="s">
        <v>3562</v>
      </c>
      <c r="G350" s="141" t="s">
        <v>3562</v>
      </c>
      <c r="H350" s="141" t="s">
        <v>3562</v>
      </c>
      <c r="I350" s="141" t="s">
        <v>3562</v>
      </c>
      <c r="J350" s="141" t="n">
        <v>27</v>
      </c>
      <c r="K350" s="141" t="s">
        <v>3562</v>
      </c>
    </row>
    <row r="351" customFormat="false" ht="16" hidden="false" customHeight="false" outlineLevel="0" collapsed="false">
      <c r="A351" s="141" t="n">
        <v>8631</v>
      </c>
      <c r="B351" s="141" t="s">
        <v>3914</v>
      </c>
      <c r="C351" s="141" t="s">
        <v>162</v>
      </c>
      <c r="D351" s="141" t="s">
        <v>3562</v>
      </c>
      <c r="E351" s="141" t="s">
        <v>3562</v>
      </c>
      <c r="F351" s="141" t="s">
        <v>3562</v>
      </c>
      <c r="G351" s="141" t="s">
        <v>3562</v>
      </c>
      <c r="H351" s="141" t="s">
        <v>3562</v>
      </c>
      <c r="I351" s="141" t="s">
        <v>3562</v>
      </c>
      <c r="J351" s="141" t="n">
        <v>27</v>
      </c>
      <c r="K351" s="141" t="n">
        <v>18</v>
      </c>
    </row>
    <row r="352" customFormat="false" ht="16" hidden="false" customHeight="false" outlineLevel="0" collapsed="false">
      <c r="A352" s="141" t="n">
        <v>8630</v>
      </c>
      <c r="B352" s="141" t="s">
        <v>3915</v>
      </c>
      <c r="C352" s="141" t="s">
        <v>173</v>
      </c>
      <c r="D352" s="141" t="s">
        <v>3562</v>
      </c>
      <c r="E352" s="141" t="s">
        <v>3562</v>
      </c>
      <c r="F352" s="141" t="s">
        <v>3562</v>
      </c>
      <c r="G352" s="141" t="s">
        <v>3562</v>
      </c>
      <c r="H352" s="141" t="s">
        <v>3562</v>
      </c>
      <c r="I352" s="141" t="s">
        <v>3562</v>
      </c>
      <c r="J352" s="141" t="n">
        <v>34</v>
      </c>
      <c r="K352" s="141" t="n">
        <v>22</v>
      </c>
    </row>
    <row r="353" customFormat="false" ht="16" hidden="false" customHeight="false" outlineLevel="0" collapsed="false">
      <c r="A353" s="141" t="n">
        <v>8627</v>
      </c>
      <c r="B353" s="141" t="s">
        <v>3916</v>
      </c>
      <c r="C353" s="141" t="s">
        <v>179</v>
      </c>
      <c r="D353" s="141" t="s">
        <v>3562</v>
      </c>
      <c r="E353" s="141" t="s">
        <v>3562</v>
      </c>
      <c r="F353" s="141" t="s">
        <v>3562</v>
      </c>
      <c r="G353" s="141" t="s">
        <v>3562</v>
      </c>
      <c r="H353" s="141" t="s">
        <v>3562</v>
      </c>
      <c r="I353" s="141" t="s">
        <v>3562</v>
      </c>
      <c r="J353" s="141" t="n">
        <v>27</v>
      </c>
      <c r="K353" s="141" t="n">
        <v>22</v>
      </c>
    </row>
    <row r="354" customFormat="false" ht="16" hidden="false" customHeight="false" outlineLevel="0" collapsed="false">
      <c r="A354" s="141" t="n">
        <v>8626</v>
      </c>
      <c r="B354" s="141" t="s">
        <v>3917</v>
      </c>
      <c r="C354" s="141" t="s">
        <v>152</v>
      </c>
      <c r="D354" s="141" t="n">
        <v>55</v>
      </c>
      <c r="E354" s="141" t="s">
        <v>3562</v>
      </c>
      <c r="F354" s="141" t="n">
        <v>30</v>
      </c>
      <c r="G354" s="141" t="s">
        <v>3562</v>
      </c>
      <c r="H354" s="141" t="s">
        <v>3562</v>
      </c>
      <c r="I354" s="141" t="s">
        <v>3562</v>
      </c>
      <c r="J354" s="141" t="s">
        <v>3562</v>
      </c>
      <c r="K354" s="141" t="s">
        <v>3562</v>
      </c>
    </row>
    <row r="355" customFormat="false" ht="16" hidden="false" customHeight="false" outlineLevel="0" collapsed="false">
      <c r="A355" s="141" t="n">
        <v>8625</v>
      </c>
      <c r="B355" s="141" t="s">
        <v>3918</v>
      </c>
      <c r="C355" s="141" t="s">
        <v>179</v>
      </c>
      <c r="D355" s="141" t="s">
        <v>3562</v>
      </c>
      <c r="E355" s="141" t="s">
        <v>3562</v>
      </c>
      <c r="F355" s="141" t="s">
        <v>3562</v>
      </c>
      <c r="G355" s="141" t="s">
        <v>3562</v>
      </c>
      <c r="H355" s="141" t="s">
        <v>3562</v>
      </c>
      <c r="I355" s="141" t="s">
        <v>3562</v>
      </c>
      <c r="J355" s="141" t="n">
        <v>22</v>
      </c>
      <c r="K355" s="141" t="n">
        <v>18</v>
      </c>
    </row>
    <row r="356" customFormat="false" ht="16" hidden="false" customHeight="false" outlineLevel="0" collapsed="false">
      <c r="A356" s="141" t="n">
        <v>8620</v>
      </c>
      <c r="B356" s="141" t="s">
        <v>3919</v>
      </c>
      <c r="C356" s="141" t="s">
        <v>154</v>
      </c>
      <c r="D356" s="141" t="n">
        <v>30</v>
      </c>
      <c r="E356" s="141" t="s">
        <v>3562</v>
      </c>
      <c r="F356" s="141" t="s">
        <v>3562</v>
      </c>
      <c r="G356" s="141" t="s">
        <v>3562</v>
      </c>
      <c r="H356" s="141" t="s">
        <v>3562</v>
      </c>
      <c r="I356" s="141" t="s">
        <v>3562</v>
      </c>
      <c r="J356" s="141" t="s">
        <v>3562</v>
      </c>
      <c r="K356" s="141" t="s">
        <v>3562</v>
      </c>
    </row>
    <row r="357" customFormat="false" ht="16" hidden="false" customHeight="false" outlineLevel="0" collapsed="false">
      <c r="A357" s="141" t="n">
        <v>8619</v>
      </c>
      <c r="B357" s="141" t="s">
        <v>3920</v>
      </c>
      <c r="C357" s="141" t="s">
        <v>163</v>
      </c>
      <c r="D357" s="141" t="n">
        <v>55</v>
      </c>
      <c r="E357" s="141" t="s">
        <v>3562</v>
      </c>
      <c r="F357" s="141" t="n">
        <v>30</v>
      </c>
      <c r="G357" s="141" t="s">
        <v>3562</v>
      </c>
      <c r="H357" s="141" t="s">
        <v>3562</v>
      </c>
      <c r="I357" s="141" t="s">
        <v>3562</v>
      </c>
      <c r="J357" s="141" t="n">
        <v>27</v>
      </c>
      <c r="K357" s="141" t="n">
        <v>22</v>
      </c>
    </row>
    <row r="358" customFormat="false" ht="16" hidden="false" customHeight="false" outlineLevel="0" collapsed="false">
      <c r="A358" s="141" t="n">
        <v>8617</v>
      </c>
      <c r="B358" s="141" t="s">
        <v>3921</v>
      </c>
      <c r="C358" s="141" t="s">
        <v>148</v>
      </c>
      <c r="D358" s="141" t="s">
        <v>3562</v>
      </c>
      <c r="E358" s="141" t="s">
        <v>3562</v>
      </c>
      <c r="F358" s="141" t="n">
        <v>20</v>
      </c>
      <c r="G358" s="141" t="s">
        <v>3562</v>
      </c>
      <c r="H358" s="141" t="s">
        <v>3562</v>
      </c>
      <c r="I358" s="141" t="s">
        <v>3562</v>
      </c>
      <c r="J358" s="141" t="n">
        <v>18</v>
      </c>
      <c r="K358" s="141" t="s">
        <v>3562</v>
      </c>
    </row>
    <row r="359" customFormat="false" ht="16" hidden="false" customHeight="false" outlineLevel="0" collapsed="false">
      <c r="A359" s="141" t="n">
        <v>8616</v>
      </c>
      <c r="B359" s="141" t="s">
        <v>3922</v>
      </c>
      <c r="C359" s="141" t="s">
        <v>157</v>
      </c>
      <c r="D359" s="141" t="s">
        <v>3562</v>
      </c>
      <c r="E359" s="141" t="s">
        <v>3562</v>
      </c>
      <c r="F359" s="141" t="s">
        <v>3562</v>
      </c>
      <c r="G359" s="141" t="s">
        <v>3562</v>
      </c>
      <c r="H359" s="141" t="s">
        <v>3562</v>
      </c>
      <c r="I359" s="141" t="s">
        <v>3562</v>
      </c>
      <c r="J359" s="141" t="n">
        <v>18</v>
      </c>
      <c r="K359" s="141" t="s">
        <v>3562</v>
      </c>
    </row>
    <row r="360" customFormat="false" ht="16" hidden="false" customHeight="false" outlineLevel="0" collapsed="false">
      <c r="A360" s="141" t="n">
        <v>8615</v>
      </c>
      <c r="B360" s="141" t="s">
        <v>3923</v>
      </c>
      <c r="C360" s="141" t="s">
        <v>163</v>
      </c>
      <c r="D360" s="141" t="s">
        <v>3562</v>
      </c>
      <c r="E360" s="141" t="s">
        <v>3562</v>
      </c>
      <c r="F360" s="141" t="s">
        <v>3562</v>
      </c>
      <c r="G360" s="141" t="s">
        <v>3562</v>
      </c>
      <c r="H360" s="141" t="s">
        <v>3562</v>
      </c>
      <c r="I360" s="141" t="s">
        <v>3562</v>
      </c>
      <c r="J360" s="141" t="n">
        <v>34</v>
      </c>
      <c r="K360" s="141" t="n">
        <v>22</v>
      </c>
    </row>
    <row r="361" customFormat="false" ht="16" hidden="false" customHeight="false" outlineLevel="0" collapsed="false">
      <c r="A361" s="141" t="n">
        <v>8607</v>
      </c>
      <c r="B361" s="141" t="s">
        <v>3924</v>
      </c>
      <c r="C361" s="141" t="s">
        <v>170</v>
      </c>
      <c r="D361" s="141" t="n">
        <v>40</v>
      </c>
      <c r="E361" s="141" t="s">
        <v>3562</v>
      </c>
      <c r="F361" s="141" t="n">
        <v>20</v>
      </c>
      <c r="G361" s="141" t="s">
        <v>3562</v>
      </c>
      <c r="H361" s="141" t="s">
        <v>3562</v>
      </c>
      <c r="I361" s="141" t="s">
        <v>3562</v>
      </c>
      <c r="J361" s="141" t="s">
        <v>3562</v>
      </c>
      <c r="K361" s="141" t="s">
        <v>3562</v>
      </c>
    </row>
    <row r="362" customFormat="false" ht="16" hidden="false" customHeight="false" outlineLevel="0" collapsed="false">
      <c r="A362" s="141" t="n">
        <v>8606</v>
      </c>
      <c r="B362" s="141" t="s">
        <v>3925</v>
      </c>
      <c r="C362" s="141" t="s">
        <v>170</v>
      </c>
      <c r="D362" s="141" t="s">
        <v>3562</v>
      </c>
      <c r="E362" s="141" t="s">
        <v>3562</v>
      </c>
      <c r="F362" s="141" t="n">
        <v>30</v>
      </c>
      <c r="G362" s="141" t="s">
        <v>3562</v>
      </c>
      <c r="H362" s="141" t="s">
        <v>3562</v>
      </c>
      <c r="I362" s="141" t="s">
        <v>3562</v>
      </c>
      <c r="J362" s="141" t="n">
        <v>22</v>
      </c>
      <c r="K362" s="141" t="n">
        <v>15</v>
      </c>
    </row>
    <row r="363" customFormat="false" ht="16" hidden="false" customHeight="false" outlineLevel="0" collapsed="false">
      <c r="A363" s="141" t="n">
        <v>8602</v>
      </c>
      <c r="B363" s="141" t="s">
        <v>3926</v>
      </c>
      <c r="C363" s="141" t="s">
        <v>139</v>
      </c>
      <c r="D363" s="141" t="n">
        <v>70</v>
      </c>
      <c r="E363" s="141" t="s">
        <v>3562</v>
      </c>
      <c r="F363" s="141" t="n">
        <v>40</v>
      </c>
      <c r="G363" s="141" t="s">
        <v>3562</v>
      </c>
      <c r="H363" s="141" t="s">
        <v>3562</v>
      </c>
      <c r="I363" s="141" t="s">
        <v>3562</v>
      </c>
      <c r="J363" s="141" t="s">
        <v>3562</v>
      </c>
      <c r="K363" s="141" t="s">
        <v>3562</v>
      </c>
    </row>
    <row r="364" customFormat="false" ht="16" hidden="false" customHeight="false" outlineLevel="0" collapsed="false">
      <c r="A364" s="141" t="n">
        <v>8601</v>
      </c>
      <c r="B364" s="141" t="s">
        <v>3927</v>
      </c>
      <c r="C364" s="141" t="s">
        <v>150</v>
      </c>
      <c r="D364" s="141" t="s">
        <v>3562</v>
      </c>
      <c r="E364" s="141" t="s">
        <v>3562</v>
      </c>
      <c r="F364" s="141" t="s">
        <v>3562</v>
      </c>
      <c r="G364" s="141" t="s">
        <v>3562</v>
      </c>
      <c r="H364" s="141" t="s">
        <v>3562</v>
      </c>
      <c r="I364" s="141" t="s">
        <v>3562</v>
      </c>
      <c r="J364" s="141" t="n">
        <v>42</v>
      </c>
      <c r="K364" s="141" t="n">
        <v>34</v>
      </c>
    </row>
    <row r="365" customFormat="false" ht="16" hidden="false" customHeight="false" outlineLevel="0" collapsed="false">
      <c r="A365" s="141" t="n">
        <v>8599</v>
      </c>
      <c r="B365" s="141" t="s">
        <v>3928</v>
      </c>
      <c r="C365" s="141" t="s">
        <v>129</v>
      </c>
      <c r="D365" s="141" t="s">
        <v>3562</v>
      </c>
      <c r="E365" s="141" t="s">
        <v>3562</v>
      </c>
      <c r="F365" s="141" t="s">
        <v>3562</v>
      </c>
      <c r="G365" s="141" t="s">
        <v>3562</v>
      </c>
      <c r="H365" s="141" t="s">
        <v>3562</v>
      </c>
      <c r="I365" s="141" t="s">
        <v>3562</v>
      </c>
      <c r="J365" s="141" t="s">
        <v>3562</v>
      </c>
      <c r="K365" s="141" t="n">
        <v>27</v>
      </c>
    </row>
    <row r="366" customFormat="false" ht="16" hidden="false" customHeight="false" outlineLevel="0" collapsed="false">
      <c r="A366" s="141" t="n">
        <v>8598</v>
      </c>
      <c r="B366" s="141" t="s">
        <v>3929</v>
      </c>
      <c r="C366" s="141" t="s">
        <v>142</v>
      </c>
      <c r="D366" s="141" t="s">
        <v>3562</v>
      </c>
      <c r="E366" s="141" t="s">
        <v>3562</v>
      </c>
      <c r="F366" s="141" t="s">
        <v>3562</v>
      </c>
      <c r="G366" s="141" t="s">
        <v>3562</v>
      </c>
      <c r="H366" s="141" t="s">
        <v>3562</v>
      </c>
      <c r="I366" s="141" t="s">
        <v>3562</v>
      </c>
      <c r="J366" s="141" t="n">
        <v>50</v>
      </c>
      <c r="K366" s="141" t="n">
        <v>42</v>
      </c>
    </row>
    <row r="367" customFormat="false" ht="16" hidden="false" customHeight="false" outlineLevel="0" collapsed="false">
      <c r="A367" s="141" t="n">
        <v>8595</v>
      </c>
      <c r="B367" s="141" t="s">
        <v>3930</v>
      </c>
      <c r="C367" s="141" t="s">
        <v>138</v>
      </c>
      <c r="D367" s="141" t="n">
        <v>40</v>
      </c>
      <c r="E367" s="141" t="s">
        <v>3562</v>
      </c>
      <c r="F367" s="141" t="n">
        <v>20</v>
      </c>
      <c r="G367" s="141" t="s">
        <v>3562</v>
      </c>
      <c r="H367" s="141" t="s">
        <v>3562</v>
      </c>
      <c r="I367" s="141" t="s">
        <v>3562</v>
      </c>
      <c r="J367" s="141" t="n">
        <v>15</v>
      </c>
      <c r="K367" s="141" t="s">
        <v>3562</v>
      </c>
    </row>
    <row r="368" customFormat="false" ht="16" hidden="false" customHeight="false" outlineLevel="0" collapsed="false">
      <c r="A368" s="141" t="n">
        <v>8594</v>
      </c>
      <c r="B368" s="141" t="s">
        <v>3931</v>
      </c>
      <c r="C368" s="141" t="s">
        <v>133</v>
      </c>
      <c r="D368" s="141" t="s">
        <v>3562</v>
      </c>
      <c r="E368" s="141" t="s">
        <v>3562</v>
      </c>
      <c r="F368" s="141" t="s">
        <v>3562</v>
      </c>
      <c r="G368" s="141" t="s">
        <v>3562</v>
      </c>
      <c r="H368" s="141" t="s">
        <v>3562</v>
      </c>
      <c r="I368" s="141" t="s">
        <v>3562</v>
      </c>
      <c r="J368" s="141" t="s">
        <v>3562</v>
      </c>
      <c r="K368" s="141" t="n">
        <v>27</v>
      </c>
    </row>
    <row r="369" customFormat="false" ht="16" hidden="false" customHeight="false" outlineLevel="0" collapsed="false">
      <c r="A369" s="141" t="n">
        <v>8593</v>
      </c>
      <c r="B369" s="141" t="s">
        <v>3932</v>
      </c>
      <c r="C369" s="141" t="s">
        <v>133</v>
      </c>
      <c r="D369" s="141" t="n">
        <v>90</v>
      </c>
      <c r="E369" s="141" t="s">
        <v>3562</v>
      </c>
      <c r="F369" s="141" t="s">
        <v>3562</v>
      </c>
      <c r="G369" s="141" t="s">
        <v>3562</v>
      </c>
      <c r="H369" s="141" t="s">
        <v>3562</v>
      </c>
      <c r="I369" s="141" t="s">
        <v>3562</v>
      </c>
      <c r="J369" s="141" t="s">
        <v>3562</v>
      </c>
      <c r="K369" s="141" t="s">
        <v>3562</v>
      </c>
    </row>
    <row r="370" customFormat="false" ht="16" hidden="false" customHeight="false" outlineLevel="0" collapsed="false">
      <c r="A370" s="141" t="n">
        <v>8592</v>
      </c>
      <c r="B370" s="141" t="s">
        <v>3933</v>
      </c>
      <c r="C370" s="141" t="s">
        <v>128</v>
      </c>
      <c r="D370" s="141" t="s">
        <v>3562</v>
      </c>
      <c r="E370" s="141" t="s">
        <v>3562</v>
      </c>
      <c r="F370" s="141" t="s">
        <v>3562</v>
      </c>
      <c r="G370" s="141" t="s">
        <v>3562</v>
      </c>
      <c r="H370" s="141" t="s">
        <v>3562</v>
      </c>
      <c r="I370" s="141" t="s">
        <v>3562</v>
      </c>
      <c r="J370" s="141" t="n">
        <v>22</v>
      </c>
      <c r="K370" s="141" t="n">
        <v>18</v>
      </c>
    </row>
    <row r="371" customFormat="false" ht="16" hidden="false" customHeight="false" outlineLevel="0" collapsed="false">
      <c r="A371" s="141" t="n">
        <v>8591</v>
      </c>
      <c r="B371" s="141" t="s">
        <v>3934</v>
      </c>
      <c r="C371" s="141" t="s">
        <v>130</v>
      </c>
      <c r="D371" s="141" t="s">
        <v>3562</v>
      </c>
      <c r="E371" s="141" t="s">
        <v>3562</v>
      </c>
      <c r="F371" s="141" t="s">
        <v>3562</v>
      </c>
      <c r="G371" s="141" t="s">
        <v>3562</v>
      </c>
      <c r="H371" s="141" t="s">
        <v>3562</v>
      </c>
      <c r="I371" s="141" t="s">
        <v>3562</v>
      </c>
      <c r="J371" s="141" t="n">
        <v>34</v>
      </c>
      <c r="K371" s="141" t="n">
        <v>27</v>
      </c>
    </row>
    <row r="372" customFormat="false" ht="16" hidden="false" customHeight="false" outlineLevel="0" collapsed="false">
      <c r="A372" s="141" t="n">
        <v>8588</v>
      </c>
      <c r="B372" s="141" t="s">
        <v>3935</v>
      </c>
      <c r="C372" s="141" t="s">
        <v>139</v>
      </c>
      <c r="D372" s="141" t="s">
        <v>3562</v>
      </c>
      <c r="E372" s="141" t="s">
        <v>3562</v>
      </c>
      <c r="F372" s="141" t="s">
        <v>3562</v>
      </c>
      <c r="G372" s="141" t="s">
        <v>3562</v>
      </c>
      <c r="H372" s="141" t="s">
        <v>3562</v>
      </c>
      <c r="I372" s="141" t="s">
        <v>3562</v>
      </c>
      <c r="J372" s="141" t="n">
        <v>27</v>
      </c>
      <c r="K372" s="141" t="n">
        <v>22</v>
      </c>
    </row>
    <row r="373" customFormat="false" ht="16" hidden="false" customHeight="false" outlineLevel="0" collapsed="false">
      <c r="A373" s="141" t="n">
        <v>8585</v>
      </c>
      <c r="B373" s="141" t="s">
        <v>3936</v>
      </c>
      <c r="C373" s="141" t="s">
        <v>143</v>
      </c>
      <c r="D373" s="141" t="s">
        <v>3562</v>
      </c>
      <c r="E373" s="141" t="s">
        <v>3562</v>
      </c>
      <c r="F373" s="141" t="s">
        <v>3562</v>
      </c>
      <c r="G373" s="141" t="s">
        <v>3562</v>
      </c>
      <c r="H373" s="141" t="s">
        <v>3562</v>
      </c>
      <c r="I373" s="141" t="s">
        <v>3562</v>
      </c>
      <c r="J373" s="141" t="n">
        <v>27</v>
      </c>
      <c r="K373" s="141" t="s">
        <v>3562</v>
      </c>
    </row>
    <row r="374" customFormat="false" ht="16" hidden="false" customHeight="false" outlineLevel="0" collapsed="false">
      <c r="A374" s="141" t="n">
        <v>8583</v>
      </c>
      <c r="B374" s="141" t="s">
        <v>3937</v>
      </c>
      <c r="C374" s="141" t="s">
        <v>130</v>
      </c>
      <c r="D374" s="141" t="n">
        <v>40</v>
      </c>
      <c r="E374" s="141" t="s">
        <v>3562</v>
      </c>
      <c r="F374" s="141" t="s">
        <v>3562</v>
      </c>
      <c r="G374" s="141" t="s">
        <v>3562</v>
      </c>
      <c r="H374" s="141" t="s">
        <v>3562</v>
      </c>
      <c r="I374" s="141" t="s">
        <v>3562</v>
      </c>
      <c r="J374" s="141" t="n">
        <v>22</v>
      </c>
      <c r="K374" s="141" t="n">
        <v>15</v>
      </c>
    </row>
    <row r="375" customFormat="false" ht="16" hidden="false" customHeight="false" outlineLevel="0" collapsed="false">
      <c r="A375" s="141" t="n">
        <v>8563</v>
      </c>
      <c r="B375" s="141" t="s">
        <v>3938</v>
      </c>
      <c r="C375" s="141" t="s">
        <v>159</v>
      </c>
      <c r="D375" s="141" t="s">
        <v>3562</v>
      </c>
      <c r="E375" s="141" t="s">
        <v>3562</v>
      </c>
      <c r="F375" s="141" t="s">
        <v>3562</v>
      </c>
      <c r="G375" s="141" t="s">
        <v>3562</v>
      </c>
      <c r="H375" s="141" t="s">
        <v>3562</v>
      </c>
      <c r="I375" s="141" t="s">
        <v>3562</v>
      </c>
      <c r="J375" s="141" t="n">
        <v>34</v>
      </c>
      <c r="K375" s="141" t="s">
        <v>3562</v>
      </c>
    </row>
    <row r="376" customFormat="false" ht="16" hidden="false" customHeight="false" outlineLevel="0" collapsed="false">
      <c r="A376" s="141" t="n">
        <v>8534</v>
      </c>
      <c r="B376" s="141" t="s">
        <v>3939</v>
      </c>
      <c r="C376" s="141" t="s">
        <v>170</v>
      </c>
      <c r="D376" s="141" t="s">
        <v>3562</v>
      </c>
      <c r="E376" s="141" t="s">
        <v>3562</v>
      </c>
      <c r="F376" s="141" t="s">
        <v>3562</v>
      </c>
      <c r="G376" s="141" t="s">
        <v>3562</v>
      </c>
      <c r="H376" s="141" t="n">
        <v>60</v>
      </c>
      <c r="I376" s="141" t="s">
        <v>3562</v>
      </c>
      <c r="J376" s="141" t="n">
        <v>34</v>
      </c>
      <c r="K376" s="141" t="n">
        <v>27</v>
      </c>
    </row>
    <row r="377" customFormat="false" ht="16" hidden="false" customHeight="false" outlineLevel="0" collapsed="false">
      <c r="A377" s="141" t="n">
        <v>8522</v>
      </c>
      <c r="B377" s="141" t="s">
        <v>3940</v>
      </c>
      <c r="C377" s="141" t="s">
        <v>138</v>
      </c>
      <c r="D377" s="141" t="s">
        <v>3562</v>
      </c>
      <c r="E377" s="141" t="s">
        <v>3562</v>
      </c>
      <c r="F377" s="141" t="n">
        <v>20</v>
      </c>
      <c r="G377" s="141" t="s">
        <v>3562</v>
      </c>
      <c r="H377" s="141" t="s">
        <v>3562</v>
      </c>
      <c r="I377" s="141" t="s">
        <v>3562</v>
      </c>
      <c r="J377" s="141" t="n">
        <v>18</v>
      </c>
      <c r="K377" s="141" t="s">
        <v>3562</v>
      </c>
    </row>
    <row r="378" customFormat="false" ht="16" hidden="false" customHeight="false" outlineLevel="0" collapsed="false">
      <c r="A378" s="141" t="n">
        <v>8512</v>
      </c>
      <c r="B378" s="141" t="s">
        <v>3941</v>
      </c>
      <c r="C378" s="141" t="s">
        <v>151</v>
      </c>
      <c r="D378" s="141" t="s">
        <v>3562</v>
      </c>
      <c r="E378" s="141" t="s">
        <v>3562</v>
      </c>
      <c r="F378" s="141" t="n">
        <v>40</v>
      </c>
      <c r="G378" s="141" t="s">
        <v>3562</v>
      </c>
      <c r="H378" s="141" t="s">
        <v>3562</v>
      </c>
      <c r="I378" s="141" t="s">
        <v>3562</v>
      </c>
      <c r="J378" s="141" t="n">
        <v>34</v>
      </c>
      <c r="K378" s="141" t="n">
        <v>27</v>
      </c>
    </row>
    <row r="379" customFormat="false" ht="16" hidden="false" customHeight="false" outlineLevel="0" collapsed="false">
      <c r="A379" s="141" t="n">
        <v>8509</v>
      </c>
      <c r="B379" s="141" t="s">
        <v>3942</v>
      </c>
      <c r="C379" s="141" t="s">
        <v>139</v>
      </c>
      <c r="D379" s="141" t="s">
        <v>3562</v>
      </c>
      <c r="E379" s="141" t="s">
        <v>3562</v>
      </c>
      <c r="F379" s="141" t="n">
        <v>55</v>
      </c>
      <c r="G379" s="141" t="s">
        <v>3562</v>
      </c>
      <c r="H379" s="141" t="n">
        <v>60</v>
      </c>
      <c r="I379" s="141" t="s">
        <v>3562</v>
      </c>
      <c r="J379" s="141" t="n">
        <v>42</v>
      </c>
      <c r="K379" s="141" t="n">
        <v>27</v>
      </c>
    </row>
    <row r="380" customFormat="false" ht="16" hidden="false" customHeight="false" outlineLevel="0" collapsed="false">
      <c r="A380" s="141" t="n">
        <v>8497</v>
      </c>
      <c r="B380" s="141" t="s">
        <v>3943</v>
      </c>
      <c r="C380" s="141" t="s">
        <v>128</v>
      </c>
      <c r="D380" s="141" t="s">
        <v>3562</v>
      </c>
      <c r="E380" s="141" t="s">
        <v>3562</v>
      </c>
      <c r="F380" s="141" t="s">
        <v>3562</v>
      </c>
      <c r="G380" s="141" t="s">
        <v>3562</v>
      </c>
      <c r="H380" s="141" t="s">
        <v>3562</v>
      </c>
      <c r="I380" s="141" t="s">
        <v>3562</v>
      </c>
      <c r="J380" s="141" t="n">
        <v>42</v>
      </c>
      <c r="K380" s="141" t="n">
        <v>27</v>
      </c>
    </row>
    <row r="381" customFormat="false" ht="16" hidden="false" customHeight="false" outlineLevel="0" collapsed="false">
      <c r="A381" s="141" t="n">
        <v>8496</v>
      </c>
      <c r="B381" s="141" t="s">
        <v>3944</v>
      </c>
      <c r="C381" s="141" t="s">
        <v>151</v>
      </c>
      <c r="D381" s="141" t="n">
        <v>22</v>
      </c>
      <c r="E381" s="141" t="s">
        <v>3562</v>
      </c>
      <c r="F381" s="141" t="n">
        <v>30</v>
      </c>
      <c r="G381" s="141" t="s">
        <v>3562</v>
      </c>
      <c r="H381" s="141" t="s">
        <v>3562</v>
      </c>
      <c r="I381" s="141" t="s">
        <v>3562</v>
      </c>
      <c r="J381" s="141" t="n">
        <v>34</v>
      </c>
      <c r="K381" s="141" t="n">
        <v>22</v>
      </c>
    </row>
    <row r="382" customFormat="false" ht="16" hidden="false" customHeight="false" outlineLevel="0" collapsed="false">
      <c r="A382" s="141" t="n">
        <v>8495</v>
      </c>
      <c r="B382" s="141" t="s">
        <v>3945</v>
      </c>
      <c r="C382" s="141" t="s">
        <v>179</v>
      </c>
      <c r="D382" s="141" t="s">
        <v>3562</v>
      </c>
      <c r="E382" s="141" t="s">
        <v>3562</v>
      </c>
      <c r="F382" s="141" t="s">
        <v>3562</v>
      </c>
      <c r="G382" s="141" t="s">
        <v>3562</v>
      </c>
      <c r="H382" s="141" t="s">
        <v>3562</v>
      </c>
      <c r="I382" s="141" t="s">
        <v>3562</v>
      </c>
      <c r="J382" s="141" t="n">
        <v>27</v>
      </c>
      <c r="K382" s="141" t="s">
        <v>3562</v>
      </c>
    </row>
    <row r="383" customFormat="false" ht="16" hidden="false" customHeight="false" outlineLevel="0" collapsed="false">
      <c r="A383" s="141" t="n">
        <v>8491</v>
      </c>
      <c r="B383" s="141" t="s">
        <v>3946</v>
      </c>
      <c r="C383" s="141" t="s">
        <v>171</v>
      </c>
      <c r="D383" s="141" t="n">
        <v>90</v>
      </c>
      <c r="E383" s="141" t="s">
        <v>3562</v>
      </c>
      <c r="F383" s="141" t="n">
        <v>40</v>
      </c>
      <c r="G383" s="141" t="s">
        <v>3562</v>
      </c>
      <c r="H383" s="141" t="s">
        <v>3562</v>
      </c>
      <c r="I383" s="141" t="s">
        <v>3562</v>
      </c>
      <c r="J383" s="141" t="s">
        <v>3562</v>
      </c>
      <c r="K383" s="141" t="n">
        <v>27</v>
      </c>
    </row>
    <row r="384" customFormat="false" ht="16" hidden="false" customHeight="false" outlineLevel="0" collapsed="false">
      <c r="A384" s="141" t="n">
        <v>8483</v>
      </c>
      <c r="B384" s="141" t="s">
        <v>3947</v>
      </c>
      <c r="C384" s="141" t="s">
        <v>142</v>
      </c>
      <c r="D384" s="141" t="s">
        <v>3562</v>
      </c>
      <c r="E384" s="141" t="s">
        <v>3562</v>
      </c>
      <c r="F384" s="141" t="s">
        <v>3562</v>
      </c>
      <c r="G384" s="141" t="s">
        <v>3562</v>
      </c>
      <c r="H384" s="141" t="s">
        <v>3562</v>
      </c>
      <c r="I384" s="141" t="s">
        <v>3562</v>
      </c>
      <c r="J384" s="141" t="s">
        <v>3562</v>
      </c>
      <c r="K384" s="141" t="n">
        <v>22</v>
      </c>
    </row>
    <row r="385" customFormat="false" ht="16" hidden="false" customHeight="false" outlineLevel="0" collapsed="false">
      <c r="A385" s="141" t="n">
        <v>8477</v>
      </c>
      <c r="B385" s="141" t="s">
        <v>3948</v>
      </c>
      <c r="C385" s="141" t="s">
        <v>134</v>
      </c>
      <c r="D385" s="141" t="s">
        <v>3562</v>
      </c>
      <c r="E385" s="141" t="s">
        <v>3562</v>
      </c>
      <c r="F385" s="141" t="s">
        <v>3562</v>
      </c>
      <c r="G385" s="141" t="s">
        <v>3562</v>
      </c>
      <c r="H385" s="141" t="s">
        <v>3562</v>
      </c>
      <c r="I385" s="141" t="s">
        <v>3562</v>
      </c>
      <c r="J385" s="141" t="s">
        <v>3562</v>
      </c>
      <c r="K385" s="141" t="n">
        <v>27</v>
      </c>
    </row>
    <row r="386" customFormat="false" ht="16" hidden="false" customHeight="false" outlineLevel="0" collapsed="false">
      <c r="A386" s="141" t="n">
        <v>8476</v>
      </c>
      <c r="B386" s="141" t="s">
        <v>3949</v>
      </c>
      <c r="C386" s="141" t="s">
        <v>133</v>
      </c>
      <c r="D386" s="141" t="s">
        <v>3562</v>
      </c>
      <c r="E386" s="141" t="s">
        <v>3562</v>
      </c>
      <c r="F386" s="141" t="s">
        <v>3562</v>
      </c>
      <c r="G386" s="141" t="s">
        <v>3562</v>
      </c>
      <c r="H386" s="141" t="s">
        <v>3562</v>
      </c>
      <c r="I386" s="141" t="s">
        <v>3562</v>
      </c>
      <c r="J386" s="141" t="n">
        <v>22</v>
      </c>
      <c r="K386" s="141" t="n">
        <v>15</v>
      </c>
    </row>
    <row r="387" customFormat="false" ht="16" hidden="false" customHeight="false" outlineLevel="0" collapsed="false">
      <c r="A387" s="141" t="n">
        <v>8474</v>
      </c>
      <c r="B387" s="141" t="s">
        <v>3950</v>
      </c>
      <c r="C387" s="141" t="s">
        <v>178</v>
      </c>
      <c r="D387" s="141" t="s">
        <v>3562</v>
      </c>
      <c r="E387" s="141" t="s">
        <v>3562</v>
      </c>
      <c r="F387" s="141" t="s">
        <v>3562</v>
      </c>
      <c r="G387" s="141" t="s">
        <v>3562</v>
      </c>
      <c r="H387" s="141" t="s">
        <v>3562</v>
      </c>
      <c r="I387" s="141" t="s">
        <v>3562</v>
      </c>
      <c r="J387" s="141" t="s">
        <v>3562</v>
      </c>
      <c r="K387" s="141" t="n">
        <v>42</v>
      </c>
    </row>
    <row r="388" customFormat="false" ht="16" hidden="false" customHeight="false" outlineLevel="0" collapsed="false">
      <c r="A388" s="141" t="n">
        <v>8462</v>
      </c>
      <c r="B388" s="141" t="s">
        <v>3951</v>
      </c>
      <c r="C388" s="141" t="s">
        <v>132</v>
      </c>
      <c r="D388" s="141" t="n">
        <v>55</v>
      </c>
      <c r="E388" s="141" t="s">
        <v>3562</v>
      </c>
      <c r="F388" s="141" t="s">
        <v>3562</v>
      </c>
      <c r="G388" s="141" t="s">
        <v>3562</v>
      </c>
      <c r="H388" s="141" t="s">
        <v>3562</v>
      </c>
      <c r="I388" s="141" t="s">
        <v>3562</v>
      </c>
      <c r="J388" s="141" t="s">
        <v>3562</v>
      </c>
      <c r="K388" s="141" t="s">
        <v>3562</v>
      </c>
    </row>
    <row r="389" customFormat="false" ht="16" hidden="false" customHeight="false" outlineLevel="0" collapsed="false">
      <c r="A389" s="141" t="n">
        <v>8460</v>
      </c>
      <c r="B389" s="141" t="s">
        <v>3952</v>
      </c>
      <c r="C389" s="141" t="s">
        <v>131</v>
      </c>
      <c r="D389" s="141" t="s">
        <v>3562</v>
      </c>
      <c r="E389" s="141" t="s">
        <v>3562</v>
      </c>
      <c r="F389" s="141" t="s">
        <v>3562</v>
      </c>
      <c r="G389" s="141" t="s">
        <v>3562</v>
      </c>
      <c r="H389" s="141" t="n">
        <v>90</v>
      </c>
      <c r="I389" s="141" t="s">
        <v>3562</v>
      </c>
      <c r="J389" s="141" t="s">
        <v>3562</v>
      </c>
      <c r="K389" s="141" t="s">
        <v>3562</v>
      </c>
    </row>
    <row r="390" customFormat="false" ht="16" hidden="false" customHeight="false" outlineLevel="0" collapsed="false">
      <c r="A390" s="141" t="n">
        <v>8457</v>
      </c>
      <c r="B390" s="141" t="s">
        <v>3953</v>
      </c>
      <c r="C390" s="141" t="s">
        <v>142</v>
      </c>
      <c r="D390" s="141" t="s">
        <v>3562</v>
      </c>
      <c r="E390" s="141" t="s">
        <v>3562</v>
      </c>
      <c r="F390" s="141" t="s">
        <v>3562</v>
      </c>
      <c r="G390" s="141" t="s">
        <v>3562</v>
      </c>
      <c r="H390" s="141" t="s">
        <v>3562</v>
      </c>
      <c r="I390" s="141" t="s">
        <v>3562</v>
      </c>
      <c r="J390" s="141" t="s">
        <v>3562</v>
      </c>
      <c r="K390" s="141" t="n">
        <v>27</v>
      </c>
    </row>
    <row r="391" customFormat="false" ht="16" hidden="false" customHeight="false" outlineLevel="0" collapsed="false">
      <c r="A391" s="141" t="n">
        <v>8453</v>
      </c>
      <c r="B391" s="141" t="s">
        <v>3954</v>
      </c>
      <c r="C391" s="141" t="s">
        <v>176</v>
      </c>
      <c r="D391" s="141" t="s">
        <v>3562</v>
      </c>
      <c r="E391" s="141" t="s">
        <v>3562</v>
      </c>
      <c r="F391" s="141" t="s">
        <v>3562</v>
      </c>
      <c r="G391" s="141" t="s">
        <v>3562</v>
      </c>
      <c r="H391" s="141" t="s">
        <v>3562</v>
      </c>
      <c r="I391" s="141" t="s">
        <v>3562</v>
      </c>
      <c r="J391" s="141" t="n">
        <v>18</v>
      </c>
      <c r="K391" s="141" t="s">
        <v>3562</v>
      </c>
    </row>
    <row r="392" customFormat="false" ht="16" hidden="false" customHeight="false" outlineLevel="0" collapsed="false">
      <c r="A392" s="141" t="n">
        <v>8450</v>
      </c>
      <c r="B392" s="141" t="s">
        <v>3955</v>
      </c>
      <c r="C392" s="141" t="s">
        <v>134</v>
      </c>
      <c r="D392" s="141" t="s">
        <v>3562</v>
      </c>
      <c r="E392" s="141" t="s">
        <v>3562</v>
      </c>
      <c r="F392" s="141" t="s">
        <v>3562</v>
      </c>
      <c r="G392" s="141" t="s">
        <v>3562</v>
      </c>
      <c r="H392" s="141" t="s">
        <v>3562</v>
      </c>
      <c r="I392" s="141" t="s">
        <v>3562</v>
      </c>
      <c r="J392" s="141" t="n">
        <v>22</v>
      </c>
      <c r="K392" s="141" t="n">
        <v>18</v>
      </c>
    </row>
    <row r="393" customFormat="false" ht="16" hidden="false" customHeight="false" outlineLevel="0" collapsed="false">
      <c r="A393" s="141" t="n">
        <v>8448</v>
      </c>
      <c r="B393" s="141" t="s">
        <v>3956</v>
      </c>
      <c r="C393" s="141" t="s">
        <v>149</v>
      </c>
      <c r="D393" s="141" t="s">
        <v>3562</v>
      </c>
      <c r="E393" s="141" t="s">
        <v>3562</v>
      </c>
      <c r="F393" s="141" t="s">
        <v>3562</v>
      </c>
      <c r="G393" s="141" t="s">
        <v>3562</v>
      </c>
      <c r="H393" s="141" t="s">
        <v>3562</v>
      </c>
      <c r="I393" s="141" t="s">
        <v>3562</v>
      </c>
      <c r="J393" s="141" t="s">
        <v>3562</v>
      </c>
      <c r="K393" s="141" t="s">
        <v>3562</v>
      </c>
    </row>
    <row r="394" customFormat="false" ht="16" hidden="false" customHeight="false" outlineLevel="0" collapsed="false">
      <c r="A394" s="141" t="n">
        <v>8442</v>
      </c>
      <c r="B394" s="141" t="s">
        <v>3957</v>
      </c>
      <c r="C394" s="141" t="s">
        <v>162</v>
      </c>
      <c r="D394" s="141" t="s">
        <v>3562</v>
      </c>
      <c r="E394" s="141" t="s">
        <v>3562</v>
      </c>
      <c r="F394" s="141" t="n">
        <v>40</v>
      </c>
      <c r="G394" s="141" t="s">
        <v>3562</v>
      </c>
      <c r="H394" s="141" t="s">
        <v>3562</v>
      </c>
      <c r="I394" s="141" t="s">
        <v>3562</v>
      </c>
      <c r="J394" s="141" t="n">
        <v>34</v>
      </c>
      <c r="K394" s="141" t="n">
        <v>22</v>
      </c>
    </row>
    <row r="395" customFormat="false" ht="16" hidden="false" customHeight="false" outlineLevel="0" collapsed="false">
      <c r="A395" s="141" t="n">
        <v>8441</v>
      </c>
      <c r="B395" s="141" t="s">
        <v>3958</v>
      </c>
      <c r="C395" s="141" t="s">
        <v>148</v>
      </c>
      <c r="D395" s="141" t="s">
        <v>3562</v>
      </c>
      <c r="E395" s="141" t="s">
        <v>3562</v>
      </c>
      <c r="F395" s="141" t="n">
        <v>40</v>
      </c>
      <c r="G395" s="141" t="s">
        <v>3562</v>
      </c>
      <c r="H395" s="141" t="s">
        <v>3562</v>
      </c>
      <c r="I395" s="141" t="s">
        <v>3562</v>
      </c>
      <c r="J395" s="141" t="n">
        <v>27</v>
      </c>
      <c r="K395" s="141" t="s">
        <v>3562</v>
      </c>
    </row>
    <row r="396" customFormat="false" ht="16" hidden="false" customHeight="false" outlineLevel="0" collapsed="false">
      <c r="A396" s="141" t="n">
        <v>8440</v>
      </c>
      <c r="B396" s="141" t="s">
        <v>3959</v>
      </c>
      <c r="C396" s="141" t="s">
        <v>159</v>
      </c>
      <c r="D396" s="141" t="n">
        <v>120</v>
      </c>
      <c r="E396" s="141" t="s">
        <v>3562</v>
      </c>
      <c r="F396" s="141" t="n">
        <v>40</v>
      </c>
      <c r="G396" s="141" t="s">
        <v>3562</v>
      </c>
      <c r="H396" s="141" t="n">
        <v>90</v>
      </c>
      <c r="I396" s="141" t="s">
        <v>3562</v>
      </c>
      <c r="J396" s="141" t="s">
        <v>3562</v>
      </c>
      <c r="K396" s="141" t="s">
        <v>3562</v>
      </c>
    </row>
    <row r="397" customFormat="false" ht="16" hidden="false" customHeight="false" outlineLevel="0" collapsed="false">
      <c r="A397" s="141" t="n">
        <v>8439</v>
      </c>
      <c r="B397" s="141" t="s">
        <v>3960</v>
      </c>
      <c r="C397" s="141" t="s">
        <v>165</v>
      </c>
      <c r="D397" s="141" t="n">
        <v>70</v>
      </c>
      <c r="E397" s="141" t="s">
        <v>3562</v>
      </c>
      <c r="F397" s="141" t="s">
        <v>3562</v>
      </c>
      <c r="G397" s="141" t="s">
        <v>3562</v>
      </c>
      <c r="H397" s="141" t="s">
        <v>3562</v>
      </c>
      <c r="I397" s="141" t="s">
        <v>3562</v>
      </c>
      <c r="J397" s="141" t="s">
        <v>3562</v>
      </c>
      <c r="K397" s="141" t="s">
        <v>3562</v>
      </c>
    </row>
    <row r="398" customFormat="false" ht="16" hidden="false" customHeight="false" outlineLevel="0" collapsed="false">
      <c r="A398" s="141" t="n">
        <v>8437</v>
      </c>
      <c r="B398" s="141" t="s">
        <v>3961</v>
      </c>
      <c r="C398" s="141" t="s">
        <v>169</v>
      </c>
      <c r="D398" s="141" t="s">
        <v>3562</v>
      </c>
      <c r="E398" s="141" t="s">
        <v>3562</v>
      </c>
      <c r="F398" s="141" t="s">
        <v>3562</v>
      </c>
      <c r="G398" s="141" t="s">
        <v>3562</v>
      </c>
      <c r="H398" s="141" t="s">
        <v>3562</v>
      </c>
      <c r="I398" s="141" t="s">
        <v>3562</v>
      </c>
      <c r="J398" s="141" t="n">
        <v>18</v>
      </c>
      <c r="K398" s="141" t="s">
        <v>3562</v>
      </c>
    </row>
    <row r="399" customFormat="false" ht="16" hidden="false" customHeight="false" outlineLevel="0" collapsed="false">
      <c r="A399" s="141" t="n">
        <v>8433</v>
      </c>
      <c r="B399" s="141" t="s">
        <v>3962</v>
      </c>
      <c r="C399" s="141" t="s">
        <v>139</v>
      </c>
      <c r="D399" s="141" t="s">
        <v>3562</v>
      </c>
      <c r="E399" s="141" t="s">
        <v>3562</v>
      </c>
      <c r="F399" s="141" t="n">
        <v>40</v>
      </c>
      <c r="G399" s="141" t="s">
        <v>3562</v>
      </c>
      <c r="H399" s="141" t="s">
        <v>3562</v>
      </c>
      <c r="I399" s="141" t="s">
        <v>3562</v>
      </c>
      <c r="J399" s="141" t="n">
        <v>34</v>
      </c>
      <c r="K399" s="141" t="s">
        <v>3562</v>
      </c>
    </row>
    <row r="400" customFormat="false" ht="16" hidden="false" customHeight="false" outlineLevel="0" collapsed="false">
      <c r="A400" s="141" t="n">
        <v>8432</v>
      </c>
      <c r="B400" s="141" t="s">
        <v>3963</v>
      </c>
      <c r="C400" s="141" t="s">
        <v>154</v>
      </c>
      <c r="D400" s="141" t="n">
        <v>90</v>
      </c>
      <c r="E400" s="141" t="s">
        <v>3562</v>
      </c>
      <c r="F400" s="141" t="s">
        <v>3562</v>
      </c>
      <c r="G400" s="141" t="s">
        <v>3562</v>
      </c>
      <c r="H400" s="141" t="n">
        <v>60</v>
      </c>
      <c r="I400" s="141" t="s">
        <v>3562</v>
      </c>
      <c r="J400" s="141" t="n">
        <v>27</v>
      </c>
      <c r="K400" s="141" t="n">
        <v>22</v>
      </c>
    </row>
    <row r="401" customFormat="false" ht="16" hidden="false" customHeight="false" outlineLevel="0" collapsed="false">
      <c r="A401" s="141" t="n">
        <v>8431</v>
      </c>
      <c r="B401" s="141" t="s">
        <v>3964</v>
      </c>
      <c r="C401" s="141" t="s">
        <v>164</v>
      </c>
      <c r="D401" s="141" t="s">
        <v>3562</v>
      </c>
      <c r="E401" s="141" t="s">
        <v>3562</v>
      </c>
      <c r="F401" s="141" t="n">
        <v>30</v>
      </c>
      <c r="G401" s="141" t="s">
        <v>3562</v>
      </c>
      <c r="H401" s="141" t="s">
        <v>3562</v>
      </c>
      <c r="I401" s="141" t="s">
        <v>3562</v>
      </c>
      <c r="J401" s="141" t="s">
        <v>3562</v>
      </c>
      <c r="K401" s="141" t="s">
        <v>3562</v>
      </c>
    </row>
    <row r="402" customFormat="false" ht="16" hidden="false" customHeight="false" outlineLevel="0" collapsed="false">
      <c r="A402" s="141" t="n">
        <v>8428</v>
      </c>
      <c r="B402" s="141" t="s">
        <v>3965</v>
      </c>
      <c r="C402" s="141" t="s">
        <v>164</v>
      </c>
      <c r="D402" s="141" t="n">
        <v>120</v>
      </c>
      <c r="E402" s="141" t="s">
        <v>3562</v>
      </c>
      <c r="F402" s="141" t="s">
        <v>3562</v>
      </c>
      <c r="G402" s="141" t="s">
        <v>3562</v>
      </c>
      <c r="H402" s="141" t="s">
        <v>3562</v>
      </c>
      <c r="I402" s="141" t="s">
        <v>3562</v>
      </c>
      <c r="J402" s="141" t="s">
        <v>3562</v>
      </c>
      <c r="K402" s="141" t="s">
        <v>3562</v>
      </c>
    </row>
    <row r="403" customFormat="false" ht="16" hidden="false" customHeight="false" outlineLevel="0" collapsed="false">
      <c r="A403" s="141" t="n">
        <v>8420</v>
      </c>
      <c r="B403" s="141" t="s">
        <v>3966</v>
      </c>
      <c r="C403" s="141" t="s">
        <v>132</v>
      </c>
      <c r="D403" s="141" t="s">
        <v>3562</v>
      </c>
      <c r="E403" s="141" t="s">
        <v>3562</v>
      </c>
      <c r="F403" s="141" t="n">
        <v>55</v>
      </c>
      <c r="G403" s="141" t="s">
        <v>3562</v>
      </c>
      <c r="H403" s="141" t="n">
        <v>90</v>
      </c>
      <c r="I403" s="141" t="s">
        <v>3562</v>
      </c>
      <c r="J403" s="141" t="n">
        <v>27</v>
      </c>
      <c r="K403" s="141" t="n">
        <v>18</v>
      </c>
    </row>
    <row r="404" customFormat="false" ht="16" hidden="false" customHeight="false" outlineLevel="0" collapsed="false">
      <c r="A404" s="141" t="n">
        <v>8413</v>
      </c>
      <c r="B404" s="141" t="s">
        <v>3967</v>
      </c>
      <c r="C404" s="141" t="s">
        <v>160</v>
      </c>
      <c r="D404" s="141" t="n">
        <v>55</v>
      </c>
      <c r="E404" s="141" t="s">
        <v>3562</v>
      </c>
      <c r="F404" s="141" t="s">
        <v>3562</v>
      </c>
      <c r="G404" s="141" t="s">
        <v>3562</v>
      </c>
      <c r="H404" s="141" t="s">
        <v>3562</v>
      </c>
      <c r="I404" s="141" t="s">
        <v>3562</v>
      </c>
      <c r="J404" s="141" t="s">
        <v>3562</v>
      </c>
      <c r="K404" s="141" t="s">
        <v>3562</v>
      </c>
    </row>
    <row r="405" customFormat="false" ht="16" hidden="false" customHeight="false" outlineLevel="0" collapsed="false">
      <c r="A405" s="141" t="n">
        <v>8408</v>
      </c>
      <c r="B405" s="141" t="s">
        <v>3968</v>
      </c>
      <c r="C405" s="141" t="s">
        <v>142</v>
      </c>
      <c r="D405" s="141" t="n">
        <v>160</v>
      </c>
      <c r="E405" s="141" t="s">
        <v>3562</v>
      </c>
      <c r="F405" s="141" t="s">
        <v>3562</v>
      </c>
      <c r="G405" s="141" t="s">
        <v>3562</v>
      </c>
      <c r="H405" s="141" t="s">
        <v>3562</v>
      </c>
      <c r="I405" s="141" t="s">
        <v>3562</v>
      </c>
      <c r="J405" s="141" t="s">
        <v>3562</v>
      </c>
      <c r="K405" s="141" t="s">
        <v>3562</v>
      </c>
    </row>
    <row r="406" customFormat="false" ht="16" hidden="false" customHeight="false" outlineLevel="0" collapsed="false">
      <c r="A406" s="141" t="n">
        <v>8405</v>
      </c>
      <c r="B406" s="141" t="s">
        <v>3969</v>
      </c>
      <c r="C406" s="141" t="s">
        <v>133</v>
      </c>
      <c r="D406" s="141" t="s">
        <v>3562</v>
      </c>
      <c r="E406" s="141" t="s">
        <v>3562</v>
      </c>
      <c r="F406" s="141" t="s">
        <v>3562</v>
      </c>
      <c r="G406" s="141" t="s">
        <v>3562</v>
      </c>
      <c r="H406" s="141" t="s">
        <v>3562</v>
      </c>
      <c r="I406" s="141" t="s">
        <v>3562</v>
      </c>
      <c r="J406" s="141" t="s">
        <v>3562</v>
      </c>
      <c r="K406" s="141" t="s">
        <v>3562</v>
      </c>
    </row>
    <row r="407" customFormat="false" ht="16" hidden="false" customHeight="false" outlineLevel="0" collapsed="false">
      <c r="A407" s="141" t="n">
        <v>8401</v>
      </c>
      <c r="B407" s="141" t="s">
        <v>3970</v>
      </c>
      <c r="C407" s="141" t="s">
        <v>165</v>
      </c>
      <c r="D407" s="141" t="s">
        <v>3562</v>
      </c>
      <c r="E407" s="141" t="s">
        <v>3562</v>
      </c>
      <c r="F407" s="141" t="s">
        <v>3562</v>
      </c>
      <c r="G407" s="141" t="s">
        <v>3562</v>
      </c>
      <c r="H407" s="141" t="s">
        <v>3562</v>
      </c>
      <c r="I407" s="141" t="s">
        <v>3562</v>
      </c>
      <c r="J407" s="141" t="n">
        <v>34</v>
      </c>
      <c r="K407" s="141" t="n">
        <v>22</v>
      </c>
    </row>
    <row r="408" customFormat="false" ht="16" hidden="false" customHeight="false" outlineLevel="0" collapsed="false">
      <c r="A408" s="141" t="n">
        <v>8400</v>
      </c>
      <c r="B408" s="141" t="s">
        <v>3971</v>
      </c>
      <c r="C408" s="141" t="s">
        <v>160</v>
      </c>
      <c r="D408" s="141" t="s">
        <v>3562</v>
      </c>
      <c r="E408" s="141" t="s">
        <v>3562</v>
      </c>
      <c r="F408" s="141" t="s">
        <v>3562</v>
      </c>
      <c r="G408" s="141" t="s">
        <v>3562</v>
      </c>
      <c r="H408" s="141" t="s">
        <v>3562</v>
      </c>
      <c r="I408" s="141" t="s">
        <v>3562</v>
      </c>
      <c r="J408" s="141" t="s">
        <v>3562</v>
      </c>
      <c r="K408" s="141" t="s">
        <v>3562</v>
      </c>
    </row>
    <row r="409" customFormat="false" ht="16" hidden="false" customHeight="false" outlineLevel="0" collapsed="false">
      <c r="A409" s="141" t="n">
        <v>8399</v>
      </c>
      <c r="B409" s="141" t="s">
        <v>3972</v>
      </c>
      <c r="C409" s="141" t="s">
        <v>171</v>
      </c>
      <c r="D409" s="141" t="s">
        <v>3562</v>
      </c>
      <c r="E409" s="141" t="s">
        <v>3562</v>
      </c>
      <c r="F409" s="141" t="s">
        <v>3562</v>
      </c>
      <c r="G409" s="141" t="s">
        <v>3562</v>
      </c>
      <c r="H409" s="141" t="s">
        <v>3562</v>
      </c>
      <c r="I409" s="141" t="s">
        <v>3562</v>
      </c>
      <c r="J409" s="141" t="s">
        <v>3562</v>
      </c>
      <c r="K409" s="141" t="s">
        <v>3562</v>
      </c>
    </row>
    <row r="410" customFormat="false" ht="16" hidden="false" customHeight="false" outlineLevel="0" collapsed="false">
      <c r="A410" s="141" t="n">
        <v>8397</v>
      </c>
      <c r="B410" s="141" t="s">
        <v>3973</v>
      </c>
      <c r="C410" s="141" t="s">
        <v>171</v>
      </c>
      <c r="D410" s="141" t="s">
        <v>3562</v>
      </c>
      <c r="E410" s="141" t="s">
        <v>3562</v>
      </c>
      <c r="F410" s="141" t="s">
        <v>3562</v>
      </c>
      <c r="G410" s="141" t="s">
        <v>3562</v>
      </c>
      <c r="H410" s="141" t="s">
        <v>3562</v>
      </c>
      <c r="I410" s="141" t="s">
        <v>3562</v>
      </c>
      <c r="J410" s="141" t="s">
        <v>3562</v>
      </c>
      <c r="K410" s="141" t="n">
        <v>18</v>
      </c>
    </row>
    <row r="411" customFormat="false" ht="16" hidden="false" customHeight="false" outlineLevel="0" collapsed="false">
      <c r="A411" s="141" t="n">
        <v>8396</v>
      </c>
      <c r="B411" s="141" t="s">
        <v>3974</v>
      </c>
      <c r="C411" s="141" t="s">
        <v>157</v>
      </c>
      <c r="D411" s="141" t="n">
        <v>160</v>
      </c>
      <c r="E411" s="141" t="s">
        <v>3562</v>
      </c>
      <c r="F411" s="141" t="s">
        <v>3562</v>
      </c>
      <c r="G411" s="141" t="s">
        <v>3562</v>
      </c>
      <c r="H411" s="141" t="n">
        <v>90</v>
      </c>
      <c r="I411" s="141" t="s">
        <v>3562</v>
      </c>
      <c r="J411" s="141" t="s">
        <v>3562</v>
      </c>
      <c r="K411" s="141" t="s">
        <v>3562</v>
      </c>
    </row>
    <row r="412" customFormat="false" ht="16" hidden="false" customHeight="false" outlineLevel="0" collapsed="false">
      <c r="A412" s="141" t="n">
        <v>8395</v>
      </c>
      <c r="B412" s="141" t="s">
        <v>3975</v>
      </c>
      <c r="C412" s="141" t="s">
        <v>155</v>
      </c>
      <c r="D412" s="141" t="s">
        <v>3562</v>
      </c>
      <c r="E412" s="141" t="s">
        <v>3562</v>
      </c>
      <c r="F412" s="141" t="s">
        <v>3562</v>
      </c>
      <c r="G412" s="141" t="s">
        <v>3562</v>
      </c>
      <c r="H412" s="141" t="s">
        <v>3562</v>
      </c>
      <c r="I412" s="141" t="s">
        <v>3562</v>
      </c>
      <c r="J412" s="141" t="s">
        <v>3562</v>
      </c>
      <c r="K412" s="141" t="n">
        <v>22</v>
      </c>
    </row>
    <row r="413" customFormat="false" ht="16" hidden="false" customHeight="false" outlineLevel="0" collapsed="false">
      <c r="A413" s="141" t="n">
        <v>8394</v>
      </c>
      <c r="B413" s="141" t="s">
        <v>3976</v>
      </c>
      <c r="C413" s="141" t="s">
        <v>130</v>
      </c>
      <c r="D413" s="141" t="s">
        <v>3562</v>
      </c>
      <c r="E413" s="141" t="s">
        <v>3562</v>
      </c>
      <c r="F413" s="141" t="s">
        <v>3562</v>
      </c>
      <c r="G413" s="141" t="s">
        <v>3562</v>
      </c>
      <c r="H413" s="141" t="s">
        <v>3562</v>
      </c>
      <c r="I413" s="141" t="s">
        <v>3562</v>
      </c>
      <c r="J413" s="141" t="n">
        <v>34</v>
      </c>
      <c r="K413" s="141" t="n">
        <v>22</v>
      </c>
    </row>
    <row r="414" customFormat="false" ht="16" hidden="false" customHeight="false" outlineLevel="0" collapsed="false">
      <c r="A414" s="141" t="n">
        <v>8392</v>
      </c>
      <c r="B414" s="141" t="s">
        <v>3977</v>
      </c>
      <c r="C414" s="141" t="s">
        <v>168</v>
      </c>
      <c r="D414" s="141" t="s">
        <v>3562</v>
      </c>
      <c r="E414" s="141" t="s">
        <v>3562</v>
      </c>
      <c r="F414" s="141" t="n">
        <v>30</v>
      </c>
      <c r="G414" s="141" t="s">
        <v>3562</v>
      </c>
      <c r="H414" s="141" t="s">
        <v>3562</v>
      </c>
      <c r="I414" s="141" t="s">
        <v>3562</v>
      </c>
      <c r="J414" s="141" t="n">
        <v>27</v>
      </c>
      <c r="K414" s="141" t="s">
        <v>3562</v>
      </c>
    </row>
    <row r="415" customFormat="false" ht="16" hidden="false" customHeight="false" outlineLevel="0" collapsed="false">
      <c r="A415" s="141" t="n">
        <v>8391</v>
      </c>
      <c r="B415" s="141" t="s">
        <v>3978</v>
      </c>
      <c r="C415" s="141" t="s">
        <v>165</v>
      </c>
      <c r="D415" s="141" t="s">
        <v>3562</v>
      </c>
      <c r="E415" s="141" t="s">
        <v>3562</v>
      </c>
      <c r="F415" s="141" t="s">
        <v>3562</v>
      </c>
      <c r="G415" s="141" t="s">
        <v>3562</v>
      </c>
      <c r="H415" s="141" t="s">
        <v>3562</v>
      </c>
      <c r="I415" s="141" t="s">
        <v>3562</v>
      </c>
      <c r="J415" s="141" t="n">
        <v>18</v>
      </c>
      <c r="K415" s="141" t="n">
        <v>15</v>
      </c>
    </row>
    <row r="416" customFormat="false" ht="16" hidden="false" customHeight="false" outlineLevel="0" collapsed="false">
      <c r="A416" s="141" t="n">
        <v>8390</v>
      </c>
      <c r="B416" s="141" t="s">
        <v>3979</v>
      </c>
      <c r="C416" s="141" t="s">
        <v>176</v>
      </c>
      <c r="D416" s="141" t="s">
        <v>3562</v>
      </c>
      <c r="E416" s="141" t="s">
        <v>3562</v>
      </c>
      <c r="F416" s="141" t="s">
        <v>3562</v>
      </c>
      <c r="G416" s="141" t="s">
        <v>3562</v>
      </c>
      <c r="H416" s="141" t="s">
        <v>3562</v>
      </c>
      <c r="I416" s="141" t="s">
        <v>3562</v>
      </c>
      <c r="J416" s="141" t="s">
        <v>3562</v>
      </c>
      <c r="K416" s="141" t="n">
        <v>60</v>
      </c>
    </row>
    <row r="417" customFormat="false" ht="16" hidden="false" customHeight="false" outlineLevel="0" collapsed="false">
      <c r="A417" s="141" t="n">
        <v>8386</v>
      </c>
      <c r="B417" s="141" t="s">
        <v>3980</v>
      </c>
      <c r="C417" s="141" t="s">
        <v>132</v>
      </c>
      <c r="D417" s="141" t="s">
        <v>3562</v>
      </c>
      <c r="E417" s="141" t="s">
        <v>3562</v>
      </c>
      <c r="F417" s="141" t="s">
        <v>3562</v>
      </c>
      <c r="G417" s="141" t="s">
        <v>3562</v>
      </c>
      <c r="H417" s="141" t="n">
        <v>120</v>
      </c>
      <c r="I417" s="141" t="s">
        <v>3562</v>
      </c>
      <c r="J417" s="141" t="n">
        <v>42</v>
      </c>
      <c r="K417" s="141" t="n">
        <v>27</v>
      </c>
    </row>
    <row r="418" customFormat="false" ht="16" hidden="false" customHeight="false" outlineLevel="0" collapsed="false">
      <c r="A418" s="141" t="n">
        <v>8381</v>
      </c>
      <c r="B418" s="141" t="s">
        <v>3981</v>
      </c>
      <c r="C418" s="141" t="s">
        <v>162</v>
      </c>
      <c r="D418" s="141" t="s">
        <v>3562</v>
      </c>
      <c r="E418" s="141" t="s">
        <v>3562</v>
      </c>
      <c r="F418" s="141" t="s">
        <v>3562</v>
      </c>
      <c r="G418" s="141" t="s">
        <v>3562</v>
      </c>
      <c r="H418" s="141" t="s">
        <v>3562</v>
      </c>
      <c r="I418" s="141" t="s">
        <v>3562</v>
      </c>
      <c r="J418" s="141" t="s">
        <v>3562</v>
      </c>
      <c r="K418" s="141" t="n">
        <v>27</v>
      </c>
    </row>
    <row r="419" customFormat="false" ht="16" hidden="false" customHeight="false" outlineLevel="0" collapsed="false">
      <c r="A419" s="141" t="n">
        <v>8380</v>
      </c>
      <c r="B419" s="141" t="s">
        <v>3982</v>
      </c>
      <c r="C419" s="141" t="s">
        <v>175</v>
      </c>
      <c r="D419" s="141" t="s">
        <v>3562</v>
      </c>
      <c r="E419" s="141" t="s">
        <v>3562</v>
      </c>
      <c r="F419" s="141" t="s">
        <v>3562</v>
      </c>
      <c r="G419" s="141" t="s">
        <v>3562</v>
      </c>
      <c r="H419" s="141" t="s">
        <v>3562</v>
      </c>
      <c r="I419" s="141" t="s">
        <v>3562</v>
      </c>
      <c r="J419" s="141" t="n">
        <v>22</v>
      </c>
      <c r="K419" s="141" t="n">
        <v>15</v>
      </c>
    </row>
    <row r="420" customFormat="false" ht="16" hidden="false" customHeight="false" outlineLevel="0" collapsed="false">
      <c r="A420" s="141" t="n">
        <v>8379</v>
      </c>
      <c r="B420" s="141" t="s">
        <v>3983</v>
      </c>
      <c r="C420" s="141" t="s">
        <v>176</v>
      </c>
      <c r="D420" s="141" t="s">
        <v>3562</v>
      </c>
      <c r="E420" s="141" t="s">
        <v>3562</v>
      </c>
      <c r="F420" s="141" t="s">
        <v>3562</v>
      </c>
      <c r="G420" s="141" t="s">
        <v>3562</v>
      </c>
      <c r="H420" s="141" t="s">
        <v>3562</v>
      </c>
      <c r="I420" s="141" t="s">
        <v>3562</v>
      </c>
      <c r="J420" s="141" t="s">
        <v>3562</v>
      </c>
      <c r="K420" s="141" t="s">
        <v>3562</v>
      </c>
    </row>
    <row r="421" customFormat="false" ht="16" hidden="false" customHeight="false" outlineLevel="0" collapsed="false">
      <c r="A421" s="141" t="n">
        <v>8372</v>
      </c>
      <c r="B421" s="141" t="s">
        <v>3984</v>
      </c>
      <c r="C421" s="141" t="s">
        <v>175</v>
      </c>
      <c r="D421" s="141" t="s">
        <v>3562</v>
      </c>
      <c r="E421" s="141" t="s">
        <v>3562</v>
      </c>
      <c r="F421" s="141" t="s">
        <v>3562</v>
      </c>
      <c r="G421" s="141" t="s">
        <v>3562</v>
      </c>
      <c r="H421" s="141" t="s">
        <v>3562</v>
      </c>
      <c r="I421" s="141" t="s">
        <v>3562</v>
      </c>
      <c r="J421" s="141" t="s">
        <v>3562</v>
      </c>
      <c r="K421" s="141" t="n">
        <v>15</v>
      </c>
    </row>
    <row r="422" customFormat="false" ht="16" hidden="false" customHeight="false" outlineLevel="0" collapsed="false">
      <c r="A422" s="141" t="n">
        <v>8367</v>
      </c>
      <c r="B422" s="141" t="s">
        <v>3985</v>
      </c>
      <c r="C422" s="141" t="s">
        <v>146</v>
      </c>
      <c r="D422" s="141" t="s">
        <v>3562</v>
      </c>
      <c r="E422" s="141" t="s">
        <v>3562</v>
      </c>
      <c r="F422" s="141" t="s">
        <v>3562</v>
      </c>
      <c r="G422" s="141" t="s">
        <v>3562</v>
      </c>
      <c r="H422" s="141" t="s">
        <v>3562</v>
      </c>
      <c r="I422" s="141" t="s">
        <v>3562</v>
      </c>
      <c r="J422" s="141" t="n">
        <v>27</v>
      </c>
      <c r="K422" s="141" t="s">
        <v>3562</v>
      </c>
    </row>
    <row r="423" customFormat="false" ht="16" hidden="false" customHeight="false" outlineLevel="0" collapsed="false">
      <c r="A423" s="141" t="n">
        <v>8366</v>
      </c>
      <c r="B423" s="141" t="s">
        <v>3986</v>
      </c>
      <c r="C423" s="141" t="s">
        <v>146</v>
      </c>
      <c r="D423" s="141" t="s">
        <v>3562</v>
      </c>
      <c r="E423" s="141" t="s">
        <v>3562</v>
      </c>
      <c r="F423" s="141" t="s">
        <v>3562</v>
      </c>
      <c r="G423" s="141" t="s">
        <v>3562</v>
      </c>
      <c r="H423" s="141" t="s">
        <v>3562</v>
      </c>
      <c r="I423" s="141" t="s">
        <v>3562</v>
      </c>
      <c r="J423" s="141" t="n">
        <v>22</v>
      </c>
      <c r="K423" s="141" t="s">
        <v>3562</v>
      </c>
    </row>
    <row r="424" customFormat="false" ht="16" hidden="false" customHeight="false" outlineLevel="0" collapsed="false">
      <c r="A424" s="141" t="n">
        <v>8365</v>
      </c>
      <c r="B424" s="141" t="s">
        <v>3987</v>
      </c>
      <c r="C424" s="141" t="s">
        <v>173</v>
      </c>
      <c r="D424" s="141" t="s">
        <v>3562</v>
      </c>
      <c r="E424" s="141" t="s">
        <v>3562</v>
      </c>
      <c r="F424" s="141" t="s">
        <v>3562</v>
      </c>
      <c r="G424" s="141" t="s">
        <v>3562</v>
      </c>
      <c r="H424" s="141" t="s">
        <v>3562</v>
      </c>
      <c r="I424" s="141" t="s">
        <v>3562</v>
      </c>
      <c r="J424" s="141" t="n">
        <v>27</v>
      </c>
      <c r="K424" s="141" t="s">
        <v>3562</v>
      </c>
    </row>
    <row r="425" customFormat="false" ht="16" hidden="false" customHeight="false" outlineLevel="0" collapsed="false">
      <c r="A425" s="141" t="n">
        <v>8364</v>
      </c>
      <c r="B425" s="141" t="s">
        <v>3988</v>
      </c>
      <c r="C425" s="141" t="s">
        <v>170</v>
      </c>
      <c r="D425" s="141" t="s">
        <v>3562</v>
      </c>
      <c r="E425" s="141" t="s">
        <v>3562</v>
      </c>
      <c r="F425" s="141" t="s">
        <v>3562</v>
      </c>
      <c r="G425" s="141" t="s">
        <v>3562</v>
      </c>
      <c r="H425" s="141" t="s">
        <v>3562</v>
      </c>
      <c r="I425" s="141" t="s">
        <v>3562</v>
      </c>
      <c r="J425" s="141" t="n">
        <v>27</v>
      </c>
      <c r="K425" s="141" t="s">
        <v>3562</v>
      </c>
    </row>
    <row r="426" customFormat="false" ht="16" hidden="false" customHeight="false" outlineLevel="0" collapsed="false">
      <c r="A426" s="141" t="n">
        <v>8358</v>
      </c>
      <c r="B426" s="141" t="s">
        <v>3989</v>
      </c>
      <c r="C426" s="141" t="s">
        <v>146</v>
      </c>
      <c r="D426" s="141" t="s">
        <v>3562</v>
      </c>
      <c r="E426" s="141" t="s">
        <v>3562</v>
      </c>
      <c r="F426" s="141" t="s">
        <v>3562</v>
      </c>
      <c r="G426" s="141" t="s">
        <v>3562</v>
      </c>
      <c r="H426" s="141" t="s">
        <v>3562</v>
      </c>
      <c r="I426" s="141" t="s">
        <v>3562</v>
      </c>
      <c r="J426" s="141" t="n">
        <v>22</v>
      </c>
      <c r="K426" s="141" t="s">
        <v>3562</v>
      </c>
    </row>
    <row r="427" customFormat="false" ht="16" hidden="false" customHeight="false" outlineLevel="0" collapsed="false">
      <c r="A427" s="141" t="n">
        <v>8356</v>
      </c>
      <c r="B427" s="141" t="s">
        <v>3990</v>
      </c>
      <c r="C427" s="141" t="s">
        <v>151</v>
      </c>
      <c r="D427" s="141" t="s">
        <v>3562</v>
      </c>
      <c r="E427" s="141" t="s">
        <v>3562</v>
      </c>
      <c r="F427" s="141" t="s">
        <v>3562</v>
      </c>
      <c r="G427" s="141" t="s">
        <v>3562</v>
      </c>
      <c r="H427" s="141" t="s">
        <v>3562</v>
      </c>
      <c r="I427" s="141" t="s">
        <v>3562</v>
      </c>
      <c r="J427" s="141" t="n">
        <v>18</v>
      </c>
      <c r="K427" s="141" t="s">
        <v>3562</v>
      </c>
    </row>
    <row r="428" customFormat="false" ht="16" hidden="false" customHeight="false" outlineLevel="0" collapsed="false">
      <c r="A428" s="141" t="n">
        <v>8355</v>
      </c>
      <c r="B428" s="141" t="s">
        <v>3991</v>
      </c>
      <c r="C428" s="141" t="s">
        <v>139</v>
      </c>
      <c r="D428" s="141" t="n">
        <v>30</v>
      </c>
      <c r="E428" s="141" t="s">
        <v>3562</v>
      </c>
      <c r="F428" s="141" t="n">
        <v>20</v>
      </c>
      <c r="G428" s="141" t="s">
        <v>3562</v>
      </c>
      <c r="H428" s="141" t="s">
        <v>3562</v>
      </c>
      <c r="I428" s="141" t="s">
        <v>3562</v>
      </c>
      <c r="J428" s="141" t="n">
        <v>18</v>
      </c>
      <c r="K428" s="141" t="n">
        <v>15</v>
      </c>
    </row>
    <row r="429" customFormat="false" ht="16" hidden="false" customHeight="false" outlineLevel="0" collapsed="false">
      <c r="A429" s="141" t="n">
        <v>8354</v>
      </c>
      <c r="B429" s="141" t="s">
        <v>3992</v>
      </c>
      <c r="C429" s="141" t="s">
        <v>179</v>
      </c>
      <c r="D429" s="141" t="s">
        <v>3562</v>
      </c>
      <c r="E429" s="141" t="s">
        <v>3562</v>
      </c>
      <c r="F429" s="141" t="s">
        <v>3562</v>
      </c>
      <c r="G429" s="141" t="s">
        <v>3562</v>
      </c>
      <c r="H429" s="141" t="s">
        <v>3562</v>
      </c>
      <c r="I429" s="141" t="s">
        <v>3562</v>
      </c>
      <c r="J429" s="141" t="s">
        <v>3562</v>
      </c>
      <c r="K429" s="141" t="n">
        <v>34</v>
      </c>
    </row>
    <row r="430" customFormat="false" ht="16" hidden="false" customHeight="false" outlineLevel="0" collapsed="false">
      <c r="A430" s="141" t="n">
        <v>8351</v>
      </c>
      <c r="B430" s="141" t="s">
        <v>3993</v>
      </c>
      <c r="C430" s="141" t="s">
        <v>134</v>
      </c>
      <c r="D430" s="141" t="s">
        <v>3562</v>
      </c>
      <c r="E430" s="141" t="s">
        <v>3562</v>
      </c>
      <c r="F430" s="141" t="s">
        <v>3562</v>
      </c>
      <c r="G430" s="141" t="s">
        <v>3562</v>
      </c>
      <c r="H430" s="141" t="s">
        <v>3562</v>
      </c>
      <c r="I430" s="141" t="s">
        <v>3562</v>
      </c>
      <c r="J430" s="141" t="n">
        <v>22</v>
      </c>
      <c r="K430" s="141" t="s">
        <v>3562</v>
      </c>
    </row>
    <row r="431" customFormat="false" ht="16" hidden="false" customHeight="false" outlineLevel="0" collapsed="false">
      <c r="A431" s="141" t="n">
        <v>8343</v>
      </c>
      <c r="B431" s="141" t="s">
        <v>3994</v>
      </c>
      <c r="C431" s="141" t="s">
        <v>142</v>
      </c>
      <c r="D431" s="141" t="s">
        <v>3562</v>
      </c>
      <c r="E431" s="141" t="s">
        <v>3562</v>
      </c>
      <c r="F431" s="141" t="s">
        <v>3562</v>
      </c>
      <c r="G431" s="141" t="s">
        <v>3562</v>
      </c>
      <c r="H431" s="141" t="s">
        <v>3562</v>
      </c>
      <c r="I431" s="141" t="s">
        <v>3562</v>
      </c>
      <c r="J431" s="141" t="s">
        <v>3562</v>
      </c>
      <c r="K431" s="141" t="n">
        <v>27</v>
      </c>
    </row>
    <row r="432" customFormat="false" ht="16" hidden="false" customHeight="false" outlineLevel="0" collapsed="false">
      <c r="A432" s="141" t="n">
        <v>8342</v>
      </c>
      <c r="B432" s="141" t="s">
        <v>3995</v>
      </c>
      <c r="C432" s="141" t="s">
        <v>139</v>
      </c>
      <c r="D432" s="141" t="s">
        <v>3562</v>
      </c>
      <c r="E432" s="141" t="s">
        <v>3562</v>
      </c>
      <c r="F432" s="141" t="s">
        <v>3562</v>
      </c>
      <c r="G432" s="141" t="s">
        <v>3562</v>
      </c>
      <c r="H432" s="141" t="s">
        <v>3562</v>
      </c>
      <c r="I432" s="141" t="s">
        <v>3562</v>
      </c>
      <c r="J432" s="141" t="s">
        <v>3562</v>
      </c>
      <c r="K432" s="141" t="n">
        <v>34</v>
      </c>
    </row>
    <row r="433" customFormat="false" ht="16" hidden="false" customHeight="false" outlineLevel="0" collapsed="false">
      <c r="A433" s="141" t="n">
        <v>8339</v>
      </c>
      <c r="B433" s="141" t="s">
        <v>3996</v>
      </c>
      <c r="C433" s="141" t="s">
        <v>139</v>
      </c>
      <c r="D433" s="141" t="s">
        <v>3562</v>
      </c>
      <c r="E433" s="141" t="s">
        <v>3562</v>
      </c>
      <c r="F433" s="141" t="n">
        <v>40</v>
      </c>
      <c r="G433" s="141" t="s">
        <v>3562</v>
      </c>
      <c r="H433" s="141" t="s">
        <v>3562</v>
      </c>
      <c r="I433" s="141" t="s">
        <v>3562</v>
      </c>
      <c r="J433" s="141" t="n">
        <v>34</v>
      </c>
      <c r="K433" s="141" t="n">
        <v>27</v>
      </c>
    </row>
    <row r="434" customFormat="false" ht="16" hidden="false" customHeight="false" outlineLevel="0" collapsed="false">
      <c r="A434" s="141" t="n">
        <v>8335</v>
      </c>
      <c r="B434" s="141" t="s">
        <v>3997</v>
      </c>
      <c r="C434" s="141" t="s">
        <v>179</v>
      </c>
      <c r="D434" s="141" t="s">
        <v>3562</v>
      </c>
      <c r="E434" s="141" t="s">
        <v>3562</v>
      </c>
      <c r="F434" s="141" t="s">
        <v>3562</v>
      </c>
      <c r="G434" s="141" t="s">
        <v>3562</v>
      </c>
      <c r="H434" s="141" t="s">
        <v>3562</v>
      </c>
      <c r="I434" s="141" t="s">
        <v>3562</v>
      </c>
      <c r="J434" s="141" t="s">
        <v>3562</v>
      </c>
      <c r="K434" s="141" t="n">
        <v>42</v>
      </c>
    </row>
    <row r="435" customFormat="false" ht="16" hidden="false" customHeight="false" outlineLevel="0" collapsed="false">
      <c r="A435" s="141" t="n">
        <v>8334</v>
      </c>
      <c r="B435" s="141" t="s">
        <v>3998</v>
      </c>
      <c r="C435" s="141" t="s">
        <v>179</v>
      </c>
      <c r="D435" s="141" t="s">
        <v>3562</v>
      </c>
      <c r="E435" s="141" t="s">
        <v>3562</v>
      </c>
      <c r="F435" s="141" t="s">
        <v>3562</v>
      </c>
      <c r="G435" s="141" t="s">
        <v>3562</v>
      </c>
      <c r="H435" s="141" t="s">
        <v>3562</v>
      </c>
      <c r="I435" s="141" t="s">
        <v>3562</v>
      </c>
      <c r="J435" s="141" t="s">
        <v>3562</v>
      </c>
      <c r="K435" s="141" t="n">
        <v>34</v>
      </c>
    </row>
    <row r="436" customFormat="false" ht="16" hidden="false" customHeight="false" outlineLevel="0" collapsed="false">
      <c r="A436" s="141" t="n">
        <v>8333</v>
      </c>
      <c r="B436" s="141" t="s">
        <v>3999</v>
      </c>
      <c r="C436" s="141" t="s">
        <v>139</v>
      </c>
      <c r="D436" s="141" t="s">
        <v>3562</v>
      </c>
      <c r="E436" s="141" t="s">
        <v>3562</v>
      </c>
      <c r="F436" s="141" t="n">
        <v>20</v>
      </c>
      <c r="G436" s="141" t="s">
        <v>3562</v>
      </c>
      <c r="H436" s="141" t="s">
        <v>3562</v>
      </c>
      <c r="I436" s="141" t="s">
        <v>3562</v>
      </c>
      <c r="J436" s="141" t="n">
        <v>18</v>
      </c>
      <c r="K436" s="141" t="n">
        <v>15</v>
      </c>
    </row>
    <row r="437" customFormat="false" ht="16" hidden="false" customHeight="false" outlineLevel="0" collapsed="false">
      <c r="A437" s="141" t="n">
        <v>8330</v>
      </c>
      <c r="B437" s="141" t="s">
        <v>4000</v>
      </c>
      <c r="C437" s="141" t="s">
        <v>135</v>
      </c>
      <c r="D437" s="141" t="n">
        <v>90</v>
      </c>
      <c r="E437" s="141" t="s">
        <v>3562</v>
      </c>
      <c r="F437" s="141" t="n">
        <v>40</v>
      </c>
      <c r="G437" s="141" t="s">
        <v>3562</v>
      </c>
      <c r="H437" s="141" t="s">
        <v>3562</v>
      </c>
      <c r="I437" s="141" t="s">
        <v>3562</v>
      </c>
      <c r="J437" s="141" t="s">
        <v>3562</v>
      </c>
      <c r="K437" s="141" t="s">
        <v>3562</v>
      </c>
    </row>
    <row r="438" customFormat="false" ht="16" hidden="false" customHeight="false" outlineLevel="0" collapsed="false">
      <c r="A438" s="141" t="n">
        <v>8329</v>
      </c>
      <c r="B438" s="141" t="s">
        <v>4001</v>
      </c>
      <c r="C438" s="141" t="s">
        <v>143</v>
      </c>
      <c r="D438" s="141" t="s">
        <v>3562</v>
      </c>
      <c r="E438" s="141" t="s">
        <v>3562</v>
      </c>
      <c r="F438" s="141" t="s">
        <v>3562</v>
      </c>
      <c r="G438" s="141" t="s">
        <v>3562</v>
      </c>
      <c r="H438" s="141" t="s">
        <v>3562</v>
      </c>
      <c r="I438" s="141" t="s">
        <v>3562</v>
      </c>
      <c r="J438" s="141" t="n">
        <v>22</v>
      </c>
      <c r="K438" s="141" t="s">
        <v>3562</v>
      </c>
    </row>
    <row r="439" customFormat="false" ht="16" hidden="false" customHeight="false" outlineLevel="0" collapsed="false">
      <c r="A439" s="141" t="n">
        <v>8327</v>
      </c>
      <c r="B439" s="141" t="s">
        <v>4002</v>
      </c>
      <c r="C439" s="141" t="s">
        <v>134</v>
      </c>
      <c r="D439" s="141" t="s">
        <v>3562</v>
      </c>
      <c r="E439" s="141" t="s">
        <v>3562</v>
      </c>
      <c r="F439" s="141" t="n">
        <v>40</v>
      </c>
      <c r="G439" s="141" t="s">
        <v>3562</v>
      </c>
      <c r="H439" s="141" t="s">
        <v>3562</v>
      </c>
      <c r="I439" s="141" t="s">
        <v>3562</v>
      </c>
      <c r="J439" s="141" t="s">
        <v>3562</v>
      </c>
      <c r="K439" s="141" t="s">
        <v>3562</v>
      </c>
    </row>
    <row r="440" customFormat="false" ht="16" hidden="false" customHeight="false" outlineLevel="0" collapsed="false">
      <c r="A440" s="141" t="n">
        <v>8326</v>
      </c>
      <c r="B440" s="141" t="s">
        <v>4003</v>
      </c>
      <c r="C440" s="141" t="s">
        <v>143</v>
      </c>
      <c r="D440" s="141" t="s">
        <v>3562</v>
      </c>
      <c r="E440" s="141" t="s">
        <v>3562</v>
      </c>
      <c r="F440" s="141" t="s">
        <v>3562</v>
      </c>
      <c r="G440" s="141" t="s">
        <v>3562</v>
      </c>
      <c r="H440" s="141" t="s">
        <v>3562</v>
      </c>
      <c r="I440" s="141" t="s">
        <v>3562</v>
      </c>
      <c r="J440" s="141" t="n">
        <v>15</v>
      </c>
      <c r="K440" s="141" t="s">
        <v>3562</v>
      </c>
    </row>
    <row r="441" customFormat="false" ht="16" hidden="false" customHeight="false" outlineLevel="0" collapsed="false">
      <c r="A441" s="141" t="n">
        <v>8324</v>
      </c>
      <c r="B441" s="141" t="s">
        <v>4004</v>
      </c>
      <c r="C441" s="141" t="s">
        <v>151</v>
      </c>
      <c r="D441" s="141" t="s">
        <v>3562</v>
      </c>
      <c r="E441" s="141" t="s">
        <v>3562</v>
      </c>
      <c r="F441" s="141" t="s">
        <v>3562</v>
      </c>
      <c r="G441" s="141" t="s">
        <v>3562</v>
      </c>
      <c r="H441" s="141" t="s">
        <v>3562</v>
      </c>
      <c r="I441" s="141" t="s">
        <v>3562</v>
      </c>
      <c r="J441" s="141" t="s">
        <v>3562</v>
      </c>
      <c r="K441" s="141" t="n">
        <v>34</v>
      </c>
    </row>
    <row r="442" customFormat="false" ht="16" hidden="false" customHeight="false" outlineLevel="0" collapsed="false">
      <c r="A442" s="141" t="n">
        <v>8315</v>
      </c>
      <c r="B442" s="141" t="s">
        <v>4005</v>
      </c>
      <c r="C442" s="141" t="s">
        <v>143</v>
      </c>
      <c r="D442" s="141" t="s">
        <v>3562</v>
      </c>
      <c r="E442" s="141" t="s">
        <v>3562</v>
      </c>
      <c r="F442" s="141" t="s">
        <v>3562</v>
      </c>
      <c r="G442" s="141" t="s">
        <v>3562</v>
      </c>
      <c r="H442" s="141" t="s">
        <v>3562</v>
      </c>
      <c r="I442" s="141" t="s">
        <v>3562</v>
      </c>
      <c r="J442" s="141" t="n">
        <v>15</v>
      </c>
      <c r="K442" s="141" t="s">
        <v>3562</v>
      </c>
    </row>
    <row r="443" customFormat="false" ht="16" hidden="false" customHeight="false" outlineLevel="0" collapsed="false">
      <c r="A443" s="141" t="n">
        <v>8309</v>
      </c>
      <c r="B443" s="141" t="s">
        <v>4006</v>
      </c>
      <c r="C443" s="141" t="s">
        <v>143</v>
      </c>
      <c r="D443" s="141" t="s">
        <v>3562</v>
      </c>
      <c r="E443" s="141" t="s">
        <v>3562</v>
      </c>
      <c r="F443" s="141" t="s">
        <v>3562</v>
      </c>
      <c r="G443" s="141" t="s">
        <v>3562</v>
      </c>
      <c r="H443" s="141" t="s">
        <v>3562</v>
      </c>
      <c r="I443" s="141" t="s">
        <v>3562</v>
      </c>
      <c r="J443" s="141" t="n">
        <v>18</v>
      </c>
      <c r="K443" s="141" t="s">
        <v>3562</v>
      </c>
    </row>
    <row r="444" customFormat="false" ht="16" hidden="false" customHeight="false" outlineLevel="0" collapsed="false">
      <c r="A444" s="141" t="n">
        <v>8308</v>
      </c>
      <c r="B444" s="141" t="s">
        <v>4007</v>
      </c>
      <c r="C444" s="141" t="s">
        <v>138</v>
      </c>
      <c r="D444" s="141" t="s">
        <v>3562</v>
      </c>
      <c r="E444" s="141" t="s">
        <v>3562</v>
      </c>
      <c r="F444" s="141" t="s">
        <v>3562</v>
      </c>
      <c r="G444" s="141" t="s">
        <v>3562</v>
      </c>
      <c r="H444" s="141" t="s">
        <v>3562</v>
      </c>
      <c r="I444" s="141" t="s">
        <v>3562</v>
      </c>
      <c r="J444" s="141" t="n">
        <v>34</v>
      </c>
      <c r="K444" s="141" t="s">
        <v>3562</v>
      </c>
    </row>
    <row r="445" customFormat="false" ht="16" hidden="false" customHeight="false" outlineLevel="0" collapsed="false">
      <c r="A445" s="141" t="n">
        <v>8306</v>
      </c>
      <c r="B445" s="141" t="s">
        <v>4008</v>
      </c>
      <c r="C445" s="141" t="s">
        <v>173</v>
      </c>
      <c r="D445" s="141" t="s">
        <v>3562</v>
      </c>
      <c r="E445" s="141" t="s">
        <v>3562</v>
      </c>
      <c r="F445" s="141" t="s">
        <v>3562</v>
      </c>
      <c r="G445" s="141" t="s">
        <v>3562</v>
      </c>
      <c r="H445" s="141" t="s">
        <v>3562</v>
      </c>
      <c r="I445" s="141" t="s">
        <v>3562</v>
      </c>
      <c r="J445" s="141" t="n">
        <v>22</v>
      </c>
      <c r="K445" s="141" t="s">
        <v>3562</v>
      </c>
    </row>
    <row r="446" customFormat="false" ht="16" hidden="false" customHeight="false" outlineLevel="0" collapsed="false">
      <c r="A446" s="141" t="n">
        <v>8304</v>
      </c>
      <c r="B446" s="141" t="s">
        <v>4009</v>
      </c>
      <c r="C446" s="141" t="s">
        <v>143</v>
      </c>
      <c r="D446" s="141" t="s">
        <v>3562</v>
      </c>
      <c r="E446" s="141" t="s">
        <v>3562</v>
      </c>
      <c r="F446" s="141" t="s">
        <v>3562</v>
      </c>
      <c r="G446" s="141" t="s">
        <v>3562</v>
      </c>
      <c r="H446" s="141" t="s">
        <v>3562</v>
      </c>
      <c r="I446" s="141" t="s">
        <v>3562</v>
      </c>
      <c r="J446" s="141" t="n">
        <v>34</v>
      </c>
      <c r="K446" s="141" t="s">
        <v>3562</v>
      </c>
    </row>
    <row r="447" customFormat="false" ht="16" hidden="false" customHeight="false" outlineLevel="0" collapsed="false">
      <c r="A447" s="141" t="n">
        <v>8303</v>
      </c>
      <c r="B447" s="141" t="s">
        <v>4010</v>
      </c>
      <c r="C447" s="141" t="s">
        <v>159</v>
      </c>
      <c r="D447" s="141" t="n">
        <v>40</v>
      </c>
      <c r="E447" s="141" t="s">
        <v>3562</v>
      </c>
      <c r="F447" s="141" t="n">
        <v>30</v>
      </c>
      <c r="G447" s="141" t="s">
        <v>3562</v>
      </c>
      <c r="H447" s="141" t="s">
        <v>3562</v>
      </c>
      <c r="I447" s="141" t="s">
        <v>3562</v>
      </c>
      <c r="J447" s="141" t="s">
        <v>3562</v>
      </c>
      <c r="K447" s="141" t="s">
        <v>3562</v>
      </c>
    </row>
    <row r="448" customFormat="false" ht="16" hidden="false" customHeight="false" outlineLevel="0" collapsed="false">
      <c r="A448" s="141" t="n">
        <v>8299</v>
      </c>
      <c r="B448" s="141" t="s">
        <v>4011</v>
      </c>
      <c r="C448" s="141" t="s">
        <v>138</v>
      </c>
      <c r="D448" s="141" t="s">
        <v>3562</v>
      </c>
      <c r="E448" s="141" t="s">
        <v>3562</v>
      </c>
      <c r="F448" s="141" t="n">
        <v>40</v>
      </c>
      <c r="G448" s="141" t="s">
        <v>3562</v>
      </c>
      <c r="H448" s="141" t="s">
        <v>3562</v>
      </c>
      <c r="I448" s="141" t="s">
        <v>3562</v>
      </c>
      <c r="J448" s="141" t="n">
        <v>27</v>
      </c>
      <c r="K448" s="141" t="n">
        <v>22</v>
      </c>
    </row>
    <row r="449" customFormat="false" ht="16" hidden="false" customHeight="false" outlineLevel="0" collapsed="false">
      <c r="A449" s="141" t="n">
        <v>8298</v>
      </c>
      <c r="B449" s="141" t="s">
        <v>4012</v>
      </c>
      <c r="C449" s="141" t="s">
        <v>142</v>
      </c>
      <c r="D449" s="141" t="s">
        <v>3562</v>
      </c>
      <c r="E449" s="141" t="s">
        <v>3562</v>
      </c>
      <c r="F449" s="141" t="s">
        <v>3562</v>
      </c>
      <c r="G449" s="141" t="s">
        <v>3562</v>
      </c>
      <c r="H449" s="141" t="s">
        <v>3562</v>
      </c>
      <c r="I449" s="141" t="s">
        <v>3562</v>
      </c>
      <c r="J449" s="141" t="n">
        <v>42</v>
      </c>
      <c r="K449" s="141" t="n">
        <v>27</v>
      </c>
    </row>
    <row r="450" customFormat="false" ht="16" hidden="false" customHeight="false" outlineLevel="0" collapsed="false">
      <c r="A450" s="141" t="n">
        <v>8297</v>
      </c>
      <c r="B450" s="141" t="s">
        <v>4013</v>
      </c>
      <c r="C450" s="141" t="s">
        <v>138</v>
      </c>
      <c r="D450" s="141" t="s">
        <v>3562</v>
      </c>
      <c r="E450" s="141" t="s">
        <v>3562</v>
      </c>
      <c r="F450" s="141" t="s">
        <v>3562</v>
      </c>
      <c r="G450" s="141" t="s">
        <v>3562</v>
      </c>
      <c r="H450" s="141" t="s">
        <v>3562</v>
      </c>
      <c r="I450" s="141" t="s">
        <v>3562</v>
      </c>
      <c r="J450" s="141" t="n">
        <v>22</v>
      </c>
      <c r="K450" s="141" t="s">
        <v>3562</v>
      </c>
    </row>
    <row r="451" customFormat="false" ht="16" hidden="false" customHeight="false" outlineLevel="0" collapsed="false">
      <c r="A451" s="141" t="n">
        <v>8295</v>
      </c>
      <c r="B451" s="141" t="s">
        <v>4014</v>
      </c>
      <c r="C451" s="141" t="s">
        <v>162</v>
      </c>
      <c r="D451" s="141" t="s">
        <v>3562</v>
      </c>
      <c r="E451" s="141" t="s">
        <v>3562</v>
      </c>
      <c r="F451" s="141" t="n">
        <v>30</v>
      </c>
      <c r="G451" s="141" t="s">
        <v>3562</v>
      </c>
      <c r="H451" s="141" t="s">
        <v>3562</v>
      </c>
      <c r="I451" s="141" t="s">
        <v>3562</v>
      </c>
      <c r="J451" s="141" t="n">
        <v>15</v>
      </c>
      <c r="K451" s="141" t="s">
        <v>3562</v>
      </c>
    </row>
    <row r="452" customFormat="false" ht="16" hidden="false" customHeight="false" outlineLevel="0" collapsed="false">
      <c r="A452" s="141" t="n">
        <v>8294</v>
      </c>
      <c r="B452" s="141" t="s">
        <v>4015</v>
      </c>
      <c r="C452" s="141" t="s">
        <v>162</v>
      </c>
      <c r="D452" s="141" t="s">
        <v>3562</v>
      </c>
      <c r="E452" s="141" t="s">
        <v>3562</v>
      </c>
      <c r="F452" s="141" t="s">
        <v>3562</v>
      </c>
      <c r="G452" s="141" t="s">
        <v>3562</v>
      </c>
      <c r="H452" s="141" t="s">
        <v>3562</v>
      </c>
      <c r="I452" s="141" t="s">
        <v>3562</v>
      </c>
      <c r="J452" s="141" t="s">
        <v>3562</v>
      </c>
      <c r="K452" s="141" t="n">
        <v>18</v>
      </c>
    </row>
    <row r="453" customFormat="false" ht="16" hidden="false" customHeight="false" outlineLevel="0" collapsed="false">
      <c r="A453" s="141" t="n">
        <v>8290</v>
      </c>
      <c r="B453" s="141" t="s">
        <v>4016</v>
      </c>
      <c r="C453" s="141" t="s">
        <v>165</v>
      </c>
      <c r="D453" s="141" t="s">
        <v>3562</v>
      </c>
      <c r="E453" s="141" t="s">
        <v>3562</v>
      </c>
      <c r="F453" s="141" t="s">
        <v>3562</v>
      </c>
      <c r="G453" s="141" t="s">
        <v>3562</v>
      </c>
      <c r="H453" s="141" t="s">
        <v>3562</v>
      </c>
      <c r="I453" s="141" t="s">
        <v>3562</v>
      </c>
      <c r="J453" s="141" t="s">
        <v>3562</v>
      </c>
      <c r="K453" s="141" t="n">
        <v>27</v>
      </c>
    </row>
    <row r="454" customFormat="false" ht="16" hidden="false" customHeight="false" outlineLevel="0" collapsed="false">
      <c r="A454" s="141" t="n">
        <v>8284</v>
      </c>
      <c r="B454" s="141" t="s">
        <v>4017</v>
      </c>
      <c r="C454" s="141" t="s">
        <v>162</v>
      </c>
      <c r="D454" s="141" t="s">
        <v>3562</v>
      </c>
      <c r="E454" s="141" t="s">
        <v>3562</v>
      </c>
      <c r="F454" s="141" t="s">
        <v>3562</v>
      </c>
      <c r="G454" s="141" t="s">
        <v>3562</v>
      </c>
      <c r="H454" s="141" t="s">
        <v>3562</v>
      </c>
      <c r="I454" s="141" t="s">
        <v>3562</v>
      </c>
      <c r="J454" s="141" t="s">
        <v>3562</v>
      </c>
      <c r="K454" s="141" t="n">
        <v>27</v>
      </c>
    </row>
    <row r="455" customFormat="false" ht="16" hidden="false" customHeight="false" outlineLevel="0" collapsed="false">
      <c r="A455" s="141" t="n">
        <v>8283</v>
      </c>
      <c r="B455" s="141" t="s">
        <v>4018</v>
      </c>
      <c r="C455" s="141" t="s">
        <v>162</v>
      </c>
      <c r="D455" s="141" t="s">
        <v>3562</v>
      </c>
      <c r="E455" s="141" t="s">
        <v>3562</v>
      </c>
      <c r="F455" s="141" t="s">
        <v>3562</v>
      </c>
      <c r="G455" s="141" t="s">
        <v>3562</v>
      </c>
      <c r="H455" s="141" t="s">
        <v>3562</v>
      </c>
      <c r="I455" s="141" t="s">
        <v>3562</v>
      </c>
      <c r="J455" s="141" t="n">
        <v>15</v>
      </c>
      <c r="K455" s="141" t="s">
        <v>3562</v>
      </c>
    </row>
    <row r="456" customFormat="false" ht="16" hidden="false" customHeight="false" outlineLevel="0" collapsed="false">
      <c r="A456" s="141" t="n">
        <v>8281</v>
      </c>
      <c r="B456" s="141" t="s">
        <v>4019</v>
      </c>
      <c r="C456" s="141" t="s">
        <v>151</v>
      </c>
      <c r="D456" s="141" t="s">
        <v>3562</v>
      </c>
      <c r="E456" s="141" t="s">
        <v>3562</v>
      </c>
      <c r="F456" s="141" t="n">
        <v>30</v>
      </c>
      <c r="G456" s="141" t="s">
        <v>3562</v>
      </c>
      <c r="H456" s="141" t="s">
        <v>3562</v>
      </c>
      <c r="I456" s="141" t="s">
        <v>3562</v>
      </c>
      <c r="J456" s="141" t="n">
        <v>22</v>
      </c>
      <c r="K456" s="141" t="s">
        <v>3562</v>
      </c>
    </row>
    <row r="457" customFormat="false" ht="16" hidden="false" customHeight="false" outlineLevel="0" collapsed="false">
      <c r="A457" s="141" t="n">
        <v>8279</v>
      </c>
      <c r="B457" s="141" t="s">
        <v>4020</v>
      </c>
      <c r="C457" s="141" t="s">
        <v>134</v>
      </c>
      <c r="D457" s="141" t="s">
        <v>3562</v>
      </c>
      <c r="E457" s="141" t="s">
        <v>3562</v>
      </c>
      <c r="F457" s="141" t="s">
        <v>3562</v>
      </c>
      <c r="G457" s="141" t="s">
        <v>3562</v>
      </c>
      <c r="H457" s="141" t="s">
        <v>3562</v>
      </c>
      <c r="I457" s="141" t="s">
        <v>3562</v>
      </c>
      <c r="J457" s="141" t="s">
        <v>3562</v>
      </c>
      <c r="K457" s="141" t="n">
        <v>18</v>
      </c>
    </row>
    <row r="458" customFormat="false" ht="16" hidden="false" customHeight="false" outlineLevel="0" collapsed="false">
      <c r="A458" s="141" t="n">
        <v>8271</v>
      </c>
      <c r="B458" s="141" t="s">
        <v>4021</v>
      </c>
      <c r="C458" s="141" t="s">
        <v>134</v>
      </c>
      <c r="D458" s="141" t="n">
        <v>90</v>
      </c>
      <c r="E458" s="141" t="s">
        <v>3562</v>
      </c>
      <c r="F458" s="141" t="n">
        <v>40</v>
      </c>
      <c r="G458" s="141" t="s">
        <v>3562</v>
      </c>
      <c r="H458" s="141" t="s">
        <v>3562</v>
      </c>
      <c r="I458" s="141" t="s">
        <v>3562</v>
      </c>
      <c r="J458" s="141" t="s">
        <v>3562</v>
      </c>
      <c r="K458" s="141" t="s">
        <v>3562</v>
      </c>
    </row>
    <row r="459" customFormat="false" ht="16" hidden="false" customHeight="false" outlineLevel="0" collapsed="false">
      <c r="A459" s="141" t="n">
        <v>8270</v>
      </c>
      <c r="B459" s="141" t="s">
        <v>4022</v>
      </c>
      <c r="C459" s="141" t="s">
        <v>134</v>
      </c>
      <c r="D459" s="141" t="n">
        <v>30</v>
      </c>
      <c r="E459" s="141" t="s">
        <v>3562</v>
      </c>
      <c r="F459" s="141" t="s">
        <v>3562</v>
      </c>
      <c r="G459" s="141" t="s">
        <v>3562</v>
      </c>
      <c r="H459" s="141" t="s">
        <v>3562</v>
      </c>
      <c r="I459" s="141" t="s">
        <v>3562</v>
      </c>
      <c r="J459" s="141" t="s">
        <v>3562</v>
      </c>
      <c r="K459" s="141" t="s">
        <v>3562</v>
      </c>
    </row>
    <row r="460" customFormat="false" ht="16" hidden="false" customHeight="false" outlineLevel="0" collapsed="false">
      <c r="A460" s="141" t="n">
        <v>8268</v>
      </c>
      <c r="B460" s="141" t="s">
        <v>4023</v>
      </c>
      <c r="C460" s="141" t="s">
        <v>134</v>
      </c>
      <c r="D460" s="141" t="n">
        <v>30</v>
      </c>
      <c r="E460" s="141" t="s">
        <v>3562</v>
      </c>
      <c r="F460" s="141" t="s">
        <v>3562</v>
      </c>
      <c r="G460" s="141" t="s">
        <v>3562</v>
      </c>
      <c r="H460" s="141" t="s">
        <v>3562</v>
      </c>
      <c r="I460" s="141" t="s">
        <v>3562</v>
      </c>
      <c r="J460" s="141" t="s">
        <v>3562</v>
      </c>
      <c r="K460" s="141" t="s">
        <v>3562</v>
      </c>
    </row>
    <row r="461" customFormat="false" ht="16" hidden="false" customHeight="false" outlineLevel="0" collapsed="false">
      <c r="A461" s="141" t="n">
        <v>8266</v>
      </c>
      <c r="B461" s="141" t="s">
        <v>4024</v>
      </c>
      <c r="C461" s="141" t="s">
        <v>144</v>
      </c>
      <c r="D461" s="141" t="s">
        <v>3562</v>
      </c>
      <c r="E461" s="141" t="s">
        <v>3562</v>
      </c>
      <c r="F461" s="141" t="s">
        <v>3562</v>
      </c>
      <c r="G461" s="141" t="s">
        <v>3562</v>
      </c>
      <c r="H461" s="141" t="s">
        <v>3562</v>
      </c>
      <c r="I461" s="141" t="s">
        <v>3562</v>
      </c>
      <c r="J461" s="141" t="s">
        <v>3562</v>
      </c>
      <c r="K461" s="141" t="n">
        <v>27</v>
      </c>
    </row>
    <row r="462" customFormat="false" ht="16" hidden="false" customHeight="false" outlineLevel="0" collapsed="false">
      <c r="A462" s="141" t="n">
        <v>8264</v>
      </c>
      <c r="B462" s="141" t="s">
        <v>4025</v>
      </c>
      <c r="C462" s="141" t="s">
        <v>133</v>
      </c>
      <c r="D462" s="141" t="s">
        <v>3562</v>
      </c>
      <c r="E462" s="141" t="s">
        <v>3562</v>
      </c>
      <c r="F462" s="141" t="s">
        <v>3562</v>
      </c>
      <c r="G462" s="141" t="s">
        <v>3562</v>
      </c>
      <c r="H462" s="141" t="s">
        <v>3562</v>
      </c>
      <c r="I462" s="141" t="s">
        <v>3562</v>
      </c>
      <c r="J462" s="141" t="s">
        <v>3562</v>
      </c>
      <c r="K462" s="141" t="s">
        <v>3562</v>
      </c>
    </row>
    <row r="463" customFormat="false" ht="16" hidden="false" customHeight="false" outlineLevel="0" collapsed="false">
      <c r="A463" s="141" t="n">
        <v>8262</v>
      </c>
      <c r="B463" s="141" t="s">
        <v>4026</v>
      </c>
      <c r="C463" s="141" t="s">
        <v>174</v>
      </c>
      <c r="D463" s="141" t="s">
        <v>3562</v>
      </c>
      <c r="E463" s="141" t="s">
        <v>3562</v>
      </c>
      <c r="F463" s="141" t="s">
        <v>3562</v>
      </c>
      <c r="G463" s="141" t="s">
        <v>3562</v>
      </c>
      <c r="H463" s="141" t="s">
        <v>3562</v>
      </c>
      <c r="I463" s="141" t="s">
        <v>3562</v>
      </c>
      <c r="J463" s="141" t="n">
        <v>27</v>
      </c>
      <c r="K463" s="141" t="n">
        <v>18</v>
      </c>
    </row>
    <row r="464" customFormat="false" ht="16" hidden="false" customHeight="false" outlineLevel="0" collapsed="false">
      <c r="A464" s="141" t="n">
        <v>8257</v>
      </c>
      <c r="B464" s="141" t="s">
        <v>4027</v>
      </c>
      <c r="C464" s="141" t="s">
        <v>178</v>
      </c>
      <c r="D464" s="141" t="s">
        <v>3562</v>
      </c>
      <c r="E464" s="141" t="s">
        <v>3562</v>
      </c>
      <c r="F464" s="141" t="n">
        <v>20</v>
      </c>
      <c r="G464" s="141" t="s">
        <v>3562</v>
      </c>
      <c r="H464" s="141" t="s">
        <v>3562</v>
      </c>
      <c r="I464" s="141" t="s">
        <v>3562</v>
      </c>
      <c r="J464" s="141" t="n">
        <v>18</v>
      </c>
      <c r="K464" s="141" t="s">
        <v>3562</v>
      </c>
    </row>
    <row r="465" customFormat="false" ht="16" hidden="false" customHeight="false" outlineLevel="0" collapsed="false">
      <c r="A465" s="141" t="n">
        <v>8255</v>
      </c>
      <c r="B465" s="141" t="s">
        <v>4028</v>
      </c>
      <c r="C465" s="141" t="s">
        <v>138</v>
      </c>
      <c r="D465" s="141" t="s">
        <v>3562</v>
      </c>
      <c r="E465" s="141" t="s">
        <v>3562</v>
      </c>
      <c r="F465" s="141" t="s">
        <v>3562</v>
      </c>
      <c r="G465" s="141" t="s">
        <v>3562</v>
      </c>
      <c r="H465" s="141" t="s">
        <v>3562</v>
      </c>
      <c r="I465" s="141" t="s">
        <v>3562</v>
      </c>
      <c r="J465" s="141" t="n">
        <v>27</v>
      </c>
      <c r="K465" s="141" t="n">
        <v>22</v>
      </c>
    </row>
    <row r="466" customFormat="false" ht="16" hidden="false" customHeight="false" outlineLevel="0" collapsed="false">
      <c r="A466" s="141" t="n">
        <v>8253</v>
      </c>
      <c r="B466" s="141" t="s">
        <v>4029</v>
      </c>
      <c r="C466" s="141" t="s">
        <v>178</v>
      </c>
      <c r="D466" s="141" t="s">
        <v>3562</v>
      </c>
      <c r="E466" s="141" t="s">
        <v>3562</v>
      </c>
      <c r="F466" s="141" t="s">
        <v>3562</v>
      </c>
      <c r="G466" s="141" t="s">
        <v>3562</v>
      </c>
      <c r="H466" s="141" t="s">
        <v>3562</v>
      </c>
      <c r="I466" s="141" t="s">
        <v>3562</v>
      </c>
      <c r="J466" s="141" t="n">
        <v>15</v>
      </c>
      <c r="K466" s="141" t="s">
        <v>3562</v>
      </c>
    </row>
    <row r="467" customFormat="false" ht="16" hidden="false" customHeight="false" outlineLevel="0" collapsed="false">
      <c r="A467" s="141" t="n">
        <v>8252</v>
      </c>
      <c r="B467" s="141" t="s">
        <v>4030</v>
      </c>
      <c r="C467" s="141" t="s">
        <v>178</v>
      </c>
      <c r="D467" s="141" t="s">
        <v>3562</v>
      </c>
      <c r="E467" s="141" t="s">
        <v>3562</v>
      </c>
      <c r="F467" s="141" t="s">
        <v>3562</v>
      </c>
      <c r="G467" s="141" t="s">
        <v>3562</v>
      </c>
      <c r="H467" s="141" t="s">
        <v>3562</v>
      </c>
      <c r="I467" s="141" t="s">
        <v>3562</v>
      </c>
      <c r="J467" s="141" t="s">
        <v>3562</v>
      </c>
      <c r="K467" s="141" t="n">
        <v>27</v>
      </c>
    </row>
    <row r="468" customFormat="false" ht="16" hidden="false" customHeight="false" outlineLevel="0" collapsed="false">
      <c r="A468" s="141" t="n">
        <v>8251</v>
      </c>
      <c r="B468" s="141" t="s">
        <v>4031</v>
      </c>
      <c r="C468" s="141" t="s">
        <v>131</v>
      </c>
      <c r="D468" s="141" t="s">
        <v>3562</v>
      </c>
      <c r="E468" s="141" t="s">
        <v>3562</v>
      </c>
      <c r="F468" s="141" t="s">
        <v>3562</v>
      </c>
      <c r="G468" s="141" t="s">
        <v>3562</v>
      </c>
      <c r="H468" s="141" t="s">
        <v>3562</v>
      </c>
      <c r="I468" s="141" t="s">
        <v>3562</v>
      </c>
      <c r="J468" s="141" t="s">
        <v>3562</v>
      </c>
      <c r="K468" s="141" t="s">
        <v>3562</v>
      </c>
    </row>
    <row r="469" customFormat="false" ht="16" hidden="false" customHeight="false" outlineLevel="0" collapsed="false">
      <c r="A469" s="141" t="n">
        <v>8250</v>
      </c>
      <c r="B469" s="141" t="s">
        <v>4032</v>
      </c>
      <c r="C469" s="141" t="s">
        <v>160</v>
      </c>
      <c r="D469" s="141" t="n">
        <v>70</v>
      </c>
      <c r="E469" s="141" t="s">
        <v>3562</v>
      </c>
      <c r="F469" s="141" t="s">
        <v>3562</v>
      </c>
      <c r="G469" s="141" t="s">
        <v>3562</v>
      </c>
      <c r="H469" s="141" t="s">
        <v>3562</v>
      </c>
      <c r="I469" s="141" t="s">
        <v>3562</v>
      </c>
      <c r="J469" s="141" t="s">
        <v>3562</v>
      </c>
      <c r="K469" s="141" t="s">
        <v>3562</v>
      </c>
    </row>
    <row r="470" customFormat="false" ht="16" hidden="false" customHeight="false" outlineLevel="0" collapsed="false">
      <c r="A470" s="141" t="n">
        <v>8236</v>
      </c>
      <c r="B470" s="141" t="s">
        <v>4033</v>
      </c>
      <c r="C470" s="141" t="s">
        <v>150</v>
      </c>
      <c r="D470" s="141" t="n">
        <v>30</v>
      </c>
      <c r="E470" s="141" t="s">
        <v>3562</v>
      </c>
      <c r="F470" s="141" t="n">
        <v>20</v>
      </c>
      <c r="G470" s="141" t="s">
        <v>3562</v>
      </c>
      <c r="H470" s="141" t="s">
        <v>3562</v>
      </c>
      <c r="I470" s="141" t="s">
        <v>3562</v>
      </c>
      <c r="J470" s="141" t="s">
        <v>3562</v>
      </c>
      <c r="K470" s="141" t="s">
        <v>3562</v>
      </c>
    </row>
    <row r="471" customFormat="false" ht="16" hidden="false" customHeight="false" outlineLevel="0" collapsed="false">
      <c r="A471" s="141" t="n">
        <v>8234</v>
      </c>
      <c r="B471" s="141" t="s">
        <v>4034</v>
      </c>
      <c r="C471" s="141" t="s">
        <v>161</v>
      </c>
      <c r="D471" s="141" t="s">
        <v>3562</v>
      </c>
      <c r="E471" s="141" t="s">
        <v>3562</v>
      </c>
      <c r="F471" s="141" t="s">
        <v>3562</v>
      </c>
      <c r="G471" s="141" t="s">
        <v>3562</v>
      </c>
      <c r="H471" s="141" t="s">
        <v>3562</v>
      </c>
      <c r="I471" s="141" t="s">
        <v>3562</v>
      </c>
      <c r="J471" s="141" t="s">
        <v>3562</v>
      </c>
      <c r="K471" s="141" t="s">
        <v>3562</v>
      </c>
    </row>
    <row r="472" customFormat="false" ht="16" hidden="false" customHeight="false" outlineLevel="0" collapsed="false">
      <c r="A472" s="141" t="n">
        <v>8223</v>
      </c>
      <c r="B472" s="141" t="s">
        <v>4035</v>
      </c>
      <c r="C472" s="141" t="s">
        <v>176</v>
      </c>
      <c r="D472" s="141" t="s">
        <v>3562</v>
      </c>
      <c r="E472" s="141" t="s">
        <v>3562</v>
      </c>
      <c r="F472" s="141" t="s">
        <v>3562</v>
      </c>
      <c r="G472" s="141" t="s">
        <v>3562</v>
      </c>
      <c r="H472" s="141" t="s">
        <v>3562</v>
      </c>
      <c r="I472" s="141" t="s">
        <v>3562</v>
      </c>
      <c r="J472" s="141" t="n">
        <v>42</v>
      </c>
      <c r="K472" s="141" t="n">
        <v>34</v>
      </c>
    </row>
    <row r="473" customFormat="false" ht="16" hidden="false" customHeight="false" outlineLevel="0" collapsed="false">
      <c r="A473" s="141" t="n">
        <v>8222</v>
      </c>
      <c r="B473" s="141" t="s">
        <v>4036</v>
      </c>
      <c r="C473" s="141" t="s">
        <v>176</v>
      </c>
      <c r="D473" s="141" t="s">
        <v>3562</v>
      </c>
      <c r="E473" s="141" t="s">
        <v>3562</v>
      </c>
      <c r="F473" s="141" t="s">
        <v>3562</v>
      </c>
      <c r="G473" s="141" t="s">
        <v>3562</v>
      </c>
      <c r="H473" s="141" t="s">
        <v>3562</v>
      </c>
      <c r="I473" s="141" t="s">
        <v>3562</v>
      </c>
      <c r="J473" s="141" t="s">
        <v>3562</v>
      </c>
      <c r="K473" s="141" t="n">
        <v>50</v>
      </c>
    </row>
    <row r="474" customFormat="false" ht="16" hidden="false" customHeight="false" outlineLevel="0" collapsed="false">
      <c r="A474" s="141" t="n">
        <v>8221</v>
      </c>
      <c r="B474" s="141" t="s">
        <v>4037</v>
      </c>
      <c r="C474" s="141" t="s">
        <v>179</v>
      </c>
      <c r="D474" s="141" t="s">
        <v>3562</v>
      </c>
      <c r="E474" s="141" t="s">
        <v>3562</v>
      </c>
      <c r="F474" s="141" t="s">
        <v>3562</v>
      </c>
      <c r="G474" s="141" t="s">
        <v>3562</v>
      </c>
      <c r="H474" s="141" t="s">
        <v>3562</v>
      </c>
      <c r="I474" s="141" t="s">
        <v>3562</v>
      </c>
      <c r="J474" s="141" t="s">
        <v>3562</v>
      </c>
      <c r="K474" s="141" t="n">
        <v>22</v>
      </c>
    </row>
    <row r="475" customFormat="false" ht="16" hidden="false" customHeight="false" outlineLevel="0" collapsed="false">
      <c r="A475" s="141" t="n">
        <v>8220</v>
      </c>
      <c r="B475" s="141" t="s">
        <v>4038</v>
      </c>
      <c r="C475" s="141" t="s">
        <v>179</v>
      </c>
      <c r="D475" s="141" t="s">
        <v>3562</v>
      </c>
      <c r="E475" s="141" t="s">
        <v>3562</v>
      </c>
      <c r="F475" s="141" t="s">
        <v>3562</v>
      </c>
      <c r="G475" s="141" t="s">
        <v>3562</v>
      </c>
      <c r="H475" s="141" t="s">
        <v>3562</v>
      </c>
      <c r="I475" s="141" t="s">
        <v>3562</v>
      </c>
      <c r="J475" s="141" t="n">
        <v>42</v>
      </c>
      <c r="K475" s="141" t="s">
        <v>3562</v>
      </c>
    </row>
    <row r="476" customFormat="false" ht="16" hidden="false" customHeight="false" outlineLevel="0" collapsed="false">
      <c r="A476" s="141" t="n">
        <v>8218</v>
      </c>
      <c r="B476" s="141" t="s">
        <v>4039</v>
      </c>
      <c r="C476" s="141" t="s">
        <v>179</v>
      </c>
      <c r="D476" s="141" t="s">
        <v>3562</v>
      </c>
      <c r="E476" s="141" t="s">
        <v>3562</v>
      </c>
      <c r="F476" s="141" t="s">
        <v>3562</v>
      </c>
      <c r="G476" s="141" t="s">
        <v>3562</v>
      </c>
      <c r="H476" s="141" t="s">
        <v>3562</v>
      </c>
      <c r="I476" s="141" t="s">
        <v>3562</v>
      </c>
      <c r="J476" s="141" t="s">
        <v>3562</v>
      </c>
      <c r="K476" s="141" t="n">
        <v>18</v>
      </c>
    </row>
    <row r="477" customFormat="false" ht="16" hidden="false" customHeight="false" outlineLevel="0" collapsed="false">
      <c r="A477" s="141" t="n">
        <v>8215</v>
      </c>
      <c r="B477" s="141" t="s">
        <v>4040</v>
      </c>
      <c r="C477" s="141" t="s">
        <v>165</v>
      </c>
      <c r="D477" s="141" t="s">
        <v>3562</v>
      </c>
      <c r="E477" s="141" t="s">
        <v>3562</v>
      </c>
      <c r="F477" s="141" t="s">
        <v>3562</v>
      </c>
      <c r="G477" s="141" t="s">
        <v>3562</v>
      </c>
      <c r="H477" s="141" t="s">
        <v>3562</v>
      </c>
      <c r="I477" s="141" t="s">
        <v>3562</v>
      </c>
      <c r="J477" s="141" t="n">
        <v>22</v>
      </c>
      <c r="K477" s="141" t="n">
        <v>18</v>
      </c>
    </row>
    <row r="478" customFormat="false" ht="16" hidden="false" customHeight="false" outlineLevel="0" collapsed="false">
      <c r="A478" s="141" t="n">
        <v>8213</v>
      </c>
      <c r="B478" s="141" t="s">
        <v>4041</v>
      </c>
      <c r="C478" s="141" t="s">
        <v>128</v>
      </c>
      <c r="D478" s="141" t="s">
        <v>3562</v>
      </c>
      <c r="E478" s="141" t="s">
        <v>3562</v>
      </c>
      <c r="F478" s="141" t="s">
        <v>3562</v>
      </c>
      <c r="G478" s="141" t="s">
        <v>3562</v>
      </c>
      <c r="H478" s="141" t="s">
        <v>3562</v>
      </c>
      <c r="I478" s="141" t="s">
        <v>3562</v>
      </c>
      <c r="J478" s="141" t="n">
        <v>22</v>
      </c>
      <c r="K478" s="141" t="s">
        <v>3562</v>
      </c>
    </row>
    <row r="479" customFormat="false" ht="16" hidden="false" customHeight="false" outlineLevel="0" collapsed="false">
      <c r="A479" s="141" t="n">
        <v>8206</v>
      </c>
      <c r="B479" s="141" t="s">
        <v>4042</v>
      </c>
      <c r="C479" s="141" t="s">
        <v>176</v>
      </c>
      <c r="D479" s="141" t="s">
        <v>3562</v>
      </c>
      <c r="E479" s="141" t="s">
        <v>3562</v>
      </c>
      <c r="F479" s="141" t="s">
        <v>3562</v>
      </c>
      <c r="G479" s="141" t="s">
        <v>3562</v>
      </c>
      <c r="H479" s="141" t="s">
        <v>3562</v>
      </c>
      <c r="I479" s="141" t="s">
        <v>3562</v>
      </c>
      <c r="J479" s="141" t="n">
        <v>50</v>
      </c>
      <c r="K479" s="141" t="n">
        <v>34</v>
      </c>
    </row>
    <row r="480" customFormat="false" ht="16" hidden="false" customHeight="false" outlineLevel="0" collapsed="false">
      <c r="A480" s="141" t="n">
        <v>8205</v>
      </c>
      <c r="B480" s="141" t="s">
        <v>4043</v>
      </c>
      <c r="C480" s="141" t="s">
        <v>162</v>
      </c>
      <c r="D480" s="141" t="s">
        <v>3562</v>
      </c>
      <c r="E480" s="141" t="s">
        <v>3562</v>
      </c>
      <c r="F480" s="141" t="s">
        <v>3562</v>
      </c>
      <c r="G480" s="141" t="s">
        <v>3562</v>
      </c>
      <c r="H480" s="141" t="s">
        <v>3562</v>
      </c>
      <c r="I480" s="141" t="s">
        <v>3562</v>
      </c>
      <c r="J480" s="141" t="s">
        <v>3562</v>
      </c>
      <c r="K480" s="141" t="n">
        <v>22</v>
      </c>
    </row>
    <row r="481" customFormat="false" ht="16" hidden="false" customHeight="false" outlineLevel="0" collapsed="false">
      <c r="A481" s="141" t="n">
        <v>8204</v>
      </c>
      <c r="B481" s="141" t="s">
        <v>4044</v>
      </c>
      <c r="C481" s="141" t="s">
        <v>179</v>
      </c>
      <c r="D481" s="141" t="s">
        <v>3562</v>
      </c>
      <c r="E481" s="141" t="s">
        <v>3562</v>
      </c>
      <c r="F481" s="141" t="s">
        <v>3562</v>
      </c>
      <c r="G481" s="141" t="s">
        <v>3562</v>
      </c>
      <c r="H481" s="141" t="s">
        <v>3562</v>
      </c>
      <c r="I481" s="141" t="s">
        <v>3562</v>
      </c>
      <c r="J481" s="141" t="n">
        <v>42</v>
      </c>
      <c r="K481" s="141" t="n">
        <v>27</v>
      </c>
    </row>
    <row r="482" customFormat="false" ht="16" hidden="false" customHeight="false" outlineLevel="0" collapsed="false">
      <c r="A482" s="141" t="n">
        <v>8199</v>
      </c>
      <c r="B482" s="141" t="s">
        <v>4045</v>
      </c>
      <c r="C482" s="141" t="s">
        <v>157</v>
      </c>
      <c r="D482" s="141" t="s">
        <v>3562</v>
      </c>
      <c r="E482" s="141" t="s">
        <v>3562</v>
      </c>
      <c r="F482" s="141" t="s">
        <v>3562</v>
      </c>
      <c r="G482" s="141" t="s">
        <v>3562</v>
      </c>
      <c r="H482" s="141" t="s">
        <v>3562</v>
      </c>
      <c r="I482" s="141" t="s">
        <v>3562</v>
      </c>
      <c r="J482" s="141" t="n">
        <v>34</v>
      </c>
      <c r="K482" s="141" t="n">
        <v>27</v>
      </c>
    </row>
    <row r="483" customFormat="false" ht="16" hidden="false" customHeight="false" outlineLevel="0" collapsed="false">
      <c r="A483" s="141" t="n">
        <v>8195</v>
      </c>
      <c r="B483" s="141" t="s">
        <v>4046</v>
      </c>
      <c r="C483" s="141" t="s">
        <v>154</v>
      </c>
      <c r="D483" s="141" t="s">
        <v>3562</v>
      </c>
      <c r="E483" s="141" t="s">
        <v>3562</v>
      </c>
      <c r="F483" s="141" t="n">
        <v>40</v>
      </c>
      <c r="G483" s="141" t="s">
        <v>3562</v>
      </c>
      <c r="H483" s="141" t="s">
        <v>3562</v>
      </c>
      <c r="I483" s="141" t="s">
        <v>3562</v>
      </c>
      <c r="J483" s="141" t="n">
        <v>34</v>
      </c>
      <c r="K483" s="141" t="n">
        <v>27</v>
      </c>
    </row>
    <row r="484" customFormat="false" ht="16" hidden="false" customHeight="false" outlineLevel="0" collapsed="false">
      <c r="A484" s="141" t="n">
        <v>8190</v>
      </c>
      <c r="B484" s="141" t="s">
        <v>4047</v>
      </c>
      <c r="C484" s="141" t="s">
        <v>147</v>
      </c>
      <c r="D484" s="141" t="n">
        <v>40</v>
      </c>
      <c r="E484" s="141" t="s">
        <v>3562</v>
      </c>
      <c r="F484" s="141" t="s">
        <v>3562</v>
      </c>
      <c r="G484" s="141" t="s">
        <v>3562</v>
      </c>
      <c r="H484" s="141" t="s">
        <v>3562</v>
      </c>
      <c r="I484" s="141" t="s">
        <v>3562</v>
      </c>
      <c r="J484" s="141" t="s">
        <v>3562</v>
      </c>
      <c r="K484" s="141" t="s">
        <v>3562</v>
      </c>
    </row>
    <row r="485" customFormat="false" ht="16" hidden="false" customHeight="false" outlineLevel="0" collapsed="false">
      <c r="A485" s="141" t="n">
        <v>8185</v>
      </c>
      <c r="B485" s="141" t="s">
        <v>4048</v>
      </c>
      <c r="C485" s="141" t="s">
        <v>170</v>
      </c>
      <c r="D485" s="141" t="s">
        <v>3562</v>
      </c>
      <c r="E485" s="141" t="s">
        <v>3562</v>
      </c>
      <c r="F485" s="141" t="s">
        <v>3562</v>
      </c>
      <c r="G485" s="141" t="s">
        <v>3562</v>
      </c>
      <c r="H485" s="141" t="s">
        <v>3562</v>
      </c>
      <c r="I485" s="141" t="s">
        <v>3562</v>
      </c>
      <c r="J485" s="141" t="n">
        <v>22</v>
      </c>
      <c r="K485" s="141" t="s">
        <v>3562</v>
      </c>
    </row>
    <row r="486" customFormat="false" ht="16" hidden="false" customHeight="false" outlineLevel="0" collapsed="false">
      <c r="A486" s="141" t="n">
        <v>8181</v>
      </c>
      <c r="B486" s="141" t="s">
        <v>4049</v>
      </c>
      <c r="C486" s="141" t="s">
        <v>151</v>
      </c>
      <c r="D486" s="141" t="s">
        <v>3562</v>
      </c>
      <c r="E486" s="141" t="s">
        <v>3562</v>
      </c>
      <c r="F486" s="141" t="s">
        <v>3562</v>
      </c>
      <c r="G486" s="141" t="s">
        <v>3562</v>
      </c>
      <c r="H486" s="141" t="s">
        <v>3562</v>
      </c>
      <c r="I486" s="141" t="s">
        <v>3562</v>
      </c>
      <c r="J486" s="141" t="n">
        <v>27</v>
      </c>
      <c r="K486" s="141" t="s">
        <v>3562</v>
      </c>
    </row>
    <row r="487" customFormat="false" ht="16" hidden="false" customHeight="false" outlineLevel="0" collapsed="false">
      <c r="A487" s="141" t="n">
        <v>8179</v>
      </c>
      <c r="B487" s="141" t="s">
        <v>4050</v>
      </c>
      <c r="C487" s="141" t="s">
        <v>128</v>
      </c>
      <c r="D487" s="141" t="n">
        <v>90</v>
      </c>
      <c r="E487" s="141" t="s">
        <v>3562</v>
      </c>
      <c r="F487" s="141" t="n">
        <v>55</v>
      </c>
      <c r="G487" s="141" t="s">
        <v>3562</v>
      </c>
      <c r="H487" s="141" t="s">
        <v>3562</v>
      </c>
      <c r="I487" s="141" t="s">
        <v>3562</v>
      </c>
      <c r="J487" s="141" t="n">
        <v>34</v>
      </c>
      <c r="K487" s="141" t="n">
        <v>27</v>
      </c>
    </row>
    <row r="488" customFormat="false" ht="16" hidden="false" customHeight="false" outlineLevel="0" collapsed="false">
      <c r="A488" s="141" t="n">
        <v>8178</v>
      </c>
      <c r="B488" s="141" t="s">
        <v>4051</v>
      </c>
      <c r="C488" s="141" t="s">
        <v>151</v>
      </c>
      <c r="D488" s="141" t="s">
        <v>3562</v>
      </c>
      <c r="E488" s="141" t="s">
        <v>3562</v>
      </c>
      <c r="F488" s="141" t="s">
        <v>3562</v>
      </c>
      <c r="G488" s="141" t="s">
        <v>3562</v>
      </c>
      <c r="H488" s="141" t="s">
        <v>3562</v>
      </c>
      <c r="I488" s="141" t="s">
        <v>3562</v>
      </c>
      <c r="J488" s="141" t="n">
        <v>42</v>
      </c>
      <c r="K488" s="141" t="n">
        <v>27</v>
      </c>
    </row>
    <row r="489" customFormat="false" ht="16" hidden="false" customHeight="false" outlineLevel="0" collapsed="false">
      <c r="A489" s="141" t="n">
        <v>8177</v>
      </c>
      <c r="B489" s="141" t="s">
        <v>4052</v>
      </c>
      <c r="C489" s="141" t="s">
        <v>141</v>
      </c>
      <c r="D489" s="141" t="s">
        <v>3562</v>
      </c>
      <c r="E489" s="141" t="s">
        <v>3562</v>
      </c>
      <c r="F489" s="141" t="s">
        <v>3562</v>
      </c>
      <c r="G489" s="141" t="s">
        <v>3562</v>
      </c>
      <c r="H489" s="141" t="s">
        <v>3562</v>
      </c>
      <c r="I489" s="141" t="s">
        <v>3562</v>
      </c>
      <c r="J489" s="141" t="s">
        <v>3562</v>
      </c>
      <c r="K489" s="141" t="n">
        <v>22</v>
      </c>
    </row>
    <row r="490" customFormat="false" ht="16" hidden="false" customHeight="false" outlineLevel="0" collapsed="false">
      <c r="A490" s="141" t="n">
        <v>8176</v>
      </c>
      <c r="B490" s="141" t="s">
        <v>4053</v>
      </c>
      <c r="C490" s="141" t="s">
        <v>179</v>
      </c>
      <c r="D490" s="141" t="s">
        <v>3562</v>
      </c>
      <c r="E490" s="141" t="s">
        <v>3562</v>
      </c>
      <c r="F490" s="141" t="s">
        <v>3562</v>
      </c>
      <c r="G490" s="141" t="s">
        <v>3562</v>
      </c>
      <c r="H490" s="141" t="s">
        <v>3562</v>
      </c>
      <c r="I490" s="141" t="s">
        <v>3562</v>
      </c>
      <c r="J490" s="141" t="s">
        <v>3562</v>
      </c>
      <c r="K490" s="141" t="n">
        <v>60</v>
      </c>
    </row>
    <row r="491" customFormat="false" ht="16" hidden="false" customHeight="false" outlineLevel="0" collapsed="false">
      <c r="A491" s="141" t="n">
        <v>8174</v>
      </c>
      <c r="B491" s="141" t="s">
        <v>4054</v>
      </c>
      <c r="C491" s="141" t="s">
        <v>170</v>
      </c>
      <c r="D491" s="141" t="s">
        <v>3562</v>
      </c>
      <c r="E491" s="141" t="s">
        <v>3562</v>
      </c>
      <c r="F491" s="141" t="s">
        <v>3562</v>
      </c>
      <c r="G491" s="141" t="s">
        <v>3562</v>
      </c>
      <c r="H491" s="141" t="s">
        <v>3562</v>
      </c>
      <c r="I491" s="141" t="s">
        <v>3562</v>
      </c>
      <c r="J491" s="141" t="n">
        <v>22</v>
      </c>
      <c r="K491" s="141" t="s">
        <v>3562</v>
      </c>
    </row>
    <row r="492" customFormat="false" ht="16" hidden="false" customHeight="false" outlineLevel="0" collapsed="false">
      <c r="A492" s="141" t="n">
        <v>8173</v>
      </c>
      <c r="B492" s="141" t="s">
        <v>4055</v>
      </c>
      <c r="C492" s="141" t="s">
        <v>142</v>
      </c>
      <c r="D492" s="141" t="s">
        <v>3562</v>
      </c>
      <c r="E492" s="141" t="s">
        <v>3562</v>
      </c>
      <c r="F492" s="141" t="s">
        <v>3562</v>
      </c>
      <c r="G492" s="141" t="s">
        <v>3562</v>
      </c>
      <c r="H492" s="141" t="s">
        <v>3562</v>
      </c>
      <c r="I492" s="141" t="s">
        <v>3562</v>
      </c>
      <c r="J492" s="141" t="s">
        <v>3562</v>
      </c>
      <c r="K492" s="141" t="n">
        <v>42</v>
      </c>
    </row>
    <row r="493" customFormat="false" ht="16" hidden="false" customHeight="false" outlineLevel="0" collapsed="false">
      <c r="A493" s="141" t="n">
        <v>8171</v>
      </c>
      <c r="B493" s="141" t="s">
        <v>4056</v>
      </c>
      <c r="C493" s="141" t="s">
        <v>135</v>
      </c>
      <c r="D493" s="141" t="s">
        <v>3562</v>
      </c>
      <c r="E493" s="141" t="s">
        <v>3562</v>
      </c>
      <c r="F493" s="141" t="s">
        <v>3562</v>
      </c>
      <c r="G493" s="141" t="s">
        <v>3562</v>
      </c>
      <c r="H493" s="141" t="s">
        <v>3562</v>
      </c>
      <c r="I493" s="141" t="s">
        <v>3562</v>
      </c>
      <c r="J493" s="141" t="n">
        <v>34</v>
      </c>
      <c r="K493" s="141" t="s">
        <v>3562</v>
      </c>
    </row>
    <row r="494" customFormat="false" ht="16" hidden="false" customHeight="false" outlineLevel="0" collapsed="false">
      <c r="A494" s="141" t="n">
        <v>8170</v>
      </c>
      <c r="B494" s="141" t="s">
        <v>4057</v>
      </c>
      <c r="C494" s="141" t="s">
        <v>128</v>
      </c>
      <c r="D494" s="141" t="s">
        <v>3562</v>
      </c>
      <c r="E494" s="141" t="s">
        <v>3562</v>
      </c>
      <c r="F494" s="141" t="n">
        <v>55</v>
      </c>
      <c r="G494" s="141" t="s">
        <v>3562</v>
      </c>
      <c r="H494" s="141" t="s">
        <v>3562</v>
      </c>
      <c r="I494" s="141" t="s">
        <v>3562</v>
      </c>
      <c r="J494" s="141" t="n">
        <v>42</v>
      </c>
      <c r="K494" s="141" t="n">
        <v>27</v>
      </c>
    </row>
    <row r="495" customFormat="false" ht="16" hidden="false" customHeight="false" outlineLevel="0" collapsed="false">
      <c r="A495" s="141" t="n">
        <v>8160</v>
      </c>
      <c r="B495" s="141" t="s">
        <v>4058</v>
      </c>
      <c r="C495" s="141" t="s">
        <v>170</v>
      </c>
      <c r="D495" s="141" t="s">
        <v>3562</v>
      </c>
      <c r="E495" s="141" t="s">
        <v>3562</v>
      </c>
      <c r="F495" s="141" t="s">
        <v>3562</v>
      </c>
      <c r="G495" s="141" t="s">
        <v>3562</v>
      </c>
      <c r="H495" s="141" t="s">
        <v>3562</v>
      </c>
      <c r="I495" s="141" t="s">
        <v>3562</v>
      </c>
      <c r="J495" s="141" t="n">
        <v>42</v>
      </c>
      <c r="K495" s="141" t="n">
        <v>27</v>
      </c>
    </row>
    <row r="496" customFormat="false" ht="16" hidden="false" customHeight="false" outlineLevel="0" collapsed="false">
      <c r="A496" s="141" t="n">
        <v>8152</v>
      </c>
      <c r="B496" s="141" t="s">
        <v>4059</v>
      </c>
      <c r="C496" s="141" t="s">
        <v>151</v>
      </c>
      <c r="D496" s="141" t="s">
        <v>3562</v>
      </c>
      <c r="E496" s="141" t="s">
        <v>3562</v>
      </c>
      <c r="F496" s="141" t="n">
        <v>55</v>
      </c>
      <c r="G496" s="141" t="s">
        <v>3562</v>
      </c>
      <c r="H496" s="141" t="s">
        <v>3562</v>
      </c>
      <c r="I496" s="141" t="s">
        <v>3562</v>
      </c>
      <c r="J496" s="141" t="n">
        <v>42</v>
      </c>
      <c r="K496" s="141" t="n">
        <v>34</v>
      </c>
    </row>
    <row r="497" customFormat="false" ht="16" hidden="false" customHeight="false" outlineLevel="0" collapsed="false">
      <c r="A497" s="141" t="n">
        <v>8143</v>
      </c>
      <c r="B497" s="141" t="s">
        <v>4060</v>
      </c>
      <c r="C497" s="141" t="s">
        <v>146</v>
      </c>
      <c r="D497" s="141" t="s">
        <v>3562</v>
      </c>
      <c r="E497" s="141" t="s">
        <v>3562</v>
      </c>
      <c r="F497" s="141" t="s">
        <v>3562</v>
      </c>
      <c r="G497" s="141" t="s">
        <v>3562</v>
      </c>
      <c r="H497" s="141" t="s">
        <v>3562</v>
      </c>
      <c r="I497" s="141" t="s">
        <v>3562</v>
      </c>
      <c r="J497" s="141" t="n">
        <v>34</v>
      </c>
      <c r="K497" s="141" t="s">
        <v>3562</v>
      </c>
    </row>
    <row r="498" customFormat="false" ht="16" hidden="false" customHeight="false" outlineLevel="0" collapsed="false">
      <c r="A498" s="141" t="n">
        <v>8132</v>
      </c>
      <c r="B498" s="141" t="s">
        <v>4061</v>
      </c>
      <c r="C498" s="141" t="s">
        <v>169</v>
      </c>
      <c r="D498" s="141" t="s">
        <v>3562</v>
      </c>
      <c r="E498" s="141" t="s">
        <v>3562</v>
      </c>
      <c r="F498" s="141" t="s">
        <v>3562</v>
      </c>
      <c r="G498" s="141" t="s">
        <v>3562</v>
      </c>
      <c r="H498" s="141" t="s">
        <v>3562</v>
      </c>
      <c r="I498" s="141" t="s">
        <v>3562</v>
      </c>
      <c r="J498" s="141" t="n">
        <v>34</v>
      </c>
      <c r="K498" s="141" t="n">
        <v>22</v>
      </c>
    </row>
    <row r="499" customFormat="false" ht="16" hidden="false" customHeight="false" outlineLevel="0" collapsed="false">
      <c r="A499" s="141" t="n">
        <v>8114</v>
      </c>
      <c r="B499" s="141" t="s">
        <v>4062</v>
      </c>
      <c r="C499" s="141" t="s">
        <v>133</v>
      </c>
      <c r="D499" s="141" t="s">
        <v>3562</v>
      </c>
      <c r="E499" s="141" t="s">
        <v>3562</v>
      </c>
      <c r="F499" s="141" t="s">
        <v>3562</v>
      </c>
      <c r="G499" s="141" t="s">
        <v>3562</v>
      </c>
      <c r="H499" s="141" t="s">
        <v>3562</v>
      </c>
      <c r="I499" s="141" t="s">
        <v>3562</v>
      </c>
      <c r="J499" s="141" t="s">
        <v>3562</v>
      </c>
      <c r="K499" s="141" t="n">
        <v>22</v>
      </c>
    </row>
    <row r="500" customFormat="false" ht="16" hidden="false" customHeight="false" outlineLevel="0" collapsed="false">
      <c r="A500" s="141" t="n">
        <v>8075</v>
      </c>
      <c r="B500" s="141" t="s">
        <v>4063</v>
      </c>
      <c r="C500" s="141" t="s">
        <v>161</v>
      </c>
      <c r="D500" s="141" t="s">
        <v>3562</v>
      </c>
      <c r="E500" s="141" t="s">
        <v>3562</v>
      </c>
      <c r="F500" s="141" t="s">
        <v>3562</v>
      </c>
      <c r="G500" s="141" t="s">
        <v>3562</v>
      </c>
      <c r="H500" s="141" t="s">
        <v>3562</v>
      </c>
      <c r="I500" s="141" t="s">
        <v>3562</v>
      </c>
      <c r="J500" s="141" t="s">
        <v>3562</v>
      </c>
      <c r="K500" s="141" t="s">
        <v>3562</v>
      </c>
    </row>
    <row r="501" customFormat="false" ht="16" hidden="false" customHeight="false" outlineLevel="0" collapsed="false">
      <c r="A501" s="141" t="n">
        <v>8074</v>
      </c>
      <c r="B501" s="141" t="s">
        <v>4064</v>
      </c>
      <c r="C501" s="141" t="s">
        <v>162</v>
      </c>
      <c r="D501" s="141" t="n">
        <v>40</v>
      </c>
      <c r="E501" s="141" t="s">
        <v>3562</v>
      </c>
      <c r="F501" s="141" t="s">
        <v>3562</v>
      </c>
      <c r="G501" s="141" t="s">
        <v>3562</v>
      </c>
      <c r="H501" s="141" t="s">
        <v>3562</v>
      </c>
      <c r="I501" s="141" t="s">
        <v>3562</v>
      </c>
      <c r="J501" s="141" t="s">
        <v>3562</v>
      </c>
      <c r="K501" s="141" t="s">
        <v>3562</v>
      </c>
    </row>
    <row r="502" customFormat="false" ht="16" hidden="false" customHeight="false" outlineLevel="0" collapsed="false">
      <c r="A502" s="141" t="n">
        <v>8072</v>
      </c>
      <c r="B502" s="141" t="s">
        <v>4065</v>
      </c>
      <c r="C502" s="141" t="s">
        <v>146</v>
      </c>
      <c r="D502" s="141" t="s">
        <v>3562</v>
      </c>
      <c r="E502" s="141" t="s">
        <v>3562</v>
      </c>
      <c r="F502" s="141" t="s">
        <v>3562</v>
      </c>
      <c r="G502" s="141" t="s">
        <v>3562</v>
      </c>
      <c r="H502" s="141" t="s">
        <v>3562</v>
      </c>
      <c r="I502" s="141" t="s">
        <v>3562</v>
      </c>
      <c r="J502" s="141" t="s">
        <v>3562</v>
      </c>
      <c r="K502" s="141" t="s">
        <v>3562</v>
      </c>
    </row>
    <row r="503" customFormat="false" ht="16" hidden="false" customHeight="false" outlineLevel="0" collapsed="false">
      <c r="A503" s="141" t="n">
        <v>8071</v>
      </c>
      <c r="B503" s="141" t="s">
        <v>4066</v>
      </c>
      <c r="C503" s="141" t="s">
        <v>144</v>
      </c>
      <c r="D503" s="141" t="s">
        <v>3562</v>
      </c>
      <c r="E503" s="141" t="s">
        <v>3562</v>
      </c>
      <c r="F503" s="141" t="s">
        <v>3562</v>
      </c>
      <c r="G503" s="141" t="s">
        <v>3562</v>
      </c>
      <c r="H503" s="141" t="s">
        <v>3562</v>
      </c>
      <c r="I503" s="141" t="s">
        <v>3562</v>
      </c>
      <c r="J503" s="141" t="s">
        <v>3562</v>
      </c>
      <c r="K503" s="141" t="n">
        <v>22</v>
      </c>
    </row>
    <row r="504" customFormat="false" ht="16" hidden="false" customHeight="false" outlineLevel="0" collapsed="false">
      <c r="A504" s="141" t="n">
        <v>8069</v>
      </c>
      <c r="B504" s="141" t="s">
        <v>4067</v>
      </c>
      <c r="C504" s="141" t="s">
        <v>177</v>
      </c>
      <c r="D504" s="141" t="s">
        <v>3562</v>
      </c>
      <c r="E504" s="141" t="s">
        <v>3562</v>
      </c>
      <c r="F504" s="141" t="s">
        <v>3562</v>
      </c>
      <c r="G504" s="141" t="s">
        <v>3562</v>
      </c>
      <c r="H504" s="141" t="s">
        <v>3562</v>
      </c>
      <c r="I504" s="141" t="s">
        <v>3562</v>
      </c>
      <c r="J504" s="141" t="s">
        <v>3562</v>
      </c>
      <c r="K504" s="141" t="n">
        <v>60</v>
      </c>
    </row>
    <row r="505" customFormat="false" ht="16" hidden="false" customHeight="false" outlineLevel="0" collapsed="false">
      <c r="A505" s="141" t="n">
        <v>8065</v>
      </c>
      <c r="B505" s="141" t="s">
        <v>4068</v>
      </c>
      <c r="C505" s="141" t="s">
        <v>134</v>
      </c>
      <c r="D505" s="141" t="s">
        <v>3562</v>
      </c>
      <c r="E505" s="141" t="s">
        <v>3562</v>
      </c>
      <c r="F505" s="141" t="s">
        <v>3562</v>
      </c>
      <c r="G505" s="141" t="s">
        <v>3562</v>
      </c>
      <c r="H505" s="141" t="s">
        <v>3562</v>
      </c>
      <c r="I505" s="141" t="s">
        <v>3562</v>
      </c>
      <c r="J505" s="141" t="n">
        <v>22</v>
      </c>
      <c r="K505" s="141" t="n">
        <v>18</v>
      </c>
    </row>
    <row r="506" customFormat="false" ht="16" hidden="false" customHeight="false" outlineLevel="0" collapsed="false">
      <c r="A506" s="141" t="n">
        <v>8061</v>
      </c>
      <c r="B506" s="141" t="s">
        <v>4069</v>
      </c>
      <c r="C506" s="141" t="s">
        <v>168</v>
      </c>
      <c r="D506" s="141" t="s">
        <v>3562</v>
      </c>
      <c r="E506" s="141" t="s">
        <v>3562</v>
      </c>
      <c r="F506" s="141" t="s">
        <v>3562</v>
      </c>
      <c r="G506" s="141" t="s">
        <v>3562</v>
      </c>
      <c r="H506" s="141" t="s">
        <v>3562</v>
      </c>
      <c r="I506" s="141" t="s">
        <v>3562</v>
      </c>
      <c r="J506" s="141" t="n">
        <v>18</v>
      </c>
      <c r="K506" s="141" t="s">
        <v>3562</v>
      </c>
    </row>
    <row r="507" customFormat="false" ht="16" hidden="false" customHeight="false" outlineLevel="0" collapsed="false">
      <c r="A507" s="141" t="n">
        <v>8060</v>
      </c>
      <c r="B507" s="141" t="s">
        <v>4070</v>
      </c>
      <c r="C507" s="141" t="s">
        <v>134</v>
      </c>
      <c r="D507" s="141" t="n">
        <v>40</v>
      </c>
      <c r="E507" s="141" t="s">
        <v>3562</v>
      </c>
      <c r="F507" s="141" t="s">
        <v>3562</v>
      </c>
      <c r="G507" s="141" t="s">
        <v>3562</v>
      </c>
      <c r="H507" s="141" t="s">
        <v>3562</v>
      </c>
      <c r="I507" s="141" t="s">
        <v>3562</v>
      </c>
      <c r="J507" s="141" t="s">
        <v>3562</v>
      </c>
      <c r="K507" s="141" t="s">
        <v>3562</v>
      </c>
    </row>
    <row r="508" customFormat="false" ht="16" hidden="false" customHeight="false" outlineLevel="0" collapsed="false">
      <c r="A508" s="141" t="n">
        <v>8056</v>
      </c>
      <c r="B508" s="141" t="s">
        <v>4071</v>
      </c>
      <c r="C508" s="141" t="s">
        <v>132</v>
      </c>
      <c r="D508" s="141" t="n">
        <v>55</v>
      </c>
      <c r="E508" s="141" t="s">
        <v>3562</v>
      </c>
      <c r="F508" s="141" t="n">
        <v>30</v>
      </c>
      <c r="G508" s="141" t="s">
        <v>3562</v>
      </c>
      <c r="H508" s="141" t="s">
        <v>3562</v>
      </c>
      <c r="I508" s="141" t="s">
        <v>3562</v>
      </c>
      <c r="J508" s="141" t="s">
        <v>3562</v>
      </c>
      <c r="K508" s="141" t="s">
        <v>3562</v>
      </c>
    </row>
    <row r="509" customFormat="false" ht="16" hidden="false" customHeight="false" outlineLevel="0" collapsed="false">
      <c r="A509" s="141" t="n">
        <v>8055</v>
      </c>
      <c r="B509" s="141" t="s">
        <v>4072</v>
      </c>
      <c r="C509" s="141" t="s">
        <v>133</v>
      </c>
      <c r="D509" s="141" t="s">
        <v>3562</v>
      </c>
      <c r="E509" s="141" t="s">
        <v>3562</v>
      </c>
      <c r="F509" s="141" t="s">
        <v>3562</v>
      </c>
      <c r="G509" s="141" t="s">
        <v>3562</v>
      </c>
      <c r="H509" s="141" t="s">
        <v>3562</v>
      </c>
      <c r="I509" s="141" t="s">
        <v>3562</v>
      </c>
      <c r="J509" s="141" t="s">
        <v>3562</v>
      </c>
      <c r="K509" s="141" t="s">
        <v>3562</v>
      </c>
    </row>
    <row r="510" customFormat="false" ht="16" hidden="false" customHeight="false" outlineLevel="0" collapsed="false">
      <c r="A510" s="141" t="n">
        <v>8053</v>
      </c>
      <c r="B510" s="141" t="s">
        <v>4073</v>
      </c>
      <c r="C510" s="141" t="s">
        <v>141</v>
      </c>
      <c r="D510" s="141" t="s">
        <v>3562</v>
      </c>
      <c r="E510" s="141" t="s">
        <v>3562</v>
      </c>
      <c r="F510" s="141" t="s">
        <v>3562</v>
      </c>
      <c r="G510" s="141" t="s">
        <v>3562</v>
      </c>
      <c r="H510" s="141" t="s">
        <v>3562</v>
      </c>
      <c r="I510" s="141" t="s">
        <v>3562</v>
      </c>
      <c r="J510" s="141" t="n">
        <v>27</v>
      </c>
      <c r="K510" s="141" t="s">
        <v>3562</v>
      </c>
    </row>
    <row r="511" customFormat="false" ht="16" hidden="false" customHeight="false" outlineLevel="0" collapsed="false">
      <c r="A511" s="141" t="n">
        <v>8052</v>
      </c>
      <c r="B511" s="141" t="s">
        <v>4074</v>
      </c>
      <c r="C511" s="141" t="s">
        <v>159</v>
      </c>
      <c r="D511" s="141" t="s">
        <v>3562</v>
      </c>
      <c r="E511" s="141" t="s">
        <v>3562</v>
      </c>
      <c r="F511" s="141" t="s">
        <v>3562</v>
      </c>
      <c r="G511" s="141" t="s">
        <v>3562</v>
      </c>
      <c r="H511" s="141" t="s">
        <v>3562</v>
      </c>
      <c r="I511" s="141" t="s">
        <v>3562</v>
      </c>
      <c r="J511" s="141" t="s">
        <v>3562</v>
      </c>
      <c r="K511" s="141" t="s">
        <v>3562</v>
      </c>
    </row>
    <row r="512" customFormat="false" ht="16" hidden="false" customHeight="false" outlineLevel="0" collapsed="false">
      <c r="A512" s="141" t="n">
        <v>8050</v>
      </c>
      <c r="B512" s="141" t="s">
        <v>4075</v>
      </c>
      <c r="C512" s="141" t="s">
        <v>140</v>
      </c>
      <c r="D512" s="141" t="s">
        <v>3562</v>
      </c>
      <c r="E512" s="141" t="s">
        <v>3562</v>
      </c>
      <c r="F512" s="141" t="s">
        <v>3562</v>
      </c>
      <c r="G512" s="141" t="s">
        <v>3562</v>
      </c>
      <c r="H512" s="141" t="s">
        <v>3562</v>
      </c>
      <c r="I512" s="141" t="s">
        <v>3562</v>
      </c>
      <c r="J512" s="141" t="n">
        <v>15</v>
      </c>
      <c r="K512" s="141" t="s">
        <v>3562</v>
      </c>
    </row>
    <row r="513" customFormat="false" ht="16" hidden="false" customHeight="false" outlineLevel="0" collapsed="false">
      <c r="A513" s="141" t="n">
        <v>8028</v>
      </c>
      <c r="B513" s="141" t="s">
        <v>4076</v>
      </c>
      <c r="C513" s="141" t="s">
        <v>173</v>
      </c>
      <c r="D513" s="141" t="s">
        <v>3562</v>
      </c>
      <c r="E513" s="141" t="s">
        <v>3562</v>
      </c>
      <c r="F513" s="141" t="n">
        <v>30</v>
      </c>
      <c r="G513" s="141" t="s">
        <v>3562</v>
      </c>
      <c r="H513" s="141" t="s">
        <v>3562</v>
      </c>
      <c r="I513" s="141" t="s">
        <v>3562</v>
      </c>
      <c r="J513" s="141" t="n">
        <v>22</v>
      </c>
      <c r="K513" s="141" t="n">
        <v>15</v>
      </c>
    </row>
    <row r="514" customFormat="false" ht="16" hidden="false" customHeight="false" outlineLevel="0" collapsed="false">
      <c r="A514" s="141" t="n">
        <v>8026</v>
      </c>
      <c r="B514" s="141" t="s">
        <v>4077</v>
      </c>
      <c r="C514" s="141" t="s">
        <v>135</v>
      </c>
      <c r="D514" s="141" t="s">
        <v>3562</v>
      </c>
      <c r="E514" s="141" t="s">
        <v>3562</v>
      </c>
      <c r="F514" s="141" t="s">
        <v>3562</v>
      </c>
      <c r="G514" s="141" t="s">
        <v>3562</v>
      </c>
      <c r="H514" s="141" t="s">
        <v>3562</v>
      </c>
      <c r="I514" s="141" t="s">
        <v>3562</v>
      </c>
      <c r="J514" s="141" t="s">
        <v>3562</v>
      </c>
      <c r="K514" s="141" t="n">
        <v>60</v>
      </c>
    </row>
    <row r="515" customFormat="false" ht="16" hidden="false" customHeight="false" outlineLevel="0" collapsed="false">
      <c r="A515" s="141" t="n">
        <v>8025</v>
      </c>
      <c r="B515" s="141" t="s">
        <v>4078</v>
      </c>
      <c r="C515" s="141" t="s">
        <v>178</v>
      </c>
      <c r="D515" s="141" t="s">
        <v>3562</v>
      </c>
      <c r="E515" s="141" t="s">
        <v>3562</v>
      </c>
      <c r="F515" s="141" t="s">
        <v>3562</v>
      </c>
      <c r="G515" s="141" t="s">
        <v>3562</v>
      </c>
      <c r="H515" s="141" t="s">
        <v>3562</v>
      </c>
      <c r="I515" s="141" t="s">
        <v>3562</v>
      </c>
      <c r="J515" s="141" t="s">
        <v>3562</v>
      </c>
      <c r="K515" s="141" t="n">
        <v>34</v>
      </c>
    </row>
    <row r="516" customFormat="false" ht="16" hidden="false" customHeight="false" outlineLevel="0" collapsed="false">
      <c r="A516" s="141" t="n">
        <v>8018</v>
      </c>
      <c r="B516" s="141" t="s">
        <v>4079</v>
      </c>
      <c r="C516" s="141" t="s">
        <v>170</v>
      </c>
      <c r="D516" s="141" t="s">
        <v>3562</v>
      </c>
      <c r="E516" s="141" t="s">
        <v>3562</v>
      </c>
      <c r="F516" s="141" t="s">
        <v>3562</v>
      </c>
      <c r="G516" s="141" t="s">
        <v>3562</v>
      </c>
      <c r="H516" s="141" t="s">
        <v>3562</v>
      </c>
      <c r="I516" s="141" t="s">
        <v>3562</v>
      </c>
      <c r="J516" s="141" t="s">
        <v>3562</v>
      </c>
      <c r="K516" s="141" t="n">
        <v>60</v>
      </c>
    </row>
    <row r="517" customFormat="false" ht="16" hidden="false" customHeight="false" outlineLevel="0" collapsed="false">
      <c r="A517" s="141" t="n">
        <v>8015</v>
      </c>
      <c r="B517" s="141" t="s">
        <v>4080</v>
      </c>
      <c r="C517" s="141" t="s">
        <v>179</v>
      </c>
      <c r="D517" s="141" t="s">
        <v>3562</v>
      </c>
      <c r="E517" s="141" t="s">
        <v>3562</v>
      </c>
      <c r="F517" s="141" t="s">
        <v>3562</v>
      </c>
      <c r="G517" s="141" t="s">
        <v>3562</v>
      </c>
      <c r="H517" s="141" t="s">
        <v>3562</v>
      </c>
      <c r="I517" s="141" t="s">
        <v>3562</v>
      </c>
      <c r="J517" s="141" t="n">
        <v>50</v>
      </c>
      <c r="K517" s="141" t="n">
        <v>34</v>
      </c>
    </row>
    <row r="518" customFormat="false" ht="16" hidden="false" customHeight="false" outlineLevel="0" collapsed="false">
      <c r="A518" s="141" t="n">
        <v>8014</v>
      </c>
      <c r="B518" s="141" t="s">
        <v>4081</v>
      </c>
      <c r="C518" s="141" t="s">
        <v>161</v>
      </c>
      <c r="D518" s="141" t="s">
        <v>3562</v>
      </c>
      <c r="E518" s="141" t="s">
        <v>3562</v>
      </c>
      <c r="F518" s="141" t="s">
        <v>3562</v>
      </c>
      <c r="G518" s="141" t="s">
        <v>3562</v>
      </c>
      <c r="H518" s="141" t="s">
        <v>3562</v>
      </c>
      <c r="I518" s="141" t="s">
        <v>3562</v>
      </c>
      <c r="J518" s="141" t="s">
        <v>3562</v>
      </c>
      <c r="K518" s="141" t="n">
        <v>22</v>
      </c>
    </row>
    <row r="519" customFormat="false" ht="16" hidden="false" customHeight="false" outlineLevel="0" collapsed="false">
      <c r="A519" s="141" t="n">
        <v>8012</v>
      </c>
      <c r="B519" s="141" t="s">
        <v>4082</v>
      </c>
      <c r="C519" s="141" t="s">
        <v>177</v>
      </c>
      <c r="D519" s="141" t="s">
        <v>3562</v>
      </c>
      <c r="E519" s="141" t="s">
        <v>3562</v>
      </c>
      <c r="F519" s="141" t="s">
        <v>3562</v>
      </c>
      <c r="G519" s="141" t="s">
        <v>3562</v>
      </c>
      <c r="H519" s="141" t="s">
        <v>3562</v>
      </c>
      <c r="I519" s="141" t="s">
        <v>3562</v>
      </c>
      <c r="J519" s="141" t="s">
        <v>3562</v>
      </c>
      <c r="K519" s="141" t="n">
        <v>34</v>
      </c>
    </row>
    <row r="520" customFormat="false" ht="16" hidden="false" customHeight="false" outlineLevel="0" collapsed="false">
      <c r="A520" s="141" t="n">
        <v>8011</v>
      </c>
      <c r="B520" s="141" t="s">
        <v>4083</v>
      </c>
      <c r="C520" s="141" t="s">
        <v>177</v>
      </c>
      <c r="D520" s="141" t="s">
        <v>3562</v>
      </c>
      <c r="E520" s="141" t="s">
        <v>3562</v>
      </c>
      <c r="F520" s="141" t="s">
        <v>3562</v>
      </c>
      <c r="G520" s="141" t="s">
        <v>3562</v>
      </c>
      <c r="H520" s="141" t="s">
        <v>3562</v>
      </c>
      <c r="I520" s="141" t="s">
        <v>3562</v>
      </c>
      <c r="J520" s="141" t="s">
        <v>3562</v>
      </c>
      <c r="K520" s="141" t="n">
        <v>34</v>
      </c>
    </row>
    <row r="521" customFormat="false" ht="16" hidden="false" customHeight="false" outlineLevel="0" collapsed="false">
      <c r="A521" s="141" t="n">
        <v>8010</v>
      </c>
      <c r="B521" s="141" t="s">
        <v>4084</v>
      </c>
      <c r="C521" s="141" t="s">
        <v>165</v>
      </c>
      <c r="D521" s="141" t="s">
        <v>3562</v>
      </c>
      <c r="E521" s="141" t="s">
        <v>3562</v>
      </c>
      <c r="F521" s="141" t="n">
        <v>30</v>
      </c>
      <c r="G521" s="141" t="s">
        <v>3562</v>
      </c>
      <c r="H521" s="141" t="s">
        <v>3562</v>
      </c>
      <c r="I521" s="141" t="s">
        <v>3562</v>
      </c>
      <c r="J521" s="141" t="n">
        <v>27</v>
      </c>
      <c r="K521" s="141" t="n">
        <v>22</v>
      </c>
    </row>
    <row r="522" customFormat="false" ht="16" hidden="false" customHeight="false" outlineLevel="0" collapsed="false">
      <c r="A522" s="141" t="n">
        <v>8005</v>
      </c>
      <c r="B522" s="141" t="s">
        <v>4085</v>
      </c>
      <c r="C522" s="141" t="s">
        <v>170</v>
      </c>
      <c r="D522" s="141" t="s">
        <v>3562</v>
      </c>
      <c r="E522" s="141" t="s">
        <v>3562</v>
      </c>
      <c r="F522" s="141" t="n">
        <v>40</v>
      </c>
      <c r="G522" s="141" t="s">
        <v>3562</v>
      </c>
      <c r="H522" s="141" t="s">
        <v>3562</v>
      </c>
      <c r="I522" s="141" t="s">
        <v>3562</v>
      </c>
      <c r="J522" s="141" t="n">
        <v>34</v>
      </c>
      <c r="K522" s="141" t="s">
        <v>3562</v>
      </c>
    </row>
    <row r="523" customFormat="false" ht="16" hidden="false" customHeight="false" outlineLevel="0" collapsed="false">
      <c r="A523" s="141" t="n">
        <v>8000</v>
      </c>
      <c r="B523" s="141" t="s">
        <v>4086</v>
      </c>
      <c r="C523" s="141" t="s">
        <v>164</v>
      </c>
      <c r="D523" s="141" t="s">
        <v>3562</v>
      </c>
      <c r="E523" s="141" t="s">
        <v>3562</v>
      </c>
      <c r="F523" s="141" t="s">
        <v>3562</v>
      </c>
      <c r="G523" s="141" t="s">
        <v>3562</v>
      </c>
      <c r="H523" s="141" t="s">
        <v>3562</v>
      </c>
      <c r="I523" s="141" t="s">
        <v>3562</v>
      </c>
      <c r="J523" s="141" t="n">
        <v>42</v>
      </c>
      <c r="K523" s="141" t="s">
        <v>3562</v>
      </c>
    </row>
    <row r="524" customFormat="false" ht="16" hidden="false" customHeight="false" outlineLevel="0" collapsed="false">
      <c r="A524" s="141" t="n">
        <v>7993</v>
      </c>
      <c r="B524" s="141" t="s">
        <v>4087</v>
      </c>
      <c r="C524" s="141" t="s">
        <v>139</v>
      </c>
      <c r="D524" s="141" t="n">
        <v>30</v>
      </c>
      <c r="E524" s="141" t="s">
        <v>3562</v>
      </c>
      <c r="F524" s="141" t="n">
        <v>20</v>
      </c>
      <c r="G524" s="141" t="s">
        <v>3562</v>
      </c>
      <c r="H524" s="141" t="s">
        <v>3562</v>
      </c>
      <c r="I524" s="141" t="s">
        <v>3562</v>
      </c>
      <c r="J524" s="141" t="n">
        <v>18</v>
      </c>
      <c r="K524" s="141" t="s">
        <v>3562</v>
      </c>
    </row>
    <row r="525" customFormat="false" ht="16" hidden="false" customHeight="false" outlineLevel="0" collapsed="false">
      <c r="A525" s="141" t="n">
        <v>7991</v>
      </c>
      <c r="B525" s="141" t="s">
        <v>4088</v>
      </c>
      <c r="C525" s="141" t="s">
        <v>151</v>
      </c>
      <c r="D525" s="141" t="s">
        <v>3562</v>
      </c>
      <c r="E525" s="141" t="s">
        <v>3562</v>
      </c>
      <c r="F525" s="141" t="s">
        <v>3562</v>
      </c>
      <c r="G525" s="141" t="s">
        <v>3562</v>
      </c>
      <c r="H525" s="141" t="s">
        <v>3562</v>
      </c>
      <c r="I525" s="141" t="s">
        <v>3562</v>
      </c>
      <c r="J525" s="141" t="s">
        <v>3562</v>
      </c>
      <c r="K525" s="141" t="n">
        <v>18</v>
      </c>
    </row>
    <row r="526" customFormat="false" ht="16" hidden="false" customHeight="false" outlineLevel="0" collapsed="false">
      <c r="A526" s="141" t="n">
        <v>7976</v>
      </c>
      <c r="B526" s="141" t="s">
        <v>4089</v>
      </c>
      <c r="C526" s="141" t="s">
        <v>157</v>
      </c>
      <c r="D526" s="141" t="s">
        <v>3562</v>
      </c>
      <c r="E526" s="141" t="s">
        <v>3562</v>
      </c>
      <c r="F526" s="141" t="n">
        <v>55</v>
      </c>
      <c r="G526" s="141" t="n">
        <v>40</v>
      </c>
      <c r="H526" s="141" t="s">
        <v>3562</v>
      </c>
      <c r="I526" s="141" t="s">
        <v>3562</v>
      </c>
      <c r="J526" s="141" t="n">
        <v>34</v>
      </c>
      <c r="K526" s="141" t="s">
        <v>3562</v>
      </c>
    </row>
    <row r="527" customFormat="false" ht="16" hidden="false" customHeight="false" outlineLevel="0" collapsed="false">
      <c r="A527" s="141" t="n">
        <v>7975</v>
      </c>
      <c r="B527" s="141" t="s">
        <v>4090</v>
      </c>
      <c r="C527" s="141" t="s">
        <v>131</v>
      </c>
      <c r="D527" s="141" t="n">
        <v>210</v>
      </c>
      <c r="E527" s="141" t="n">
        <v>90</v>
      </c>
      <c r="F527" s="141" t="s">
        <v>3562</v>
      </c>
      <c r="G527" s="141" t="s">
        <v>3562</v>
      </c>
      <c r="H527" s="141" t="n">
        <v>90</v>
      </c>
      <c r="I527" s="141" t="s">
        <v>3562</v>
      </c>
      <c r="J527" s="141" t="n">
        <v>27</v>
      </c>
      <c r="K527" s="141" t="s">
        <v>3562</v>
      </c>
    </row>
    <row r="528" customFormat="false" ht="16" hidden="false" customHeight="false" outlineLevel="0" collapsed="false">
      <c r="A528" s="141" t="n">
        <v>7966</v>
      </c>
      <c r="B528" s="141" t="s">
        <v>4091</v>
      </c>
      <c r="C528" s="141" t="s">
        <v>155</v>
      </c>
      <c r="D528" s="141" t="s">
        <v>3562</v>
      </c>
      <c r="E528" s="141" t="s">
        <v>3562</v>
      </c>
      <c r="F528" s="141" t="s">
        <v>3562</v>
      </c>
      <c r="G528" s="141" t="s">
        <v>3562</v>
      </c>
      <c r="H528" s="141" t="s">
        <v>3562</v>
      </c>
      <c r="I528" s="141" t="s">
        <v>3562</v>
      </c>
      <c r="J528" s="141" t="n">
        <v>22</v>
      </c>
      <c r="K528" s="141" t="n">
        <v>18</v>
      </c>
    </row>
    <row r="529" customFormat="false" ht="16" hidden="false" customHeight="false" outlineLevel="0" collapsed="false">
      <c r="A529" s="141" t="n">
        <v>7963</v>
      </c>
      <c r="B529" s="141" t="s">
        <v>4092</v>
      </c>
      <c r="C529" s="141" t="s">
        <v>155</v>
      </c>
      <c r="D529" s="141" t="s">
        <v>3562</v>
      </c>
      <c r="E529" s="141" t="s">
        <v>3562</v>
      </c>
      <c r="F529" s="141" t="s">
        <v>3562</v>
      </c>
      <c r="G529" s="141" t="s">
        <v>3562</v>
      </c>
      <c r="H529" s="141" t="s">
        <v>3562</v>
      </c>
      <c r="I529" s="141" t="s">
        <v>3562</v>
      </c>
      <c r="J529" s="141" t="n">
        <v>27</v>
      </c>
      <c r="K529" s="141" t="n">
        <v>18</v>
      </c>
    </row>
    <row r="530" customFormat="false" ht="16" hidden="false" customHeight="false" outlineLevel="0" collapsed="false">
      <c r="A530" s="141" t="n">
        <v>7957</v>
      </c>
      <c r="B530" s="141" t="s">
        <v>4093</v>
      </c>
      <c r="C530" s="141" t="s">
        <v>164</v>
      </c>
      <c r="D530" s="141" t="s">
        <v>3562</v>
      </c>
      <c r="E530" s="141" t="s">
        <v>3562</v>
      </c>
      <c r="F530" s="141" t="s">
        <v>3562</v>
      </c>
      <c r="G530" s="141" t="s">
        <v>3562</v>
      </c>
      <c r="H530" s="141" t="s">
        <v>3562</v>
      </c>
      <c r="I530" s="141" t="s">
        <v>3562</v>
      </c>
      <c r="J530" s="141" t="n">
        <v>22</v>
      </c>
      <c r="K530" s="141" t="s">
        <v>3562</v>
      </c>
    </row>
    <row r="531" customFormat="false" ht="16" hidden="false" customHeight="false" outlineLevel="0" collapsed="false">
      <c r="A531" s="141" t="n">
        <v>7955</v>
      </c>
      <c r="B531" s="141" t="s">
        <v>4094</v>
      </c>
      <c r="C531" s="141" t="s">
        <v>151</v>
      </c>
      <c r="D531" s="141" t="n">
        <v>40</v>
      </c>
      <c r="E531" s="141" t="s">
        <v>3562</v>
      </c>
      <c r="F531" s="141" t="s">
        <v>3562</v>
      </c>
      <c r="G531" s="141" t="s">
        <v>3562</v>
      </c>
      <c r="H531" s="141" t="s">
        <v>3562</v>
      </c>
      <c r="I531" s="141" t="s">
        <v>3562</v>
      </c>
      <c r="J531" s="141" t="n">
        <v>18</v>
      </c>
      <c r="K531" s="141" t="s">
        <v>3562</v>
      </c>
    </row>
    <row r="532" customFormat="false" ht="16" hidden="false" customHeight="false" outlineLevel="0" collapsed="false">
      <c r="A532" s="141" t="n">
        <v>7954</v>
      </c>
      <c r="B532" s="141" t="s">
        <v>4095</v>
      </c>
      <c r="C532" s="141" t="s">
        <v>150</v>
      </c>
      <c r="D532" s="141" t="s">
        <v>3562</v>
      </c>
      <c r="E532" s="141" t="s">
        <v>3562</v>
      </c>
      <c r="F532" s="141" t="s">
        <v>3562</v>
      </c>
      <c r="G532" s="141" t="s">
        <v>3562</v>
      </c>
      <c r="H532" s="141" t="s">
        <v>3562</v>
      </c>
      <c r="I532" s="141" t="s">
        <v>3562</v>
      </c>
      <c r="J532" s="141" t="n">
        <v>27</v>
      </c>
      <c r="K532" s="141" t="n">
        <v>22</v>
      </c>
    </row>
    <row r="533" customFormat="false" ht="16" hidden="false" customHeight="false" outlineLevel="0" collapsed="false">
      <c r="A533" s="141" t="n">
        <v>7953</v>
      </c>
      <c r="B533" s="141" t="s">
        <v>4096</v>
      </c>
      <c r="C533" s="141" t="s">
        <v>151</v>
      </c>
      <c r="D533" s="141" t="s">
        <v>3562</v>
      </c>
      <c r="E533" s="141" t="s">
        <v>3562</v>
      </c>
      <c r="F533" s="141" t="n">
        <v>40</v>
      </c>
      <c r="G533" s="141" t="s">
        <v>3562</v>
      </c>
      <c r="H533" s="141" t="s">
        <v>3562</v>
      </c>
      <c r="I533" s="141" t="s">
        <v>3562</v>
      </c>
      <c r="J533" s="141" t="n">
        <v>34</v>
      </c>
      <c r="K533" s="141" t="n">
        <v>27</v>
      </c>
    </row>
    <row r="534" customFormat="false" ht="16" hidden="false" customHeight="false" outlineLevel="0" collapsed="false">
      <c r="A534" s="141" t="n">
        <v>7950</v>
      </c>
      <c r="B534" s="141" t="s">
        <v>4097</v>
      </c>
      <c r="C534" s="141" t="s">
        <v>139</v>
      </c>
      <c r="D534" s="141" t="n">
        <v>120</v>
      </c>
      <c r="E534" s="141" t="s">
        <v>3562</v>
      </c>
      <c r="F534" s="141" t="s">
        <v>3562</v>
      </c>
      <c r="G534" s="141" t="s">
        <v>3562</v>
      </c>
      <c r="H534" s="141" t="s">
        <v>3562</v>
      </c>
      <c r="I534" s="141" t="s">
        <v>3562</v>
      </c>
      <c r="J534" s="141" t="n">
        <v>34</v>
      </c>
      <c r="K534" s="141" t="n">
        <v>27</v>
      </c>
    </row>
    <row r="535" customFormat="false" ht="16" hidden="false" customHeight="false" outlineLevel="0" collapsed="false">
      <c r="A535" s="141" t="n">
        <v>7949</v>
      </c>
      <c r="B535" s="141" t="s">
        <v>4098</v>
      </c>
      <c r="C535" s="141" t="s">
        <v>137</v>
      </c>
      <c r="D535" s="141" t="n">
        <v>160</v>
      </c>
      <c r="E535" s="141" t="s">
        <v>3562</v>
      </c>
      <c r="F535" s="141" t="n">
        <v>80</v>
      </c>
      <c r="G535" s="141" t="s">
        <v>3562</v>
      </c>
      <c r="H535" s="141" t="n">
        <v>90</v>
      </c>
      <c r="I535" s="141" t="s">
        <v>3562</v>
      </c>
      <c r="J535" s="141" t="n">
        <v>42</v>
      </c>
      <c r="K535" s="141" t="s">
        <v>3562</v>
      </c>
    </row>
    <row r="536" customFormat="false" ht="16" hidden="false" customHeight="false" outlineLevel="0" collapsed="false">
      <c r="A536" s="141" t="n">
        <v>7947</v>
      </c>
      <c r="B536" s="141" t="s">
        <v>4099</v>
      </c>
      <c r="C536" s="141" t="s">
        <v>146</v>
      </c>
      <c r="D536" s="141" t="s">
        <v>3562</v>
      </c>
      <c r="E536" s="141" t="s">
        <v>3562</v>
      </c>
      <c r="F536" s="141" t="s">
        <v>3562</v>
      </c>
      <c r="G536" s="141" t="s">
        <v>3562</v>
      </c>
      <c r="H536" s="141" t="s">
        <v>3562</v>
      </c>
      <c r="I536" s="141" t="s">
        <v>3562</v>
      </c>
      <c r="J536" s="141" t="n">
        <v>27</v>
      </c>
      <c r="K536" s="141" t="s">
        <v>3562</v>
      </c>
    </row>
    <row r="537" customFormat="false" ht="16" hidden="false" customHeight="false" outlineLevel="0" collapsed="false">
      <c r="A537" s="141" t="n">
        <v>7946</v>
      </c>
      <c r="B537" s="141" t="s">
        <v>4100</v>
      </c>
      <c r="C537" s="141" t="s">
        <v>129</v>
      </c>
      <c r="D537" s="141" t="n">
        <v>210</v>
      </c>
      <c r="E537" s="141" t="s">
        <v>3562</v>
      </c>
      <c r="F537" s="141" t="s">
        <v>3562</v>
      </c>
      <c r="G537" s="141" t="s">
        <v>3562</v>
      </c>
      <c r="H537" s="141" t="n">
        <v>120</v>
      </c>
      <c r="I537" s="141" t="s">
        <v>3562</v>
      </c>
      <c r="J537" s="141" t="s">
        <v>3562</v>
      </c>
      <c r="K537" s="141" t="s">
        <v>3562</v>
      </c>
    </row>
    <row r="538" customFormat="false" ht="16" hidden="false" customHeight="false" outlineLevel="0" collapsed="false">
      <c r="A538" s="141" t="n">
        <v>7944</v>
      </c>
      <c r="B538" s="141" t="s">
        <v>4101</v>
      </c>
      <c r="C538" s="141" t="s">
        <v>142</v>
      </c>
      <c r="D538" s="141" t="s">
        <v>3562</v>
      </c>
      <c r="E538" s="141" t="s">
        <v>3562</v>
      </c>
      <c r="F538" s="141" t="s">
        <v>3562</v>
      </c>
      <c r="G538" s="141" t="s">
        <v>3562</v>
      </c>
      <c r="H538" s="141" t="s">
        <v>3562</v>
      </c>
      <c r="I538" s="141" t="s">
        <v>3562</v>
      </c>
      <c r="J538" s="141" t="s">
        <v>3562</v>
      </c>
      <c r="K538" s="141" t="n">
        <v>22</v>
      </c>
    </row>
    <row r="539" customFormat="false" ht="16" hidden="false" customHeight="false" outlineLevel="0" collapsed="false">
      <c r="A539" s="141" t="n">
        <v>7941</v>
      </c>
      <c r="B539" s="141" t="s">
        <v>4102</v>
      </c>
      <c r="C539" s="141" t="s">
        <v>130</v>
      </c>
      <c r="D539" s="141" t="n">
        <v>55</v>
      </c>
      <c r="E539" s="141" t="s">
        <v>3562</v>
      </c>
      <c r="F539" s="141" t="s">
        <v>3562</v>
      </c>
      <c r="G539" s="141" t="s">
        <v>3562</v>
      </c>
      <c r="H539" s="141" t="s">
        <v>3562</v>
      </c>
      <c r="I539" s="141" t="s">
        <v>3562</v>
      </c>
      <c r="J539" s="141" t="n">
        <v>27</v>
      </c>
      <c r="K539" s="141" t="n">
        <v>18</v>
      </c>
    </row>
    <row r="540" customFormat="false" ht="16" hidden="false" customHeight="false" outlineLevel="0" collapsed="false">
      <c r="A540" s="141" t="n">
        <v>7939</v>
      </c>
      <c r="B540" s="141" t="s">
        <v>4103</v>
      </c>
      <c r="C540" s="141" t="s">
        <v>171</v>
      </c>
      <c r="D540" s="141" t="s">
        <v>3562</v>
      </c>
      <c r="E540" s="141" t="s">
        <v>3562</v>
      </c>
      <c r="F540" s="141" t="s">
        <v>3562</v>
      </c>
      <c r="G540" s="141" t="s">
        <v>3562</v>
      </c>
      <c r="H540" s="141" t="s">
        <v>3562</v>
      </c>
      <c r="I540" s="141" t="s">
        <v>3562</v>
      </c>
      <c r="J540" s="141" t="s">
        <v>3562</v>
      </c>
      <c r="K540" s="141" t="n">
        <v>22</v>
      </c>
    </row>
    <row r="541" customFormat="false" ht="16" hidden="false" customHeight="false" outlineLevel="0" collapsed="false">
      <c r="A541" s="141" t="n">
        <v>7938</v>
      </c>
      <c r="B541" s="141" t="s">
        <v>4104</v>
      </c>
      <c r="C541" s="141" t="s">
        <v>151</v>
      </c>
      <c r="D541" s="141" t="s">
        <v>3562</v>
      </c>
      <c r="E541" s="141" t="s">
        <v>3562</v>
      </c>
      <c r="F541" s="141" t="s">
        <v>3562</v>
      </c>
      <c r="G541" s="141" t="s">
        <v>3562</v>
      </c>
      <c r="H541" s="141" t="s">
        <v>3562</v>
      </c>
      <c r="I541" s="141" t="s">
        <v>3562</v>
      </c>
      <c r="J541" s="141" t="s">
        <v>3562</v>
      </c>
      <c r="K541" s="141" t="n">
        <v>42</v>
      </c>
    </row>
    <row r="542" customFormat="false" ht="16" hidden="false" customHeight="false" outlineLevel="0" collapsed="false">
      <c r="A542" s="141" t="n">
        <v>7931</v>
      </c>
      <c r="B542" s="141" t="s">
        <v>4105</v>
      </c>
      <c r="C542" s="141" t="s">
        <v>128</v>
      </c>
      <c r="D542" s="141" t="s">
        <v>3562</v>
      </c>
      <c r="E542" s="141" t="s">
        <v>3562</v>
      </c>
      <c r="F542" s="141" t="s">
        <v>3562</v>
      </c>
      <c r="G542" s="141" t="s">
        <v>3562</v>
      </c>
      <c r="H542" s="141" t="s">
        <v>3562</v>
      </c>
      <c r="I542" s="141" t="s">
        <v>3562</v>
      </c>
      <c r="J542" s="141" t="n">
        <v>18</v>
      </c>
      <c r="K542" s="141" t="s">
        <v>3562</v>
      </c>
    </row>
    <row r="543" customFormat="false" ht="16" hidden="false" customHeight="false" outlineLevel="0" collapsed="false">
      <c r="A543" s="141" t="n">
        <v>7895</v>
      </c>
      <c r="B543" s="141" t="s">
        <v>4106</v>
      </c>
      <c r="C543" s="141" t="s">
        <v>179</v>
      </c>
      <c r="D543" s="141" t="s">
        <v>3562</v>
      </c>
      <c r="E543" s="141" t="s">
        <v>3562</v>
      </c>
      <c r="F543" s="141" t="s">
        <v>3562</v>
      </c>
      <c r="G543" s="141" t="s">
        <v>3562</v>
      </c>
      <c r="H543" s="141" t="s">
        <v>3562</v>
      </c>
      <c r="I543" s="141" t="s">
        <v>3562</v>
      </c>
      <c r="J543" s="141" t="s">
        <v>3562</v>
      </c>
      <c r="K543" s="141" t="n">
        <v>34</v>
      </c>
    </row>
    <row r="544" customFormat="false" ht="16" hidden="false" customHeight="false" outlineLevel="0" collapsed="false">
      <c r="A544" s="141" t="n">
        <v>7878</v>
      </c>
      <c r="B544" s="141" t="s">
        <v>4107</v>
      </c>
      <c r="C544" s="141" t="s">
        <v>139</v>
      </c>
      <c r="D544" s="141" t="n">
        <v>90</v>
      </c>
      <c r="E544" s="141" t="s">
        <v>3562</v>
      </c>
      <c r="F544" s="141" t="n">
        <v>55</v>
      </c>
      <c r="G544" s="141" t="s">
        <v>3562</v>
      </c>
      <c r="H544" s="141" t="s">
        <v>3562</v>
      </c>
      <c r="I544" s="141" t="s">
        <v>3562</v>
      </c>
      <c r="J544" s="141" t="s">
        <v>3562</v>
      </c>
      <c r="K544" s="141" t="n">
        <v>27</v>
      </c>
    </row>
    <row r="545" customFormat="false" ht="16" hidden="false" customHeight="false" outlineLevel="0" collapsed="false">
      <c r="A545" s="141" t="n">
        <v>7839</v>
      </c>
      <c r="B545" s="141" t="s">
        <v>4108</v>
      </c>
      <c r="C545" s="141" t="s">
        <v>139</v>
      </c>
      <c r="D545" s="141" t="s">
        <v>3562</v>
      </c>
      <c r="E545" s="141" t="s">
        <v>3562</v>
      </c>
      <c r="F545" s="141" t="s">
        <v>3562</v>
      </c>
      <c r="G545" s="141" t="s">
        <v>3562</v>
      </c>
      <c r="H545" s="141" t="s">
        <v>3562</v>
      </c>
      <c r="I545" s="141" t="s">
        <v>3562</v>
      </c>
      <c r="J545" s="141" t="s">
        <v>3562</v>
      </c>
      <c r="K545" s="141" t="n">
        <v>42</v>
      </c>
    </row>
    <row r="546" customFormat="false" ht="16" hidden="false" customHeight="false" outlineLevel="0" collapsed="false">
      <c r="A546" s="141" t="n">
        <v>7809</v>
      </c>
      <c r="B546" s="141" t="s">
        <v>4109</v>
      </c>
      <c r="C546" s="141" t="s">
        <v>168</v>
      </c>
      <c r="D546" s="141" t="s">
        <v>3562</v>
      </c>
      <c r="E546" s="141" t="s">
        <v>3562</v>
      </c>
      <c r="F546" s="141" t="s">
        <v>3562</v>
      </c>
      <c r="G546" s="141" t="s">
        <v>3562</v>
      </c>
      <c r="H546" s="141" t="s">
        <v>3562</v>
      </c>
      <c r="I546" s="141" t="s">
        <v>3562</v>
      </c>
      <c r="J546" s="141" t="s">
        <v>3562</v>
      </c>
      <c r="K546" s="141" t="s">
        <v>3562</v>
      </c>
    </row>
    <row r="547" customFormat="false" ht="16" hidden="false" customHeight="false" outlineLevel="0" collapsed="false">
      <c r="A547" s="141" t="n">
        <v>7805</v>
      </c>
      <c r="B547" s="141" t="s">
        <v>4110</v>
      </c>
      <c r="C547" s="141" t="s">
        <v>134</v>
      </c>
      <c r="D547" s="141" t="s">
        <v>3562</v>
      </c>
      <c r="E547" s="141" t="s">
        <v>3562</v>
      </c>
      <c r="F547" s="141" t="s">
        <v>3562</v>
      </c>
      <c r="G547" s="141" t="s">
        <v>3562</v>
      </c>
      <c r="H547" s="141" t="s">
        <v>3562</v>
      </c>
      <c r="I547" s="141" t="s">
        <v>3562</v>
      </c>
      <c r="J547" s="141" t="s">
        <v>3562</v>
      </c>
      <c r="K547" s="141" t="s">
        <v>3562</v>
      </c>
    </row>
    <row r="548" customFormat="false" ht="16" hidden="false" customHeight="false" outlineLevel="0" collapsed="false">
      <c r="A548" s="141" t="n">
        <v>7768</v>
      </c>
      <c r="B548" s="141" t="s">
        <v>4111</v>
      </c>
      <c r="C548" s="141" t="s">
        <v>170</v>
      </c>
      <c r="D548" s="141" t="s">
        <v>3562</v>
      </c>
      <c r="E548" s="141" t="s">
        <v>3562</v>
      </c>
      <c r="F548" s="141" t="s">
        <v>3562</v>
      </c>
      <c r="G548" s="141" t="s">
        <v>3562</v>
      </c>
      <c r="H548" s="141" t="s">
        <v>3562</v>
      </c>
      <c r="I548" s="141" t="s">
        <v>3562</v>
      </c>
      <c r="J548" s="141" t="s">
        <v>3562</v>
      </c>
      <c r="K548" s="141" t="n">
        <v>50</v>
      </c>
    </row>
    <row r="549" customFormat="false" ht="16" hidden="false" customHeight="false" outlineLevel="0" collapsed="false">
      <c r="A549" s="141" t="n">
        <v>7766</v>
      </c>
      <c r="B549" s="141" t="s">
        <v>4112</v>
      </c>
      <c r="C549" s="141" t="s">
        <v>142</v>
      </c>
      <c r="D549" s="141" t="s">
        <v>3562</v>
      </c>
      <c r="E549" s="141" t="s">
        <v>3562</v>
      </c>
      <c r="F549" s="141" t="s">
        <v>3562</v>
      </c>
      <c r="G549" s="141" t="s">
        <v>3562</v>
      </c>
      <c r="H549" s="141" t="s">
        <v>3562</v>
      </c>
      <c r="I549" s="141" t="s">
        <v>3562</v>
      </c>
      <c r="J549" s="141" t="s">
        <v>3562</v>
      </c>
      <c r="K549" s="141" t="n">
        <v>42</v>
      </c>
    </row>
    <row r="550" customFormat="false" ht="16" hidden="false" customHeight="false" outlineLevel="0" collapsed="false">
      <c r="A550" s="141" t="n">
        <v>7758</v>
      </c>
      <c r="B550" s="141" t="s">
        <v>4113</v>
      </c>
      <c r="C550" s="141" t="s">
        <v>129</v>
      </c>
      <c r="D550" s="141" t="s">
        <v>3562</v>
      </c>
      <c r="E550" s="141" t="s">
        <v>3562</v>
      </c>
      <c r="F550" s="141" t="s">
        <v>3562</v>
      </c>
      <c r="G550" s="141" t="s">
        <v>3562</v>
      </c>
      <c r="H550" s="141" t="s">
        <v>3562</v>
      </c>
      <c r="I550" s="141" t="s">
        <v>3562</v>
      </c>
      <c r="J550" s="141" t="s">
        <v>3562</v>
      </c>
      <c r="K550" s="141" t="n">
        <v>27</v>
      </c>
    </row>
    <row r="551" customFormat="false" ht="16" hidden="false" customHeight="false" outlineLevel="0" collapsed="false">
      <c r="A551" s="141" t="n">
        <v>7757</v>
      </c>
      <c r="B551" s="141" t="s">
        <v>4114</v>
      </c>
      <c r="C551" s="141" t="s">
        <v>168</v>
      </c>
      <c r="D551" s="141" t="s">
        <v>3562</v>
      </c>
      <c r="E551" s="141" t="s">
        <v>3562</v>
      </c>
      <c r="F551" s="141" t="s">
        <v>3562</v>
      </c>
      <c r="G551" s="141" t="s">
        <v>3562</v>
      </c>
      <c r="H551" s="141" t="s">
        <v>3562</v>
      </c>
      <c r="I551" s="141" t="s">
        <v>3562</v>
      </c>
      <c r="J551" s="141" t="n">
        <v>34</v>
      </c>
      <c r="K551" s="141" t="s">
        <v>3562</v>
      </c>
    </row>
    <row r="552" customFormat="false" ht="16" hidden="false" customHeight="false" outlineLevel="0" collapsed="false">
      <c r="A552" s="141" t="n">
        <v>7755</v>
      </c>
      <c r="B552" s="141" t="s">
        <v>4115</v>
      </c>
      <c r="C552" s="141" t="s">
        <v>144</v>
      </c>
      <c r="D552" s="141" t="s">
        <v>3562</v>
      </c>
      <c r="E552" s="141" t="s">
        <v>3562</v>
      </c>
      <c r="F552" s="141" t="n">
        <v>80</v>
      </c>
      <c r="G552" s="141" t="s">
        <v>3562</v>
      </c>
      <c r="H552" s="141" t="n">
        <v>90</v>
      </c>
      <c r="I552" s="141" t="s">
        <v>3562</v>
      </c>
      <c r="J552" s="141" t="n">
        <v>42</v>
      </c>
      <c r="K552" s="141" t="n">
        <v>27</v>
      </c>
    </row>
    <row r="553" customFormat="false" ht="16" hidden="false" customHeight="false" outlineLevel="0" collapsed="false">
      <c r="A553" s="141" t="n">
        <v>7753</v>
      </c>
      <c r="B553" s="141" t="s">
        <v>4116</v>
      </c>
      <c r="C553" s="141" t="s">
        <v>155</v>
      </c>
      <c r="D553" s="141" t="s">
        <v>3562</v>
      </c>
      <c r="E553" s="141" t="s">
        <v>3562</v>
      </c>
      <c r="F553" s="141" t="s">
        <v>3562</v>
      </c>
      <c r="G553" s="141" t="s">
        <v>3562</v>
      </c>
      <c r="H553" s="141" t="s">
        <v>3562</v>
      </c>
      <c r="I553" s="141" t="s">
        <v>3562</v>
      </c>
      <c r="J553" s="141" t="s">
        <v>3562</v>
      </c>
      <c r="K553" s="141" t="n">
        <v>15</v>
      </c>
    </row>
    <row r="554" customFormat="false" ht="16" hidden="false" customHeight="false" outlineLevel="0" collapsed="false">
      <c r="A554" s="141" t="n">
        <v>7752</v>
      </c>
      <c r="B554" s="141" t="s">
        <v>4117</v>
      </c>
      <c r="C554" s="141" t="s">
        <v>155</v>
      </c>
      <c r="D554" s="141" t="s">
        <v>3562</v>
      </c>
      <c r="E554" s="141" t="s">
        <v>3562</v>
      </c>
      <c r="F554" s="141" t="s">
        <v>3562</v>
      </c>
      <c r="G554" s="141" t="s">
        <v>3562</v>
      </c>
      <c r="H554" s="141" t="s">
        <v>3562</v>
      </c>
      <c r="I554" s="141" t="s">
        <v>3562</v>
      </c>
      <c r="J554" s="141" t="n">
        <v>27</v>
      </c>
      <c r="K554" s="141" t="n">
        <v>18</v>
      </c>
    </row>
    <row r="555" customFormat="false" ht="16" hidden="false" customHeight="false" outlineLevel="0" collapsed="false">
      <c r="A555" s="141" t="n">
        <v>7751</v>
      </c>
      <c r="B555" s="141" t="s">
        <v>4118</v>
      </c>
      <c r="C555" s="141" t="s">
        <v>155</v>
      </c>
      <c r="D555" s="141" t="s">
        <v>3562</v>
      </c>
      <c r="E555" s="141" t="s">
        <v>3562</v>
      </c>
      <c r="F555" s="141" t="s">
        <v>3562</v>
      </c>
      <c r="G555" s="141" t="s">
        <v>3562</v>
      </c>
      <c r="H555" s="141" t="s">
        <v>3562</v>
      </c>
      <c r="I555" s="141" t="s">
        <v>3562</v>
      </c>
      <c r="J555" s="141" t="s">
        <v>3562</v>
      </c>
      <c r="K555" s="141" t="n">
        <v>22</v>
      </c>
    </row>
    <row r="556" customFormat="false" ht="16" hidden="false" customHeight="false" outlineLevel="0" collapsed="false">
      <c r="A556" s="141" t="n">
        <v>7750</v>
      </c>
      <c r="B556" s="141" t="s">
        <v>3568</v>
      </c>
      <c r="C556" s="141" t="s">
        <v>155</v>
      </c>
      <c r="D556" s="141" t="s">
        <v>3562</v>
      </c>
      <c r="E556" s="141" t="s">
        <v>3562</v>
      </c>
      <c r="F556" s="141" t="s">
        <v>3562</v>
      </c>
      <c r="G556" s="141" t="s">
        <v>3562</v>
      </c>
      <c r="H556" s="141" t="s">
        <v>3562</v>
      </c>
      <c r="I556" s="141" t="s">
        <v>3562</v>
      </c>
      <c r="J556" s="141" t="n">
        <v>50</v>
      </c>
      <c r="K556" s="141" t="n">
        <v>42</v>
      </c>
    </row>
    <row r="557" customFormat="false" ht="16" hidden="false" customHeight="false" outlineLevel="0" collapsed="false">
      <c r="A557" s="141" t="n">
        <v>7748</v>
      </c>
      <c r="B557" s="141" t="s">
        <v>4119</v>
      </c>
      <c r="C557" s="141" t="s">
        <v>170</v>
      </c>
      <c r="D557" s="141" t="s">
        <v>3562</v>
      </c>
      <c r="E557" s="141" t="s">
        <v>3562</v>
      </c>
      <c r="F557" s="141" t="n">
        <v>40</v>
      </c>
      <c r="G557" s="141" t="s">
        <v>3562</v>
      </c>
      <c r="H557" s="141" t="s">
        <v>3562</v>
      </c>
      <c r="I557" s="141" t="s">
        <v>3562</v>
      </c>
      <c r="J557" s="141" t="n">
        <v>34</v>
      </c>
      <c r="K557" s="141" t="n">
        <v>22</v>
      </c>
    </row>
    <row r="558" customFormat="false" ht="16" hidden="false" customHeight="false" outlineLevel="0" collapsed="false">
      <c r="A558" s="141" t="n">
        <v>7747</v>
      </c>
      <c r="B558" s="141" t="s">
        <v>4120</v>
      </c>
      <c r="C558" s="141" t="s">
        <v>151</v>
      </c>
      <c r="D558" s="141" t="s">
        <v>3562</v>
      </c>
      <c r="E558" s="141" t="s">
        <v>3562</v>
      </c>
      <c r="F558" s="141" t="s">
        <v>3562</v>
      </c>
      <c r="G558" s="141" t="s">
        <v>3562</v>
      </c>
      <c r="H558" s="141" t="s">
        <v>3562</v>
      </c>
      <c r="I558" s="141" t="s">
        <v>3562</v>
      </c>
      <c r="J558" s="141" t="n">
        <v>34</v>
      </c>
      <c r="K558" s="141" t="s">
        <v>3562</v>
      </c>
    </row>
    <row r="559" customFormat="false" ht="16" hidden="false" customHeight="false" outlineLevel="0" collapsed="false">
      <c r="A559" s="141" t="n">
        <v>7746</v>
      </c>
      <c r="B559" s="141" t="s">
        <v>4121</v>
      </c>
      <c r="C559" s="141" t="s">
        <v>155</v>
      </c>
      <c r="D559" s="141" t="s">
        <v>3562</v>
      </c>
      <c r="E559" s="141" t="s">
        <v>3562</v>
      </c>
      <c r="F559" s="141" t="s">
        <v>3562</v>
      </c>
      <c r="G559" s="141" t="s">
        <v>3562</v>
      </c>
      <c r="H559" s="141" t="s">
        <v>3562</v>
      </c>
      <c r="I559" s="141" t="s">
        <v>3562</v>
      </c>
      <c r="J559" s="141" t="s">
        <v>3562</v>
      </c>
      <c r="K559" s="141" t="n">
        <v>27</v>
      </c>
    </row>
    <row r="560" customFormat="false" ht="16" hidden="false" customHeight="false" outlineLevel="0" collapsed="false">
      <c r="A560" s="141" t="n">
        <v>7739</v>
      </c>
      <c r="B560" s="141" t="s">
        <v>4122</v>
      </c>
      <c r="C560" s="141" t="s">
        <v>130</v>
      </c>
      <c r="D560" s="141" t="s">
        <v>3562</v>
      </c>
      <c r="E560" s="141" t="s">
        <v>3562</v>
      </c>
      <c r="F560" s="141" t="s">
        <v>3562</v>
      </c>
      <c r="G560" s="141" t="s">
        <v>3562</v>
      </c>
      <c r="H560" s="141" t="s">
        <v>3562</v>
      </c>
      <c r="I560" s="141" t="s">
        <v>3562</v>
      </c>
      <c r="J560" s="141" t="s">
        <v>3562</v>
      </c>
      <c r="K560" s="141" t="n">
        <v>18</v>
      </c>
    </row>
    <row r="561" customFormat="false" ht="16" hidden="false" customHeight="false" outlineLevel="0" collapsed="false">
      <c r="A561" s="141" t="n">
        <v>7734</v>
      </c>
      <c r="B561" s="141" t="s">
        <v>4123</v>
      </c>
      <c r="C561" s="141" t="s">
        <v>160</v>
      </c>
      <c r="D561" s="141" t="n">
        <v>40</v>
      </c>
      <c r="E561" s="141" t="s">
        <v>3562</v>
      </c>
      <c r="F561" s="141" t="n">
        <v>30</v>
      </c>
      <c r="G561" s="141" t="s">
        <v>3562</v>
      </c>
      <c r="H561" s="141" t="s">
        <v>3562</v>
      </c>
      <c r="I561" s="141" t="s">
        <v>3562</v>
      </c>
      <c r="J561" s="141" t="n">
        <v>22</v>
      </c>
      <c r="K561" s="141" t="s">
        <v>3562</v>
      </c>
    </row>
    <row r="562" customFormat="false" ht="16" hidden="false" customHeight="false" outlineLevel="0" collapsed="false">
      <c r="A562" s="141" t="n">
        <v>7733</v>
      </c>
      <c r="B562" s="141" t="s">
        <v>4124</v>
      </c>
      <c r="C562" s="141" t="s">
        <v>163</v>
      </c>
      <c r="D562" s="141" t="s">
        <v>3562</v>
      </c>
      <c r="E562" s="141" t="s">
        <v>3562</v>
      </c>
      <c r="F562" s="141" t="s">
        <v>3562</v>
      </c>
      <c r="G562" s="141" t="s">
        <v>3562</v>
      </c>
      <c r="H562" s="141" t="s">
        <v>3562</v>
      </c>
      <c r="I562" s="141" t="s">
        <v>3562</v>
      </c>
      <c r="J562" s="141" t="s">
        <v>3562</v>
      </c>
      <c r="K562" s="141" t="n">
        <v>22</v>
      </c>
    </row>
    <row r="563" customFormat="false" ht="16" hidden="false" customHeight="false" outlineLevel="0" collapsed="false">
      <c r="A563" s="141" t="n">
        <v>7732</v>
      </c>
      <c r="B563" s="141" t="s">
        <v>4125</v>
      </c>
      <c r="C563" s="141" t="s">
        <v>179</v>
      </c>
      <c r="D563" s="141" t="s">
        <v>3562</v>
      </c>
      <c r="E563" s="141" t="s">
        <v>3562</v>
      </c>
      <c r="F563" s="141" t="s">
        <v>3562</v>
      </c>
      <c r="G563" s="141" t="s">
        <v>3562</v>
      </c>
      <c r="H563" s="141" t="s">
        <v>3562</v>
      </c>
      <c r="I563" s="141" t="s">
        <v>3562</v>
      </c>
      <c r="J563" s="141" t="s">
        <v>3562</v>
      </c>
      <c r="K563" s="141" t="n">
        <v>22</v>
      </c>
    </row>
    <row r="564" customFormat="false" ht="16" hidden="false" customHeight="false" outlineLevel="0" collapsed="false">
      <c r="A564" s="141" t="n">
        <v>7729</v>
      </c>
      <c r="B564" s="141" t="s">
        <v>4126</v>
      </c>
      <c r="C564" s="141" t="s">
        <v>176</v>
      </c>
      <c r="D564" s="141" t="s">
        <v>3562</v>
      </c>
      <c r="E564" s="141" t="s">
        <v>3562</v>
      </c>
      <c r="F564" s="141" t="s">
        <v>3562</v>
      </c>
      <c r="G564" s="141" t="s">
        <v>3562</v>
      </c>
      <c r="H564" s="141" t="s">
        <v>3562</v>
      </c>
      <c r="I564" s="141" t="s">
        <v>3562</v>
      </c>
      <c r="J564" s="141" t="n">
        <v>50</v>
      </c>
      <c r="K564" s="141" t="n">
        <v>42</v>
      </c>
    </row>
    <row r="565" customFormat="false" ht="16" hidden="false" customHeight="false" outlineLevel="0" collapsed="false">
      <c r="A565" s="141" t="n">
        <v>7725</v>
      </c>
      <c r="B565" s="141" t="s">
        <v>4127</v>
      </c>
      <c r="C565" s="141" t="s">
        <v>157</v>
      </c>
      <c r="D565" s="141" t="n">
        <v>160</v>
      </c>
      <c r="E565" s="141" t="n">
        <v>60</v>
      </c>
      <c r="F565" s="141" t="n">
        <v>55</v>
      </c>
      <c r="G565" s="141" t="n">
        <v>40</v>
      </c>
      <c r="H565" s="141" t="n">
        <v>90</v>
      </c>
      <c r="I565" s="141" t="n">
        <v>50</v>
      </c>
      <c r="J565" s="141" t="n">
        <v>34</v>
      </c>
      <c r="K565" s="141" t="n">
        <v>27</v>
      </c>
    </row>
    <row r="566" customFormat="false" ht="16" hidden="false" customHeight="false" outlineLevel="0" collapsed="false">
      <c r="A566" s="141" t="n">
        <v>7623</v>
      </c>
      <c r="B566" s="141" t="s">
        <v>4128</v>
      </c>
      <c r="C566" s="141" t="s">
        <v>174</v>
      </c>
      <c r="D566" s="141" t="s">
        <v>3562</v>
      </c>
      <c r="E566" s="141" t="s">
        <v>3562</v>
      </c>
      <c r="F566" s="141" t="n">
        <v>30</v>
      </c>
      <c r="G566" s="141" t="s">
        <v>3562</v>
      </c>
      <c r="H566" s="141" t="s">
        <v>3562</v>
      </c>
      <c r="I566" s="141" t="s">
        <v>3562</v>
      </c>
      <c r="J566" s="141" t="n">
        <v>22</v>
      </c>
      <c r="K566" s="141" t="s">
        <v>3562</v>
      </c>
    </row>
    <row r="567" customFormat="false" ht="16" hidden="false" customHeight="false" outlineLevel="0" collapsed="false">
      <c r="A567" s="141" t="n">
        <v>7616</v>
      </c>
      <c r="B567" s="141" t="s">
        <v>4129</v>
      </c>
      <c r="C567" s="141" t="s">
        <v>142</v>
      </c>
      <c r="D567" s="141" t="s">
        <v>3562</v>
      </c>
      <c r="E567" s="141" t="s">
        <v>3562</v>
      </c>
      <c r="F567" s="141" t="s">
        <v>3562</v>
      </c>
      <c r="G567" s="141" t="s">
        <v>3562</v>
      </c>
      <c r="H567" s="141" t="s">
        <v>3562</v>
      </c>
      <c r="I567" s="141" t="s">
        <v>3562</v>
      </c>
      <c r="J567" s="141" t="s">
        <v>3562</v>
      </c>
      <c r="K567" s="141" t="n">
        <v>50</v>
      </c>
    </row>
    <row r="568" customFormat="false" ht="16" hidden="false" customHeight="false" outlineLevel="0" collapsed="false">
      <c r="A568" s="141" t="n">
        <v>7615</v>
      </c>
      <c r="B568" s="141" t="s">
        <v>4130</v>
      </c>
      <c r="C568" s="141" t="s">
        <v>155</v>
      </c>
      <c r="D568" s="141" t="s">
        <v>3562</v>
      </c>
      <c r="E568" s="141" t="s">
        <v>3562</v>
      </c>
      <c r="F568" s="141" t="s">
        <v>3562</v>
      </c>
      <c r="G568" s="141" t="s">
        <v>3562</v>
      </c>
      <c r="H568" s="141" t="s">
        <v>3562</v>
      </c>
      <c r="I568" s="141" t="s">
        <v>3562</v>
      </c>
      <c r="J568" s="141" t="s">
        <v>3562</v>
      </c>
      <c r="K568" s="141" t="n">
        <v>27</v>
      </c>
    </row>
    <row r="569" customFormat="false" ht="16" hidden="false" customHeight="false" outlineLevel="0" collapsed="false">
      <c r="A569" s="141" t="n">
        <v>7614</v>
      </c>
      <c r="B569" s="141" t="s">
        <v>4131</v>
      </c>
      <c r="C569" s="141" t="s">
        <v>128</v>
      </c>
      <c r="D569" s="141" t="s">
        <v>3562</v>
      </c>
      <c r="E569" s="141" t="s">
        <v>3562</v>
      </c>
      <c r="F569" s="141" t="s">
        <v>3562</v>
      </c>
      <c r="G569" s="141" t="s">
        <v>3562</v>
      </c>
      <c r="H569" s="141" t="s">
        <v>3562</v>
      </c>
      <c r="I569" s="141" t="s">
        <v>3562</v>
      </c>
      <c r="J569" s="141" t="n">
        <v>42</v>
      </c>
      <c r="K569" s="141" t="n">
        <v>27</v>
      </c>
    </row>
    <row r="570" customFormat="false" ht="16" hidden="false" customHeight="false" outlineLevel="0" collapsed="false">
      <c r="A570" s="141" t="n">
        <v>7608</v>
      </c>
      <c r="B570" s="141" t="s">
        <v>4132</v>
      </c>
      <c r="C570" s="141" t="s">
        <v>165</v>
      </c>
      <c r="D570" s="141" t="n">
        <v>90</v>
      </c>
      <c r="E570" s="141" t="s">
        <v>3562</v>
      </c>
      <c r="F570" s="141" t="n">
        <v>40</v>
      </c>
      <c r="G570" s="141" t="s">
        <v>3562</v>
      </c>
      <c r="H570" s="141" t="s">
        <v>3562</v>
      </c>
      <c r="I570" s="141" t="s">
        <v>3562</v>
      </c>
      <c r="J570" s="141" t="s">
        <v>3562</v>
      </c>
      <c r="K570" s="141" t="s">
        <v>3562</v>
      </c>
    </row>
    <row r="571" customFormat="false" ht="16" hidden="false" customHeight="false" outlineLevel="0" collapsed="false">
      <c r="A571" s="141" t="n">
        <v>7602</v>
      </c>
      <c r="B571" s="141" t="s">
        <v>4133</v>
      </c>
      <c r="C571" s="141" t="s">
        <v>151</v>
      </c>
      <c r="D571" s="141" t="n">
        <v>90</v>
      </c>
      <c r="E571" s="141" t="s">
        <v>3562</v>
      </c>
      <c r="F571" s="141" t="n">
        <v>40</v>
      </c>
      <c r="G571" s="141" t="s">
        <v>3562</v>
      </c>
      <c r="H571" s="141" t="n">
        <v>60</v>
      </c>
      <c r="I571" s="141" t="s">
        <v>3562</v>
      </c>
      <c r="J571" s="141" t="n">
        <v>22</v>
      </c>
      <c r="K571" s="141" t="n">
        <v>15</v>
      </c>
    </row>
    <row r="572" customFormat="false" ht="16" hidden="false" customHeight="false" outlineLevel="0" collapsed="false">
      <c r="A572" s="141" t="n">
        <v>7595</v>
      </c>
      <c r="B572" s="141" t="s">
        <v>4134</v>
      </c>
      <c r="C572" s="141" t="s">
        <v>170</v>
      </c>
      <c r="D572" s="141" t="s">
        <v>3562</v>
      </c>
      <c r="E572" s="141" t="s">
        <v>3562</v>
      </c>
      <c r="F572" s="141" t="n">
        <v>80</v>
      </c>
      <c r="G572" s="141" t="s">
        <v>3562</v>
      </c>
      <c r="H572" s="141" t="n">
        <v>90</v>
      </c>
      <c r="I572" s="141" t="s">
        <v>3562</v>
      </c>
      <c r="J572" s="141" t="s">
        <v>3562</v>
      </c>
      <c r="K572" s="141" t="s">
        <v>3562</v>
      </c>
    </row>
    <row r="573" customFormat="false" ht="16" hidden="false" customHeight="false" outlineLevel="0" collapsed="false">
      <c r="A573" s="141" t="n">
        <v>7591</v>
      </c>
      <c r="B573" s="141" t="s">
        <v>4135</v>
      </c>
      <c r="C573" s="141" t="s">
        <v>163</v>
      </c>
      <c r="D573" s="141" t="n">
        <v>160</v>
      </c>
      <c r="E573" s="141" t="s">
        <v>3562</v>
      </c>
      <c r="F573" s="141" t="s">
        <v>3562</v>
      </c>
      <c r="G573" s="141" t="s">
        <v>3562</v>
      </c>
      <c r="H573" s="141" t="n">
        <v>90</v>
      </c>
      <c r="I573" s="141" t="s">
        <v>3562</v>
      </c>
      <c r="J573" s="141" t="n">
        <v>27</v>
      </c>
      <c r="K573" s="141" t="n">
        <v>18</v>
      </c>
    </row>
    <row r="574" customFormat="false" ht="16" hidden="false" customHeight="false" outlineLevel="0" collapsed="false">
      <c r="A574" s="141" t="n">
        <v>7588</v>
      </c>
      <c r="B574" s="141" t="s">
        <v>4136</v>
      </c>
      <c r="C574" s="141" t="s">
        <v>170</v>
      </c>
      <c r="D574" s="141" t="s">
        <v>3562</v>
      </c>
      <c r="E574" s="141" t="s">
        <v>3562</v>
      </c>
      <c r="F574" s="141" t="s">
        <v>3562</v>
      </c>
      <c r="G574" s="141" t="s">
        <v>3562</v>
      </c>
      <c r="H574" s="141" t="s">
        <v>3562</v>
      </c>
      <c r="I574" s="141" t="s">
        <v>3562</v>
      </c>
      <c r="J574" s="141" t="n">
        <v>22</v>
      </c>
      <c r="K574" s="141" t="s">
        <v>3562</v>
      </c>
    </row>
    <row r="575" customFormat="false" ht="16" hidden="false" customHeight="false" outlineLevel="0" collapsed="false">
      <c r="A575" s="141" t="n">
        <v>7586</v>
      </c>
      <c r="B575" s="141" t="s">
        <v>4137</v>
      </c>
      <c r="C575" s="141" t="s">
        <v>170</v>
      </c>
      <c r="D575" s="141" t="s">
        <v>3562</v>
      </c>
      <c r="E575" s="141" t="s">
        <v>3562</v>
      </c>
      <c r="F575" s="141" t="s">
        <v>3562</v>
      </c>
      <c r="G575" s="141" t="s">
        <v>3562</v>
      </c>
      <c r="H575" s="141" t="s">
        <v>3562</v>
      </c>
      <c r="I575" s="141" t="s">
        <v>3562</v>
      </c>
      <c r="J575" s="141" t="s">
        <v>3562</v>
      </c>
      <c r="K575" s="141" t="n">
        <v>27</v>
      </c>
    </row>
    <row r="576" customFormat="false" ht="16" hidden="false" customHeight="false" outlineLevel="0" collapsed="false">
      <c r="A576" s="141" t="n">
        <v>7585</v>
      </c>
      <c r="B576" s="141" t="s">
        <v>4138</v>
      </c>
      <c r="C576" s="141" t="s">
        <v>155</v>
      </c>
      <c r="D576" s="141" t="s">
        <v>3562</v>
      </c>
      <c r="E576" s="141" t="s">
        <v>3562</v>
      </c>
      <c r="F576" s="141" t="s">
        <v>3562</v>
      </c>
      <c r="G576" s="141" t="s">
        <v>3562</v>
      </c>
      <c r="H576" s="141" t="s">
        <v>3562</v>
      </c>
      <c r="I576" s="141" t="s">
        <v>3562</v>
      </c>
      <c r="J576" s="141" t="n">
        <v>27</v>
      </c>
      <c r="K576" s="141" t="n">
        <v>22</v>
      </c>
    </row>
    <row r="577" customFormat="false" ht="16" hidden="false" customHeight="false" outlineLevel="0" collapsed="false">
      <c r="A577" s="141" t="n">
        <v>7578</v>
      </c>
      <c r="B577" s="141" t="s">
        <v>4139</v>
      </c>
      <c r="C577" s="141" t="s">
        <v>164</v>
      </c>
      <c r="D577" s="141" t="s">
        <v>3562</v>
      </c>
      <c r="E577" s="141" t="s">
        <v>3562</v>
      </c>
      <c r="F577" s="141" t="n">
        <v>30</v>
      </c>
      <c r="G577" s="141" t="s">
        <v>3562</v>
      </c>
      <c r="H577" s="141" t="s">
        <v>3562</v>
      </c>
      <c r="I577" s="141" t="s">
        <v>3562</v>
      </c>
      <c r="J577" s="141" t="n">
        <v>27</v>
      </c>
      <c r="K577" s="141" t="s">
        <v>3562</v>
      </c>
    </row>
    <row r="578" customFormat="false" ht="16" hidden="false" customHeight="false" outlineLevel="0" collapsed="false">
      <c r="A578" s="141" t="n">
        <v>7576</v>
      </c>
      <c r="B578" s="141" t="s">
        <v>4140</v>
      </c>
      <c r="C578" s="141" t="s">
        <v>164</v>
      </c>
      <c r="D578" s="141" t="n">
        <v>70</v>
      </c>
      <c r="E578" s="141" t="s">
        <v>3562</v>
      </c>
      <c r="F578" s="141" t="n">
        <v>30</v>
      </c>
      <c r="G578" s="141" t="s">
        <v>3562</v>
      </c>
      <c r="H578" s="141" t="s">
        <v>3562</v>
      </c>
      <c r="I578" s="141" t="s">
        <v>3562</v>
      </c>
      <c r="J578" s="141" t="s">
        <v>3562</v>
      </c>
      <c r="K578" s="141" t="s">
        <v>3562</v>
      </c>
    </row>
    <row r="579" customFormat="false" ht="16" hidden="false" customHeight="false" outlineLevel="0" collapsed="false">
      <c r="A579" s="141" t="n">
        <v>7575</v>
      </c>
      <c r="B579" s="141" t="s">
        <v>4141</v>
      </c>
      <c r="C579" s="141" t="s">
        <v>164</v>
      </c>
      <c r="D579" s="141" t="n">
        <v>90</v>
      </c>
      <c r="E579" s="141" t="s">
        <v>3562</v>
      </c>
      <c r="F579" s="141" t="n">
        <v>55</v>
      </c>
      <c r="G579" s="141" t="s">
        <v>3562</v>
      </c>
      <c r="H579" s="141" t="s">
        <v>3562</v>
      </c>
      <c r="I579" s="141" t="s">
        <v>3562</v>
      </c>
      <c r="J579" s="141" t="n">
        <v>42</v>
      </c>
      <c r="K579" s="141" t="s">
        <v>3562</v>
      </c>
    </row>
    <row r="580" customFormat="false" ht="16" hidden="false" customHeight="false" outlineLevel="0" collapsed="false">
      <c r="A580" s="141" t="n">
        <v>7568</v>
      </c>
      <c r="B580" s="141" t="s">
        <v>4142</v>
      </c>
      <c r="C580" s="141" t="s">
        <v>127</v>
      </c>
      <c r="D580" s="141" t="s">
        <v>3562</v>
      </c>
      <c r="E580" s="141" t="s">
        <v>3562</v>
      </c>
      <c r="F580" s="141" t="s">
        <v>3562</v>
      </c>
      <c r="G580" s="141" t="s">
        <v>3562</v>
      </c>
      <c r="H580" s="141" t="s">
        <v>3562</v>
      </c>
      <c r="I580" s="141" t="s">
        <v>3562</v>
      </c>
      <c r="J580" s="141" t="n">
        <v>18</v>
      </c>
      <c r="K580" s="141" t="s">
        <v>3562</v>
      </c>
    </row>
    <row r="581" customFormat="false" ht="16" hidden="false" customHeight="false" outlineLevel="0" collapsed="false">
      <c r="A581" s="141" t="n">
        <v>7566</v>
      </c>
      <c r="B581" s="141" t="s">
        <v>4143</v>
      </c>
      <c r="C581" s="141" t="s">
        <v>156</v>
      </c>
      <c r="D581" s="141" t="n">
        <v>55</v>
      </c>
      <c r="E581" s="141" t="s">
        <v>3562</v>
      </c>
      <c r="F581" s="141" t="n">
        <v>30</v>
      </c>
      <c r="G581" s="141" t="s">
        <v>3562</v>
      </c>
      <c r="H581" s="141" t="s">
        <v>3562</v>
      </c>
      <c r="I581" s="141" t="s">
        <v>3562</v>
      </c>
      <c r="J581" s="141" t="n">
        <v>18</v>
      </c>
      <c r="K581" s="141" t="s">
        <v>3562</v>
      </c>
    </row>
    <row r="582" customFormat="false" ht="16" hidden="false" customHeight="false" outlineLevel="0" collapsed="false">
      <c r="A582" s="141" t="n">
        <v>7563</v>
      </c>
      <c r="B582" s="141" t="s">
        <v>4144</v>
      </c>
      <c r="C582" s="141" t="s">
        <v>162</v>
      </c>
      <c r="D582" s="141" t="s">
        <v>3562</v>
      </c>
      <c r="E582" s="141" t="s">
        <v>3562</v>
      </c>
      <c r="F582" s="141" t="s">
        <v>3562</v>
      </c>
      <c r="G582" s="141" t="s">
        <v>3562</v>
      </c>
      <c r="H582" s="141" t="s">
        <v>3562</v>
      </c>
      <c r="I582" s="141" t="s">
        <v>3562</v>
      </c>
      <c r="J582" s="141" t="s">
        <v>3562</v>
      </c>
      <c r="K582" s="141" t="n">
        <v>27</v>
      </c>
    </row>
    <row r="583" customFormat="false" ht="16" hidden="false" customHeight="false" outlineLevel="0" collapsed="false">
      <c r="A583" s="141" t="n">
        <v>7558</v>
      </c>
      <c r="B583" s="141" t="s">
        <v>4145</v>
      </c>
      <c r="C583" s="141" t="s">
        <v>165</v>
      </c>
      <c r="D583" s="141" t="s">
        <v>3562</v>
      </c>
      <c r="E583" s="141" t="s">
        <v>3562</v>
      </c>
      <c r="F583" s="141" t="s">
        <v>3562</v>
      </c>
      <c r="G583" s="141" t="s">
        <v>3562</v>
      </c>
      <c r="H583" s="141" t="s">
        <v>3562</v>
      </c>
      <c r="I583" s="141" t="s">
        <v>3562</v>
      </c>
      <c r="J583" s="141" t="n">
        <v>27</v>
      </c>
      <c r="K583" s="141" t="n">
        <v>22</v>
      </c>
    </row>
    <row r="584" customFormat="false" ht="16" hidden="false" customHeight="false" outlineLevel="0" collapsed="false">
      <c r="A584" s="141" t="n">
        <v>7548</v>
      </c>
      <c r="B584" s="141" t="s">
        <v>4146</v>
      </c>
      <c r="C584" s="141" t="s">
        <v>150</v>
      </c>
      <c r="D584" s="141" t="s">
        <v>3562</v>
      </c>
      <c r="E584" s="141" t="s">
        <v>3562</v>
      </c>
      <c r="F584" s="141" t="s">
        <v>3562</v>
      </c>
      <c r="G584" s="141" t="s">
        <v>3562</v>
      </c>
      <c r="H584" s="141" t="s">
        <v>3562</v>
      </c>
      <c r="I584" s="141" t="s">
        <v>3562</v>
      </c>
      <c r="J584" s="141" t="s">
        <v>3562</v>
      </c>
      <c r="K584" s="141" t="n">
        <v>34</v>
      </c>
    </row>
    <row r="585" customFormat="false" ht="16" hidden="false" customHeight="false" outlineLevel="0" collapsed="false">
      <c r="A585" s="141" t="n">
        <v>7543</v>
      </c>
      <c r="B585" s="141" t="s">
        <v>4147</v>
      </c>
      <c r="C585" s="141" t="s">
        <v>128</v>
      </c>
      <c r="D585" s="141" t="s">
        <v>3562</v>
      </c>
      <c r="E585" s="141" t="s">
        <v>3562</v>
      </c>
      <c r="F585" s="141" t="s">
        <v>3562</v>
      </c>
      <c r="G585" s="141" t="s">
        <v>3562</v>
      </c>
      <c r="H585" s="141" t="s">
        <v>3562</v>
      </c>
      <c r="I585" s="141" t="s">
        <v>3562</v>
      </c>
      <c r="J585" s="141" t="s">
        <v>3562</v>
      </c>
      <c r="K585" s="141" t="n">
        <v>27</v>
      </c>
    </row>
    <row r="586" customFormat="false" ht="16" hidden="false" customHeight="false" outlineLevel="0" collapsed="false">
      <c r="A586" s="141" t="n">
        <v>7520</v>
      </c>
      <c r="B586" s="141" t="s">
        <v>4148</v>
      </c>
      <c r="C586" s="141" t="s">
        <v>141</v>
      </c>
      <c r="D586" s="141" t="s">
        <v>3562</v>
      </c>
      <c r="E586" s="141" t="s">
        <v>3562</v>
      </c>
      <c r="F586" s="141" t="s">
        <v>3562</v>
      </c>
      <c r="G586" s="141" t="s">
        <v>3562</v>
      </c>
      <c r="H586" s="141" t="s">
        <v>3562</v>
      </c>
      <c r="I586" s="141" t="s">
        <v>3562</v>
      </c>
      <c r="J586" s="141" t="n">
        <v>27</v>
      </c>
      <c r="K586" s="141" t="s">
        <v>3562</v>
      </c>
    </row>
    <row r="587" customFormat="false" ht="16" hidden="false" customHeight="false" outlineLevel="0" collapsed="false">
      <c r="A587" s="141" t="n">
        <v>7518</v>
      </c>
      <c r="B587" s="141" t="s">
        <v>4149</v>
      </c>
      <c r="C587" s="141" t="s">
        <v>142</v>
      </c>
      <c r="D587" s="141" t="s">
        <v>3562</v>
      </c>
      <c r="E587" s="141" t="s">
        <v>3562</v>
      </c>
      <c r="F587" s="141" t="s">
        <v>3562</v>
      </c>
      <c r="G587" s="141" t="s">
        <v>3562</v>
      </c>
      <c r="H587" s="141" t="s">
        <v>3562</v>
      </c>
      <c r="I587" s="141" t="s">
        <v>3562</v>
      </c>
      <c r="J587" s="141" t="n">
        <v>50</v>
      </c>
      <c r="K587" s="141" t="n">
        <v>34</v>
      </c>
    </row>
    <row r="588" customFormat="false" ht="16" hidden="false" customHeight="false" outlineLevel="0" collapsed="false">
      <c r="A588" s="141" t="n">
        <v>7488</v>
      </c>
      <c r="B588" s="141" t="s">
        <v>4150</v>
      </c>
      <c r="C588" s="141" t="s">
        <v>170</v>
      </c>
      <c r="D588" s="141" t="s">
        <v>3562</v>
      </c>
      <c r="E588" s="141" t="s">
        <v>3562</v>
      </c>
      <c r="F588" s="141" t="n">
        <v>20</v>
      </c>
      <c r="G588" s="141" t="s">
        <v>3562</v>
      </c>
      <c r="H588" s="141" t="s">
        <v>3562</v>
      </c>
      <c r="I588" s="141" t="s">
        <v>3562</v>
      </c>
      <c r="J588" s="141" t="n">
        <v>22</v>
      </c>
      <c r="K588" s="141" t="n">
        <v>15</v>
      </c>
    </row>
    <row r="589" customFormat="false" ht="16" hidden="false" customHeight="false" outlineLevel="0" collapsed="false">
      <c r="A589" s="141" t="n">
        <v>7483</v>
      </c>
      <c r="B589" s="141" t="s">
        <v>4151</v>
      </c>
      <c r="C589" s="141" t="s">
        <v>131</v>
      </c>
      <c r="D589" s="141" t="s">
        <v>3562</v>
      </c>
      <c r="E589" s="141" t="s">
        <v>3562</v>
      </c>
      <c r="F589" s="141" t="s">
        <v>3562</v>
      </c>
      <c r="G589" s="141" t="s">
        <v>3562</v>
      </c>
      <c r="H589" s="141" t="s">
        <v>3562</v>
      </c>
      <c r="I589" s="141" t="s">
        <v>3562</v>
      </c>
      <c r="J589" s="141" t="n">
        <v>18</v>
      </c>
      <c r="K589" s="141" t="s">
        <v>3562</v>
      </c>
    </row>
    <row r="590" customFormat="false" ht="16" hidden="false" customHeight="false" outlineLevel="0" collapsed="false">
      <c r="A590" s="141" t="n">
        <v>7443</v>
      </c>
      <c r="B590" s="141" t="s">
        <v>4152</v>
      </c>
      <c r="C590" s="141" t="s">
        <v>178</v>
      </c>
      <c r="D590" s="141" t="s">
        <v>3562</v>
      </c>
      <c r="E590" s="141" t="s">
        <v>3562</v>
      </c>
      <c r="F590" s="141" t="s">
        <v>3562</v>
      </c>
      <c r="G590" s="141" t="s">
        <v>3562</v>
      </c>
      <c r="H590" s="141" t="s">
        <v>3562</v>
      </c>
      <c r="I590" s="141" t="s">
        <v>3562</v>
      </c>
      <c r="J590" s="141" t="s">
        <v>3562</v>
      </c>
      <c r="K590" s="141" t="n">
        <v>50</v>
      </c>
    </row>
    <row r="591" customFormat="false" ht="16" hidden="false" customHeight="false" outlineLevel="0" collapsed="false">
      <c r="A591" s="141" t="n">
        <v>7367</v>
      </c>
      <c r="B591" s="141" t="s">
        <v>4153</v>
      </c>
      <c r="C591" s="141" t="s">
        <v>132</v>
      </c>
      <c r="D591" s="141" t="s">
        <v>3562</v>
      </c>
      <c r="E591" s="141" t="s">
        <v>3562</v>
      </c>
      <c r="F591" s="141" t="n">
        <v>40</v>
      </c>
      <c r="G591" s="141" t="s">
        <v>3562</v>
      </c>
      <c r="H591" s="141" t="n">
        <v>60</v>
      </c>
      <c r="I591" s="141" t="s">
        <v>3562</v>
      </c>
      <c r="J591" s="141" t="s">
        <v>3562</v>
      </c>
      <c r="K591" s="141" t="s">
        <v>3562</v>
      </c>
    </row>
    <row r="592" customFormat="false" ht="16" hidden="false" customHeight="false" outlineLevel="0" collapsed="false">
      <c r="A592" s="141" t="n">
        <v>7366</v>
      </c>
      <c r="B592" s="141" t="s">
        <v>4154</v>
      </c>
      <c r="C592" s="141" t="s">
        <v>132</v>
      </c>
      <c r="D592" s="141" t="n">
        <v>210</v>
      </c>
      <c r="E592" s="141" t="n">
        <v>90</v>
      </c>
      <c r="F592" s="141" t="n">
        <v>55</v>
      </c>
      <c r="G592" s="141" t="n">
        <v>40</v>
      </c>
      <c r="H592" s="141" t="n">
        <v>120</v>
      </c>
      <c r="I592" s="141" t="n">
        <v>70</v>
      </c>
      <c r="J592" s="141" t="s">
        <v>3562</v>
      </c>
      <c r="K592" s="141" t="s">
        <v>3562</v>
      </c>
    </row>
    <row r="593" customFormat="false" ht="16" hidden="false" customHeight="false" outlineLevel="0" collapsed="false">
      <c r="A593" s="141" t="n">
        <v>7365</v>
      </c>
      <c r="B593" s="141" t="s">
        <v>4155</v>
      </c>
      <c r="C593" s="141" t="s">
        <v>144</v>
      </c>
      <c r="D593" s="141" t="s">
        <v>3562</v>
      </c>
      <c r="E593" s="141" t="s">
        <v>3562</v>
      </c>
      <c r="F593" s="141" t="s">
        <v>3562</v>
      </c>
      <c r="G593" s="141" t="s">
        <v>3562</v>
      </c>
      <c r="H593" s="141" t="s">
        <v>3562</v>
      </c>
      <c r="I593" s="141" t="s">
        <v>3562</v>
      </c>
      <c r="J593" s="141" t="s">
        <v>3562</v>
      </c>
      <c r="K593" s="141" t="n">
        <v>18</v>
      </c>
    </row>
    <row r="594" customFormat="false" ht="16" hidden="false" customHeight="false" outlineLevel="0" collapsed="false">
      <c r="A594" s="141" t="n">
        <v>7351</v>
      </c>
      <c r="B594" s="141" t="s">
        <v>4156</v>
      </c>
      <c r="C594" s="141" t="s">
        <v>151</v>
      </c>
      <c r="D594" s="141" t="n">
        <v>300</v>
      </c>
      <c r="E594" s="141" t="s">
        <v>3562</v>
      </c>
      <c r="F594" s="141" t="s">
        <v>3562</v>
      </c>
      <c r="G594" s="141" t="n">
        <v>70</v>
      </c>
      <c r="H594" s="141" t="n">
        <v>160</v>
      </c>
      <c r="I594" s="141" t="n">
        <v>120</v>
      </c>
      <c r="J594" s="141" t="s">
        <v>3562</v>
      </c>
      <c r="K594" s="141" t="s">
        <v>3562</v>
      </c>
    </row>
    <row r="595" customFormat="false" ht="16" hidden="false" customHeight="false" outlineLevel="0" collapsed="false">
      <c r="A595" s="141" t="n">
        <v>7344</v>
      </c>
      <c r="B595" s="141" t="s">
        <v>4157</v>
      </c>
      <c r="C595" s="141" t="s">
        <v>134</v>
      </c>
      <c r="D595" s="141" t="s">
        <v>3562</v>
      </c>
      <c r="E595" s="141" t="s">
        <v>3562</v>
      </c>
      <c r="F595" s="141" t="s">
        <v>3562</v>
      </c>
      <c r="G595" s="141" t="s">
        <v>3562</v>
      </c>
      <c r="H595" s="141" t="s">
        <v>3562</v>
      </c>
      <c r="I595" s="141" t="s">
        <v>3562</v>
      </c>
      <c r="J595" s="141" t="n">
        <v>18</v>
      </c>
      <c r="K595" s="141" t="n">
        <v>15</v>
      </c>
    </row>
    <row r="596" customFormat="false" ht="16" hidden="false" customHeight="false" outlineLevel="0" collapsed="false">
      <c r="A596" s="141" t="n">
        <v>7335</v>
      </c>
      <c r="B596" s="141" t="s">
        <v>4158</v>
      </c>
      <c r="C596" s="141" t="s">
        <v>128</v>
      </c>
      <c r="D596" s="141" t="s">
        <v>3562</v>
      </c>
      <c r="E596" s="141" t="s">
        <v>3562</v>
      </c>
      <c r="F596" s="141" t="s">
        <v>3562</v>
      </c>
      <c r="G596" s="141" t="s">
        <v>3562</v>
      </c>
      <c r="H596" s="141" t="s">
        <v>3562</v>
      </c>
      <c r="I596" s="141" t="s">
        <v>3562</v>
      </c>
      <c r="J596" s="141" t="n">
        <v>34</v>
      </c>
      <c r="K596" s="141" t="n">
        <v>22</v>
      </c>
    </row>
    <row r="597" customFormat="false" ht="16" hidden="false" customHeight="false" outlineLevel="0" collapsed="false">
      <c r="A597" s="141" t="n">
        <v>7331</v>
      </c>
      <c r="B597" s="141" t="s">
        <v>4159</v>
      </c>
      <c r="C597" s="141" t="s">
        <v>179</v>
      </c>
      <c r="D597" s="141" t="s">
        <v>3562</v>
      </c>
      <c r="E597" s="141" t="s">
        <v>3562</v>
      </c>
      <c r="F597" s="141" t="s">
        <v>3562</v>
      </c>
      <c r="G597" s="141" t="s">
        <v>3562</v>
      </c>
      <c r="H597" s="141" t="s">
        <v>3562</v>
      </c>
      <c r="I597" s="141" t="s">
        <v>3562</v>
      </c>
      <c r="J597" s="141" t="s">
        <v>3562</v>
      </c>
      <c r="K597" s="141" t="n">
        <v>34</v>
      </c>
    </row>
    <row r="598" customFormat="false" ht="16" hidden="false" customHeight="false" outlineLevel="0" collapsed="false">
      <c r="A598" s="141" t="n">
        <v>7329</v>
      </c>
      <c r="B598" s="141" t="s">
        <v>4160</v>
      </c>
      <c r="C598" s="141" t="s">
        <v>179</v>
      </c>
      <c r="D598" s="141" t="s">
        <v>3562</v>
      </c>
      <c r="E598" s="141" t="s">
        <v>3562</v>
      </c>
      <c r="F598" s="141" t="n">
        <v>30</v>
      </c>
      <c r="G598" s="141" t="s">
        <v>3562</v>
      </c>
      <c r="H598" s="141" t="s">
        <v>3562</v>
      </c>
      <c r="I598" s="141" t="s">
        <v>3562</v>
      </c>
      <c r="J598" s="141" t="n">
        <v>22</v>
      </c>
      <c r="K598" s="141" t="s">
        <v>3562</v>
      </c>
    </row>
    <row r="599" customFormat="false" ht="16" hidden="false" customHeight="false" outlineLevel="0" collapsed="false">
      <c r="A599" s="141" t="n">
        <v>7326</v>
      </c>
      <c r="B599" s="141" t="s">
        <v>3099</v>
      </c>
      <c r="C599" s="141" t="s">
        <v>155</v>
      </c>
      <c r="D599" s="141" t="s">
        <v>3562</v>
      </c>
      <c r="E599" s="141" t="s">
        <v>3562</v>
      </c>
      <c r="F599" s="141" t="n">
        <v>30</v>
      </c>
      <c r="G599" s="141" t="s">
        <v>3562</v>
      </c>
      <c r="H599" s="141" t="s">
        <v>3562</v>
      </c>
      <c r="I599" s="141" t="s">
        <v>3562</v>
      </c>
      <c r="J599" s="141" t="n">
        <v>22</v>
      </c>
      <c r="K599" s="141" t="n">
        <v>18</v>
      </c>
    </row>
    <row r="600" customFormat="false" ht="16" hidden="false" customHeight="false" outlineLevel="0" collapsed="false">
      <c r="A600" s="141" t="n">
        <v>7184</v>
      </c>
      <c r="B600" s="141" t="s">
        <v>4161</v>
      </c>
      <c r="C600" s="141" t="s">
        <v>163</v>
      </c>
      <c r="D600" s="141" t="s">
        <v>3562</v>
      </c>
      <c r="E600" s="141" t="s">
        <v>3562</v>
      </c>
      <c r="F600" s="141" t="s">
        <v>3562</v>
      </c>
      <c r="G600" s="141" t="s">
        <v>3562</v>
      </c>
      <c r="H600" s="141" t="s">
        <v>3562</v>
      </c>
      <c r="I600" s="141" t="s">
        <v>3562</v>
      </c>
      <c r="J600" s="141" t="s">
        <v>3562</v>
      </c>
      <c r="K600" s="141" t="n">
        <v>42</v>
      </c>
    </row>
    <row r="601" customFormat="false" ht="16" hidden="false" customHeight="false" outlineLevel="0" collapsed="false">
      <c r="A601" s="141" t="n">
        <v>7170</v>
      </c>
      <c r="B601" s="141" t="s">
        <v>4162</v>
      </c>
      <c r="C601" s="141" t="s">
        <v>134</v>
      </c>
      <c r="D601" s="141" t="s">
        <v>3562</v>
      </c>
      <c r="E601" s="141" t="s">
        <v>3562</v>
      </c>
      <c r="F601" s="141" t="s">
        <v>3562</v>
      </c>
      <c r="G601" s="141" t="n">
        <v>70</v>
      </c>
      <c r="H601" s="141" t="n">
        <v>160</v>
      </c>
      <c r="I601" s="141" t="s">
        <v>3562</v>
      </c>
      <c r="J601" s="141" t="n">
        <v>50</v>
      </c>
      <c r="K601" s="141" t="n">
        <v>42</v>
      </c>
    </row>
    <row r="602" customFormat="false" ht="16" hidden="false" customHeight="false" outlineLevel="0" collapsed="false">
      <c r="A602" s="141" t="n">
        <v>7163</v>
      </c>
      <c r="B602" s="141" t="s">
        <v>4163</v>
      </c>
      <c r="C602" s="141" t="s">
        <v>163</v>
      </c>
      <c r="D602" s="141" t="s">
        <v>3562</v>
      </c>
      <c r="E602" s="141" t="s">
        <v>3562</v>
      </c>
      <c r="F602" s="141" t="s">
        <v>3562</v>
      </c>
      <c r="G602" s="141" t="s">
        <v>3562</v>
      </c>
      <c r="H602" s="141" t="s">
        <v>3562</v>
      </c>
      <c r="I602" s="141" t="s">
        <v>3562</v>
      </c>
      <c r="J602" s="141" t="s">
        <v>3562</v>
      </c>
      <c r="K602" s="141" t="n">
        <v>27</v>
      </c>
    </row>
    <row r="603" customFormat="false" ht="16" hidden="false" customHeight="false" outlineLevel="0" collapsed="false">
      <c r="A603" s="141" t="n">
        <v>7161</v>
      </c>
      <c r="B603" s="141" t="s">
        <v>4164</v>
      </c>
      <c r="C603" s="141" t="s">
        <v>163</v>
      </c>
      <c r="D603" s="141" t="s">
        <v>3562</v>
      </c>
      <c r="E603" s="141" t="s">
        <v>3562</v>
      </c>
      <c r="F603" s="141" t="n">
        <v>40</v>
      </c>
      <c r="G603" s="141" t="s">
        <v>3562</v>
      </c>
      <c r="H603" s="141" t="s">
        <v>3562</v>
      </c>
      <c r="I603" s="141" t="s">
        <v>3562</v>
      </c>
      <c r="J603" s="141" t="s">
        <v>3562</v>
      </c>
      <c r="K603" s="141" t="n">
        <v>27</v>
      </c>
    </row>
    <row r="604" customFormat="false" ht="16" hidden="false" customHeight="false" outlineLevel="0" collapsed="false">
      <c r="A604" s="141" t="n">
        <v>7136</v>
      </c>
      <c r="B604" s="141" t="s">
        <v>4165</v>
      </c>
      <c r="C604" s="141" t="s">
        <v>151</v>
      </c>
      <c r="D604" s="141" t="s">
        <v>3562</v>
      </c>
      <c r="E604" s="141" t="s">
        <v>3562</v>
      </c>
      <c r="F604" s="141" t="s">
        <v>3562</v>
      </c>
      <c r="G604" s="141" t="s">
        <v>3562</v>
      </c>
      <c r="H604" s="141" t="s">
        <v>3562</v>
      </c>
      <c r="I604" s="141" t="s">
        <v>3562</v>
      </c>
      <c r="J604" s="141" t="s">
        <v>3562</v>
      </c>
      <c r="K604" s="141" t="n">
        <v>50</v>
      </c>
    </row>
    <row r="605" customFormat="false" ht="16" hidden="false" customHeight="false" outlineLevel="0" collapsed="false">
      <c r="A605" s="141" t="n">
        <v>7112</v>
      </c>
      <c r="B605" s="141" t="s">
        <v>4166</v>
      </c>
      <c r="C605" s="141" t="s">
        <v>129</v>
      </c>
      <c r="D605" s="141" t="s">
        <v>3562</v>
      </c>
      <c r="E605" s="141" t="s">
        <v>3562</v>
      </c>
      <c r="F605" s="141" t="s">
        <v>3562</v>
      </c>
      <c r="G605" s="141" t="s">
        <v>3562</v>
      </c>
      <c r="H605" s="141" t="s">
        <v>3562</v>
      </c>
      <c r="I605" s="141" t="s">
        <v>3562</v>
      </c>
      <c r="J605" s="141" t="s">
        <v>3562</v>
      </c>
      <c r="K605" s="141" t="n">
        <v>50</v>
      </c>
    </row>
    <row r="606" customFormat="false" ht="16" hidden="false" customHeight="false" outlineLevel="0" collapsed="false">
      <c r="A606" s="141" t="n">
        <v>7110</v>
      </c>
      <c r="B606" s="141" t="s">
        <v>4167</v>
      </c>
      <c r="C606" s="141" t="s">
        <v>132</v>
      </c>
      <c r="D606" s="141" t="n">
        <v>210</v>
      </c>
      <c r="E606" s="141" t="n">
        <v>90</v>
      </c>
      <c r="F606" s="141" t="s">
        <v>3562</v>
      </c>
      <c r="G606" s="141" t="s">
        <v>3562</v>
      </c>
      <c r="H606" s="141" t="n">
        <v>90</v>
      </c>
      <c r="I606" s="141" t="n">
        <v>70</v>
      </c>
      <c r="J606" s="141" t="n">
        <v>27</v>
      </c>
      <c r="K606" s="141" t="s">
        <v>3562</v>
      </c>
    </row>
    <row r="607" customFormat="false" ht="16" hidden="false" customHeight="false" outlineLevel="0" collapsed="false">
      <c r="A607" s="141" t="n">
        <v>7095</v>
      </c>
      <c r="B607" s="141" t="s">
        <v>4168</v>
      </c>
      <c r="C607" s="141" t="s">
        <v>165</v>
      </c>
      <c r="D607" s="141" t="n">
        <v>40</v>
      </c>
      <c r="E607" s="141" t="s">
        <v>3562</v>
      </c>
      <c r="F607" s="141" t="s">
        <v>3562</v>
      </c>
      <c r="G607" s="141" t="s">
        <v>3562</v>
      </c>
      <c r="H607" s="141" t="s">
        <v>3562</v>
      </c>
      <c r="I607" s="141" t="s">
        <v>3562</v>
      </c>
      <c r="J607" s="141" t="s">
        <v>3562</v>
      </c>
      <c r="K607" s="141" t="s">
        <v>3562</v>
      </c>
    </row>
    <row r="608" customFormat="false" ht="16" hidden="false" customHeight="false" outlineLevel="0" collapsed="false">
      <c r="A608" s="141" t="n">
        <v>7063</v>
      </c>
      <c r="B608" s="141" t="s">
        <v>4169</v>
      </c>
      <c r="C608" s="141" t="s">
        <v>139</v>
      </c>
      <c r="D608" s="141" t="n">
        <v>210</v>
      </c>
      <c r="E608" s="141" t="n">
        <v>120</v>
      </c>
      <c r="F608" s="141" t="s">
        <v>3562</v>
      </c>
      <c r="G608" s="141" t="n">
        <v>40</v>
      </c>
      <c r="H608" s="141" t="n">
        <v>120</v>
      </c>
      <c r="I608" s="141" t="n">
        <v>90</v>
      </c>
      <c r="J608" s="141" t="s">
        <v>3562</v>
      </c>
      <c r="K608" s="141" t="n">
        <v>34</v>
      </c>
    </row>
    <row r="609" customFormat="false" ht="16" hidden="false" customHeight="false" outlineLevel="0" collapsed="false">
      <c r="A609" s="141" t="n">
        <v>6919</v>
      </c>
      <c r="B609" s="141" t="s">
        <v>4170</v>
      </c>
      <c r="C609" s="141" t="s">
        <v>177</v>
      </c>
      <c r="D609" s="141" t="s">
        <v>3562</v>
      </c>
      <c r="E609" s="141" t="s">
        <v>3562</v>
      </c>
      <c r="F609" s="141" t="s">
        <v>3562</v>
      </c>
      <c r="G609" s="141" t="s">
        <v>3562</v>
      </c>
      <c r="H609" s="141" t="s">
        <v>3562</v>
      </c>
      <c r="I609" s="141" t="s">
        <v>3562</v>
      </c>
      <c r="J609" s="141" t="s">
        <v>3562</v>
      </c>
      <c r="K609" s="141" t="n">
        <v>42</v>
      </c>
    </row>
    <row r="610" customFormat="false" ht="16" hidden="false" customHeight="false" outlineLevel="0" collapsed="false">
      <c r="A610" s="141" t="n">
        <v>6916</v>
      </c>
      <c r="B610" s="141" t="s">
        <v>4171</v>
      </c>
      <c r="C610" s="141" t="s">
        <v>173</v>
      </c>
      <c r="D610" s="141" t="s">
        <v>3562</v>
      </c>
      <c r="E610" s="141" t="s">
        <v>3562</v>
      </c>
      <c r="F610" s="141" t="s">
        <v>3562</v>
      </c>
      <c r="G610" s="141" t="s">
        <v>3562</v>
      </c>
      <c r="H610" s="141" t="s">
        <v>3562</v>
      </c>
      <c r="I610" s="141" t="s">
        <v>3562</v>
      </c>
      <c r="J610" s="141" t="n">
        <v>34</v>
      </c>
      <c r="K610" s="141" t="s">
        <v>3562</v>
      </c>
    </row>
    <row r="611" customFormat="false" ht="16" hidden="false" customHeight="false" outlineLevel="0" collapsed="false">
      <c r="A611" s="141" t="n">
        <v>6909</v>
      </c>
      <c r="B611" s="141" t="s">
        <v>4172</v>
      </c>
      <c r="C611" s="141" t="s">
        <v>144</v>
      </c>
      <c r="D611" s="141" t="s">
        <v>3562</v>
      </c>
      <c r="E611" s="141" t="s">
        <v>3562</v>
      </c>
      <c r="F611" s="141" t="s">
        <v>3562</v>
      </c>
      <c r="G611" s="141" t="s">
        <v>3562</v>
      </c>
      <c r="H611" s="141" t="s">
        <v>3562</v>
      </c>
      <c r="I611" s="141" t="s">
        <v>3562</v>
      </c>
      <c r="J611" s="141" t="n">
        <v>50</v>
      </c>
      <c r="K611" s="141" t="s">
        <v>3562</v>
      </c>
    </row>
    <row r="612" customFormat="false" ht="16" hidden="false" customHeight="false" outlineLevel="0" collapsed="false">
      <c r="A612" s="141" t="n">
        <v>6906</v>
      </c>
      <c r="B612" s="141" t="s">
        <v>4173</v>
      </c>
      <c r="C612" s="141" t="s">
        <v>173</v>
      </c>
      <c r="D612" s="141" t="s">
        <v>3562</v>
      </c>
      <c r="E612" s="141" t="s">
        <v>3562</v>
      </c>
      <c r="F612" s="141" t="n">
        <v>40</v>
      </c>
      <c r="G612" s="141" t="s">
        <v>3562</v>
      </c>
      <c r="H612" s="141" t="s">
        <v>3562</v>
      </c>
      <c r="I612" s="141" t="s">
        <v>3562</v>
      </c>
      <c r="J612" s="141" t="n">
        <v>27</v>
      </c>
      <c r="K612" s="141" t="n">
        <v>22</v>
      </c>
    </row>
    <row r="613" customFormat="false" ht="16" hidden="false" customHeight="false" outlineLevel="0" collapsed="false">
      <c r="A613" s="141" t="n">
        <v>6903</v>
      </c>
      <c r="B613" s="141" t="s">
        <v>4174</v>
      </c>
      <c r="C613" s="141" t="s">
        <v>177</v>
      </c>
      <c r="D613" s="141" t="s">
        <v>3562</v>
      </c>
      <c r="E613" s="141" t="s">
        <v>3562</v>
      </c>
      <c r="F613" s="141" t="s">
        <v>3562</v>
      </c>
      <c r="G613" s="141" t="s">
        <v>3562</v>
      </c>
      <c r="H613" s="141" t="s">
        <v>3562</v>
      </c>
      <c r="I613" s="141" t="s">
        <v>3562</v>
      </c>
      <c r="J613" s="141" t="s">
        <v>3562</v>
      </c>
      <c r="K613" s="141" t="n">
        <v>60</v>
      </c>
    </row>
    <row r="614" customFormat="false" ht="16" hidden="false" customHeight="false" outlineLevel="0" collapsed="false">
      <c r="A614" s="141" t="n">
        <v>6901</v>
      </c>
      <c r="B614" s="141" t="s">
        <v>4175</v>
      </c>
      <c r="C614" s="141" t="s">
        <v>150</v>
      </c>
      <c r="D614" s="141" t="s">
        <v>3562</v>
      </c>
      <c r="E614" s="141" t="s">
        <v>3562</v>
      </c>
      <c r="F614" s="141" t="s">
        <v>3562</v>
      </c>
      <c r="G614" s="141" t="s">
        <v>3562</v>
      </c>
      <c r="H614" s="141" t="s">
        <v>3562</v>
      </c>
      <c r="I614" s="141" t="s">
        <v>3562</v>
      </c>
      <c r="J614" s="141" t="s">
        <v>3562</v>
      </c>
      <c r="K614" s="141" t="n">
        <v>50</v>
      </c>
    </row>
    <row r="615" customFormat="false" ht="16" hidden="false" customHeight="false" outlineLevel="0" collapsed="false">
      <c r="A615" s="141" t="n">
        <v>6895</v>
      </c>
      <c r="B615" s="141" t="s">
        <v>4176</v>
      </c>
      <c r="C615" s="141" t="s">
        <v>176</v>
      </c>
      <c r="D615" s="141" t="s">
        <v>3562</v>
      </c>
      <c r="E615" s="141" t="s">
        <v>3562</v>
      </c>
      <c r="F615" s="141" t="s">
        <v>3562</v>
      </c>
      <c r="G615" s="141" t="s">
        <v>3562</v>
      </c>
      <c r="H615" s="141" t="s">
        <v>3562</v>
      </c>
      <c r="I615" s="141" t="s">
        <v>3562</v>
      </c>
      <c r="J615" s="141" t="s">
        <v>3562</v>
      </c>
      <c r="K615" s="141" t="n">
        <v>27</v>
      </c>
    </row>
    <row r="616" customFormat="false" ht="16" hidden="false" customHeight="false" outlineLevel="0" collapsed="false">
      <c r="A616" s="141" t="n">
        <v>6880</v>
      </c>
      <c r="B616" s="141" t="s">
        <v>4177</v>
      </c>
      <c r="C616" s="141" t="s">
        <v>156</v>
      </c>
      <c r="D616" s="141" t="s">
        <v>3562</v>
      </c>
      <c r="E616" s="141" t="s">
        <v>3562</v>
      </c>
      <c r="F616" s="141" t="s">
        <v>3562</v>
      </c>
      <c r="G616" s="141" t="s">
        <v>3562</v>
      </c>
      <c r="H616" s="141" t="s">
        <v>3562</v>
      </c>
      <c r="I616" s="141" t="s">
        <v>3562</v>
      </c>
      <c r="J616" s="141" t="n">
        <v>18</v>
      </c>
      <c r="K616" s="141" t="s">
        <v>3562</v>
      </c>
    </row>
    <row r="617" customFormat="false" ht="16" hidden="false" customHeight="false" outlineLevel="0" collapsed="false">
      <c r="A617" s="141" t="n">
        <v>6876</v>
      </c>
      <c r="B617" s="141" t="s">
        <v>4178</v>
      </c>
      <c r="C617" s="141" t="s">
        <v>160</v>
      </c>
      <c r="D617" s="141" t="n">
        <v>120</v>
      </c>
      <c r="E617" s="141" t="s">
        <v>3562</v>
      </c>
      <c r="F617" s="141" t="n">
        <v>40</v>
      </c>
      <c r="G617" s="141" t="s">
        <v>3562</v>
      </c>
      <c r="H617" s="141" t="n">
        <v>60</v>
      </c>
      <c r="I617" s="141" t="s">
        <v>3562</v>
      </c>
      <c r="J617" s="141" t="s">
        <v>3562</v>
      </c>
      <c r="K617" s="141" t="s">
        <v>3562</v>
      </c>
    </row>
    <row r="618" customFormat="false" ht="16" hidden="false" customHeight="false" outlineLevel="0" collapsed="false">
      <c r="A618" s="141" t="n">
        <v>6875</v>
      </c>
      <c r="B618" s="141" t="s">
        <v>4179</v>
      </c>
      <c r="C618" s="141" t="s">
        <v>170</v>
      </c>
      <c r="D618" s="141" t="s">
        <v>3562</v>
      </c>
      <c r="E618" s="141" t="s">
        <v>3562</v>
      </c>
      <c r="F618" s="141" t="s">
        <v>3562</v>
      </c>
      <c r="G618" s="141" t="s">
        <v>3562</v>
      </c>
      <c r="H618" s="141" t="s">
        <v>3562</v>
      </c>
      <c r="I618" s="141" t="s">
        <v>3562</v>
      </c>
      <c r="J618" s="141" t="s">
        <v>3562</v>
      </c>
      <c r="K618" s="141" t="n">
        <v>34</v>
      </c>
    </row>
    <row r="619" customFormat="false" ht="16" hidden="false" customHeight="false" outlineLevel="0" collapsed="false">
      <c r="A619" s="141" t="n">
        <v>6865</v>
      </c>
      <c r="B619" s="141" t="s">
        <v>4180</v>
      </c>
      <c r="C619" s="141" t="s">
        <v>144</v>
      </c>
      <c r="D619" s="141" t="s">
        <v>3562</v>
      </c>
      <c r="E619" s="141" t="s">
        <v>3562</v>
      </c>
      <c r="F619" s="141" t="s">
        <v>3562</v>
      </c>
      <c r="G619" s="141" t="n">
        <v>70</v>
      </c>
      <c r="H619" s="141" t="n">
        <v>300</v>
      </c>
      <c r="I619" s="141" t="n">
        <v>160</v>
      </c>
      <c r="J619" s="141" t="n">
        <v>34</v>
      </c>
      <c r="K619" s="141" t="n">
        <v>27</v>
      </c>
    </row>
    <row r="620" customFormat="false" ht="16" hidden="false" customHeight="false" outlineLevel="0" collapsed="false">
      <c r="A620" s="141" t="n">
        <v>6863</v>
      </c>
      <c r="B620" s="141" t="s">
        <v>4181</v>
      </c>
      <c r="C620" s="141" t="s">
        <v>163</v>
      </c>
      <c r="D620" s="141" t="n">
        <v>40</v>
      </c>
      <c r="E620" s="141" t="s">
        <v>3562</v>
      </c>
      <c r="F620" s="141" t="s">
        <v>3562</v>
      </c>
      <c r="G620" s="141" t="s">
        <v>3562</v>
      </c>
      <c r="H620" s="141" t="s">
        <v>3562</v>
      </c>
      <c r="I620" s="141" t="s">
        <v>3562</v>
      </c>
      <c r="J620" s="141" t="n">
        <v>34</v>
      </c>
      <c r="K620" s="141" t="n">
        <v>27</v>
      </c>
    </row>
    <row r="621" customFormat="false" ht="16" hidden="false" customHeight="false" outlineLevel="0" collapsed="false">
      <c r="A621" s="141" t="n">
        <v>6857</v>
      </c>
      <c r="B621" s="141" t="s">
        <v>4182</v>
      </c>
      <c r="C621" s="141" t="s">
        <v>151</v>
      </c>
      <c r="D621" s="141" t="s">
        <v>3562</v>
      </c>
      <c r="E621" s="141" t="s">
        <v>3562</v>
      </c>
      <c r="F621" s="141" t="s">
        <v>3562</v>
      </c>
      <c r="G621" s="141" t="s">
        <v>3562</v>
      </c>
      <c r="H621" s="141" t="s">
        <v>3562</v>
      </c>
      <c r="I621" s="141" t="s">
        <v>3562</v>
      </c>
      <c r="J621" s="141" t="n">
        <v>34</v>
      </c>
      <c r="K621" s="141" t="n">
        <v>22</v>
      </c>
    </row>
    <row r="622" customFormat="false" ht="16" hidden="false" customHeight="false" outlineLevel="0" collapsed="false">
      <c r="A622" s="141" t="n">
        <v>6854</v>
      </c>
      <c r="B622" s="141" t="s">
        <v>4183</v>
      </c>
      <c r="C622" s="141" t="s">
        <v>150</v>
      </c>
      <c r="D622" s="141" t="s">
        <v>3562</v>
      </c>
      <c r="E622" s="141" t="s">
        <v>3562</v>
      </c>
      <c r="F622" s="141" t="s">
        <v>3562</v>
      </c>
      <c r="G622" s="141" t="s">
        <v>3562</v>
      </c>
      <c r="H622" s="141" t="s">
        <v>3562</v>
      </c>
      <c r="I622" s="141" t="s">
        <v>3562</v>
      </c>
      <c r="J622" s="141" t="s">
        <v>3562</v>
      </c>
      <c r="K622" s="141" t="n">
        <v>27</v>
      </c>
    </row>
    <row r="623" customFormat="false" ht="16" hidden="false" customHeight="false" outlineLevel="0" collapsed="false">
      <c r="A623" s="141" t="n">
        <v>6852</v>
      </c>
      <c r="B623" s="141" t="s">
        <v>4184</v>
      </c>
      <c r="C623" s="141" t="s">
        <v>151</v>
      </c>
      <c r="D623" s="141" t="s">
        <v>3562</v>
      </c>
      <c r="E623" s="141" t="s">
        <v>3562</v>
      </c>
      <c r="F623" s="141" t="s">
        <v>3562</v>
      </c>
      <c r="G623" s="141" t="s">
        <v>3562</v>
      </c>
      <c r="H623" s="141" t="s">
        <v>3562</v>
      </c>
      <c r="I623" s="141" t="s">
        <v>3562</v>
      </c>
      <c r="J623" s="141" t="s">
        <v>3562</v>
      </c>
      <c r="K623" s="141" t="n">
        <v>50</v>
      </c>
    </row>
    <row r="624" customFormat="false" ht="16" hidden="false" customHeight="false" outlineLevel="0" collapsed="false">
      <c r="A624" s="141" t="n">
        <v>6851</v>
      </c>
      <c r="B624" s="141" t="s">
        <v>3382</v>
      </c>
      <c r="C624" s="141" t="s">
        <v>150</v>
      </c>
      <c r="D624" s="141" t="s">
        <v>3562</v>
      </c>
      <c r="E624" s="141" t="s">
        <v>3562</v>
      </c>
      <c r="F624" s="141" t="s">
        <v>3562</v>
      </c>
      <c r="G624" s="141" t="s">
        <v>3562</v>
      </c>
      <c r="H624" s="141" t="s">
        <v>3562</v>
      </c>
      <c r="I624" s="141" t="s">
        <v>3562</v>
      </c>
      <c r="J624" s="141" t="s">
        <v>3562</v>
      </c>
      <c r="K624" s="141" t="n">
        <v>42</v>
      </c>
    </row>
    <row r="625" customFormat="false" ht="16" hidden="false" customHeight="false" outlineLevel="0" collapsed="false">
      <c r="A625" s="141" t="n">
        <v>6848</v>
      </c>
      <c r="B625" s="141" t="s">
        <v>4185</v>
      </c>
      <c r="C625" s="141" t="s">
        <v>150</v>
      </c>
      <c r="D625" s="141" t="s">
        <v>3562</v>
      </c>
      <c r="E625" s="141" t="s">
        <v>3562</v>
      </c>
      <c r="F625" s="141" t="s">
        <v>3562</v>
      </c>
      <c r="G625" s="141" t="s">
        <v>3562</v>
      </c>
      <c r="H625" s="141" t="s">
        <v>3562</v>
      </c>
      <c r="I625" s="141" t="s">
        <v>3562</v>
      </c>
      <c r="J625" s="141" t="s">
        <v>3562</v>
      </c>
      <c r="K625" s="141" t="n">
        <v>50</v>
      </c>
    </row>
    <row r="626" customFormat="false" ht="16" hidden="false" customHeight="false" outlineLevel="0" collapsed="false">
      <c r="A626" s="141" t="n">
        <v>6847</v>
      </c>
      <c r="B626" s="141" t="s">
        <v>4186</v>
      </c>
      <c r="C626" s="141" t="s">
        <v>129</v>
      </c>
      <c r="D626" s="141" t="s">
        <v>3562</v>
      </c>
      <c r="E626" s="141" t="s">
        <v>3562</v>
      </c>
      <c r="F626" s="141" t="s">
        <v>3562</v>
      </c>
      <c r="G626" s="141" t="s">
        <v>3562</v>
      </c>
      <c r="H626" s="141" t="s">
        <v>3562</v>
      </c>
      <c r="I626" s="141" t="s">
        <v>3562</v>
      </c>
      <c r="J626" s="141" t="n">
        <v>42</v>
      </c>
      <c r="K626" s="141" t="n">
        <v>34</v>
      </c>
    </row>
    <row r="627" customFormat="false" ht="16" hidden="false" customHeight="false" outlineLevel="0" collapsed="false">
      <c r="A627" s="141" t="n">
        <v>6846</v>
      </c>
      <c r="B627" s="141" t="s">
        <v>4187</v>
      </c>
      <c r="C627" s="141" t="s">
        <v>139</v>
      </c>
      <c r="D627" s="141" t="s">
        <v>3562</v>
      </c>
      <c r="E627" s="141" t="s">
        <v>3562</v>
      </c>
      <c r="F627" s="141" t="s">
        <v>3562</v>
      </c>
      <c r="G627" s="141" t="s">
        <v>3562</v>
      </c>
      <c r="H627" s="141" t="s">
        <v>3562</v>
      </c>
      <c r="I627" s="141" t="s">
        <v>3562</v>
      </c>
      <c r="J627" s="141" t="n">
        <v>18</v>
      </c>
      <c r="K627" s="141" t="n">
        <v>15</v>
      </c>
    </row>
    <row r="628" customFormat="false" ht="16" hidden="false" customHeight="false" outlineLevel="0" collapsed="false">
      <c r="A628" s="141" t="n">
        <v>6844</v>
      </c>
      <c r="B628" s="141" t="s">
        <v>4188</v>
      </c>
      <c r="C628" s="141" t="s">
        <v>130</v>
      </c>
      <c r="D628" s="141" t="s">
        <v>3562</v>
      </c>
      <c r="E628" s="141" t="s">
        <v>3562</v>
      </c>
      <c r="F628" s="141" t="s">
        <v>3562</v>
      </c>
      <c r="G628" s="141" t="s">
        <v>3562</v>
      </c>
      <c r="H628" s="141" t="s">
        <v>3562</v>
      </c>
      <c r="I628" s="141" t="s">
        <v>3562</v>
      </c>
      <c r="J628" s="141" t="n">
        <v>34</v>
      </c>
      <c r="K628" s="141" t="n">
        <v>22</v>
      </c>
    </row>
    <row r="629" customFormat="false" ht="16" hidden="false" customHeight="false" outlineLevel="0" collapsed="false">
      <c r="A629" s="141" t="n">
        <v>6842</v>
      </c>
      <c r="B629" s="141" t="s">
        <v>4189</v>
      </c>
      <c r="C629" s="141" t="s">
        <v>177</v>
      </c>
      <c r="D629" s="141" t="s">
        <v>3562</v>
      </c>
      <c r="E629" s="141" t="s">
        <v>3562</v>
      </c>
      <c r="F629" s="141" t="s">
        <v>3562</v>
      </c>
      <c r="G629" s="141" t="s">
        <v>3562</v>
      </c>
      <c r="H629" s="141" t="s">
        <v>3562</v>
      </c>
      <c r="I629" s="141" t="s">
        <v>3562</v>
      </c>
      <c r="J629" s="141" t="n">
        <v>42</v>
      </c>
      <c r="K629" s="141" t="n">
        <v>34</v>
      </c>
    </row>
    <row r="630" customFormat="false" ht="16" hidden="false" customHeight="false" outlineLevel="0" collapsed="false">
      <c r="A630" s="141" t="n">
        <v>6841</v>
      </c>
      <c r="B630" s="141" t="s">
        <v>4190</v>
      </c>
      <c r="C630" s="141" t="s">
        <v>139</v>
      </c>
      <c r="D630" s="141" t="s">
        <v>3562</v>
      </c>
      <c r="E630" s="141" t="s">
        <v>3562</v>
      </c>
      <c r="F630" s="141" t="s">
        <v>3562</v>
      </c>
      <c r="G630" s="141" t="s">
        <v>3562</v>
      </c>
      <c r="H630" s="141" t="s">
        <v>3562</v>
      </c>
      <c r="I630" s="141" t="s">
        <v>3562</v>
      </c>
      <c r="J630" s="141" t="s">
        <v>3562</v>
      </c>
      <c r="K630" s="141" t="n">
        <v>18</v>
      </c>
    </row>
    <row r="631" customFormat="false" ht="16" hidden="false" customHeight="false" outlineLevel="0" collapsed="false">
      <c r="A631" s="141" t="n">
        <v>6840</v>
      </c>
      <c r="B631" s="141" t="s">
        <v>4191</v>
      </c>
      <c r="C631" s="141" t="s">
        <v>179</v>
      </c>
      <c r="D631" s="141" t="s">
        <v>3562</v>
      </c>
      <c r="E631" s="141" t="s">
        <v>3562</v>
      </c>
      <c r="F631" s="141" t="s">
        <v>3562</v>
      </c>
      <c r="G631" s="141" t="s">
        <v>3562</v>
      </c>
      <c r="H631" s="141" t="s">
        <v>3562</v>
      </c>
      <c r="I631" s="141" t="s">
        <v>3562</v>
      </c>
      <c r="J631" s="141" t="n">
        <v>34</v>
      </c>
      <c r="K631" s="141" t="n">
        <v>27</v>
      </c>
    </row>
    <row r="632" customFormat="false" ht="16" hidden="false" customHeight="false" outlineLevel="0" collapsed="false">
      <c r="A632" s="141" t="n">
        <v>6838</v>
      </c>
      <c r="B632" s="141" t="s">
        <v>4192</v>
      </c>
      <c r="C632" s="141" t="s">
        <v>171</v>
      </c>
      <c r="D632" s="141" t="s">
        <v>3562</v>
      </c>
      <c r="E632" s="141" t="s">
        <v>3562</v>
      </c>
      <c r="F632" s="141" t="s">
        <v>3562</v>
      </c>
      <c r="G632" s="141" t="s">
        <v>3562</v>
      </c>
      <c r="H632" s="141" t="s">
        <v>3562</v>
      </c>
      <c r="I632" s="141" t="s">
        <v>3562</v>
      </c>
      <c r="J632" s="141" t="s">
        <v>3562</v>
      </c>
      <c r="K632" s="141" t="n">
        <v>42</v>
      </c>
    </row>
    <row r="633" customFormat="false" ht="16" hidden="false" customHeight="false" outlineLevel="0" collapsed="false">
      <c r="A633" s="141" t="n">
        <v>6823</v>
      </c>
      <c r="B633" s="141" t="s">
        <v>4193</v>
      </c>
      <c r="C633" s="141" t="s">
        <v>178</v>
      </c>
      <c r="D633" s="141" t="s">
        <v>3562</v>
      </c>
      <c r="E633" s="141" t="s">
        <v>3562</v>
      </c>
      <c r="F633" s="141" t="s">
        <v>3562</v>
      </c>
      <c r="G633" s="141" t="s">
        <v>3562</v>
      </c>
      <c r="H633" s="141" t="s">
        <v>3562</v>
      </c>
      <c r="I633" s="141" t="s">
        <v>3562</v>
      </c>
      <c r="J633" s="141" t="s">
        <v>3562</v>
      </c>
      <c r="K633" s="141" t="n">
        <v>27</v>
      </c>
    </row>
    <row r="634" customFormat="false" ht="16" hidden="false" customHeight="false" outlineLevel="0" collapsed="false">
      <c r="A634" s="141" t="n">
        <v>6809</v>
      </c>
      <c r="B634" s="141" t="s">
        <v>4194</v>
      </c>
      <c r="C634" s="141" t="s">
        <v>163</v>
      </c>
      <c r="D634" s="141" t="s">
        <v>3562</v>
      </c>
      <c r="E634" s="141" t="s">
        <v>3562</v>
      </c>
      <c r="F634" s="141" t="s">
        <v>3562</v>
      </c>
      <c r="G634" s="141" t="s">
        <v>3562</v>
      </c>
      <c r="H634" s="141" t="s">
        <v>3562</v>
      </c>
      <c r="I634" s="141" t="s">
        <v>3562</v>
      </c>
      <c r="J634" s="141" t="n">
        <v>27</v>
      </c>
      <c r="K634" s="141" t="n">
        <v>22</v>
      </c>
    </row>
    <row r="635" customFormat="false" ht="16" hidden="false" customHeight="false" outlineLevel="0" collapsed="false">
      <c r="A635" s="141" t="n">
        <v>6788</v>
      </c>
      <c r="B635" s="141" t="s">
        <v>4195</v>
      </c>
      <c r="C635" s="141" t="s">
        <v>132</v>
      </c>
      <c r="D635" s="141" t="n">
        <v>55</v>
      </c>
      <c r="E635" s="141" t="s">
        <v>3562</v>
      </c>
      <c r="F635" s="141" t="n">
        <v>30</v>
      </c>
      <c r="G635" s="141" t="s">
        <v>3562</v>
      </c>
      <c r="H635" s="141" t="s">
        <v>3562</v>
      </c>
      <c r="I635" s="141" t="s">
        <v>3562</v>
      </c>
      <c r="J635" s="141" t="n">
        <v>22</v>
      </c>
      <c r="K635" s="141" t="s">
        <v>3562</v>
      </c>
    </row>
    <row r="636" customFormat="false" ht="16" hidden="false" customHeight="false" outlineLevel="0" collapsed="false">
      <c r="A636" s="141" t="n">
        <v>6787</v>
      </c>
      <c r="B636" s="141" t="s">
        <v>4196</v>
      </c>
      <c r="C636" s="141" t="s">
        <v>128</v>
      </c>
      <c r="D636" s="141" t="s">
        <v>3562</v>
      </c>
      <c r="E636" s="141" t="s">
        <v>3562</v>
      </c>
      <c r="F636" s="141" t="s">
        <v>3562</v>
      </c>
      <c r="G636" s="141" t="s">
        <v>3562</v>
      </c>
      <c r="H636" s="141" t="s">
        <v>3562</v>
      </c>
      <c r="I636" s="141" t="s">
        <v>3562</v>
      </c>
      <c r="J636" s="141" t="n">
        <v>27</v>
      </c>
      <c r="K636" s="141" t="s">
        <v>3562</v>
      </c>
    </row>
    <row r="637" customFormat="false" ht="16" hidden="false" customHeight="false" outlineLevel="0" collapsed="false">
      <c r="A637" s="141" t="n">
        <v>6744</v>
      </c>
      <c r="B637" s="141" t="s">
        <v>4197</v>
      </c>
      <c r="C637" s="141" t="s">
        <v>162</v>
      </c>
      <c r="D637" s="141" t="s">
        <v>3562</v>
      </c>
      <c r="E637" s="141" t="s">
        <v>3562</v>
      </c>
      <c r="F637" s="141" t="s">
        <v>3562</v>
      </c>
      <c r="G637" s="141" t="s">
        <v>3562</v>
      </c>
      <c r="H637" s="141" t="s">
        <v>3562</v>
      </c>
      <c r="I637" s="141" t="s">
        <v>3562</v>
      </c>
      <c r="J637" s="141" t="n">
        <v>42</v>
      </c>
      <c r="K637" s="141" t="n">
        <v>34</v>
      </c>
    </row>
    <row r="638" customFormat="false" ht="16" hidden="false" customHeight="false" outlineLevel="0" collapsed="false">
      <c r="A638" s="141" t="n">
        <v>6687</v>
      </c>
      <c r="B638" s="141" t="s">
        <v>4198</v>
      </c>
      <c r="C638" s="141" t="s">
        <v>165</v>
      </c>
      <c r="D638" s="141" t="s">
        <v>3562</v>
      </c>
      <c r="E638" s="141" t="s">
        <v>3562</v>
      </c>
      <c r="F638" s="141" t="s">
        <v>3562</v>
      </c>
      <c r="G638" s="141" t="s">
        <v>3562</v>
      </c>
      <c r="H638" s="141" t="s">
        <v>3562</v>
      </c>
      <c r="I638" s="141" t="s">
        <v>3562</v>
      </c>
      <c r="J638" s="141" t="s">
        <v>3562</v>
      </c>
      <c r="K638" s="141" t="n">
        <v>27</v>
      </c>
    </row>
    <row r="639" customFormat="false" ht="16" hidden="false" customHeight="false" outlineLevel="0" collapsed="false">
      <c r="A639" s="141" t="n">
        <v>6636</v>
      </c>
      <c r="B639" s="141" t="s">
        <v>4199</v>
      </c>
      <c r="C639" s="141" t="s">
        <v>162</v>
      </c>
      <c r="D639" s="141" t="n">
        <v>70</v>
      </c>
      <c r="E639" s="141" t="s">
        <v>3562</v>
      </c>
      <c r="F639" s="141" t="n">
        <v>40</v>
      </c>
      <c r="G639" s="141" t="s">
        <v>3562</v>
      </c>
      <c r="H639" s="141" t="s">
        <v>3562</v>
      </c>
      <c r="I639" s="141" t="s">
        <v>3562</v>
      </c>
      <c r="J639" s="141" t="n">
        <v>34</v>
      </c>
      <c r="K639" s="141" t="n">
        <v>22</v>
      </c>
    </row>
    <row r="640" customFormat="false" ht="16" hidden="false" customHeight="false" outlineLevel="0" collapsed="false">
      <c r="A640" s="141" t="n">
        <v>6632</v>
      </c>
      <c r="B640" s="141" t="s">
        <v>4200</v>
      </c>
      <c r="C640" s="141" t="s">
        <v>178</v>
      </c>
      <c r="D640" s="141" t="s">
        <v>3562</v>
      </c>
      <c r="E640" s="141" t="s">
        <v>3562</v>
      </c>
      <c r="F640" s="141" t="s">
        <v>3562</v>
      </c>
      <c r="G640" s="141" t="s">
        <v>3562</v>
      </c>
      <c r="H640" s="141" t="s">
        <v>3562</v>
      </c>
      <c r="I640" s="141" t="s">
        <v>3562</v>
      </c>
      <c r="J640" s="141" t="n">
        <v>42</v>
      </c>
      <c r="K640" s="141" t="n">
        <v>27</v>
      </c>
    </row>
    <row r="641" customFormat="false" ht="16" hidden="false" customHeight="false" outlineLevel="0" collapsed="false">
      <c r="A641" s="141" t="n">
        <v>6615</v>
      </c>
      <c r="B641" s="141" t="s">
        <v>4201</v>
      </c>
      <c r="C641" s="141" t="s">
        <v>165</v>
      </c>
      <c r="D641" s="141" t="s">
        <v>3562</v>
      </c>
      <c r="E641" s="141" t="s">
        <v>3562</v>
      </c>
      <c r="F641" s="141" t="s">
        <v>3562</v>
      </c>
      <c r="G641" s="141" t="s">
        <v>3562</v>
      </c>
      <c r="H641" s="141" t="s">
        <v>3562</v>
      </c>
      <c r="I641" s="141" t="s">
        <v>3562</v>
      </c>
      <c r="J641" s="141" t="s">
        <v>3562</v>
      </c>
      <c r="K641" s="141" t="n">
        <v>18</v>
      </c>
    </row>
    <row r="642" customFormat="false" ht="16" hidden="false" customHeight="false" outlineLevel="0" collapsed="false">
      <c r="A642" s="141" t="n">
        <v>6613</v>
      </c>
      <c r="B642" s="141" t="s">
        <v>4202</v>
      </c>
      <c r="C642" s="141" t="s">
        <v>175</v>
      </c>
      <c r="D642" s="141" t="s">
        <v>3562</v>
      </c>
      <c r="E642" s="141" t="s">
        <v>3562</v>
      </c>
      <c r="F642" s="141" t="s">
        <v>3562</v>
      </c>
      <c r="G642" s="141" t="s">
        <v>3562</v>
      </c>
      <c r="H642" s="141" t="s">
        <v>3562</v>
      </c>
      <c r="I642" s="141" t="s">
        <v>3562</v>
      </c>
      <c r="J642" s="141" t="s">
        <v>3562</v>
      </c>
      <c r="K642" s="141" t="n">
        <v>27</v>
      </c>
    </row>
    <row r="643" customFormat="false" ht="16" hidden="false" customHeight="false" outlineLevel="0" collapsed="false">
      <c r="A643" s="141" t="n">
        <v>6605</v>
      </c>
      <c r="B643" s="141" t="s">
        <v>4203</v>
      </c>
      <c r="C643" s="141" t="s">
        <v>159</v>
      </c>
      <c r="D643" s="141" t="s">
        <v>3562</v>
      </c>
      <c r="E643" s="141" t="s">
        <v>3562</v>
      </c>
      <c r="F643" s="141" t="s">
        <v>3562</v>
      </c>
      <c r="G643" s="141" t="s">
        <v>3562</v>
      </c>
      <c r="H643" s="141" t="s">
        <v>3562</v>
      </c>
      <c r="I643" s="141" t="s">
        <v>3562</v>
      </c>
      <c r="J643" s="141" t="n">
        <v>27</v>
      </c>
      <c r="K643" s="141" t="s">
        <v>3562</v>
      </c>
    </row>
    <row r="644" customFormat="false" ht="16" hidden="false" customHeight="false" outlineLevel="0" collapsed="false">
      <c r="A644" s="141" t="n">
        <v>6573</v>
      </c>
      <c r="B644" s="141" t="s">
        <v>4204</v>
      </c>
      <c r="C644" s="141" t="s">
        <v>127</v>
      </c>
      <c r="D644" s="141" t="s">
        <v>3562</v>
      </c>
      <c r="E644" s="141" t="s">
        <v>3562</v>
      </c>
      <c r="F644" s="141" t="s">
        <v>3562</v>
      </c>
      <c r="G644" s="141" t="s">
        <v>3562</v>
      </c>
      <c r="H644" s="141" t="s">
        <v>3562</v>
      </c>
      <c r="I644" s="141" t="s">
        <v>3562</v>
      </c>
      <c r="J644" s="141" t="n">
        <v>27</v>
      </c>
      <c r="K644" s="141" t="s">
        <v>3562</v>
      </c>
    </row>
    <row r="645" customFormat="false" ht="16" hidden="false" customHeight="false" outlineLevel="0" collapsed="false">
      <c r="A645" s="141" t="n">
        <v>6569</v>
      </c>
      <c r="B645" s="141" t="s">
        <v>4205</v>
      </c>
      <c r="C645" s="141" t="s">
        <v>142</v>
      </c>
      <c r="D645" s="141" t="s">
        <v>3562</v>
      </c>
      <c r="E645" s="141" t="s">
        <v>3562</v>
      </c>
      <c r="F645" s="141" t="s">
        <v>3562</v>
      </c>
      <c r="G645" s="141" t="s">
        <v>3562</v>
      </c>
      <c r="H645" s="141" t="s">
        <v>3562</v>
      </c>
      <c r="I645" s="141" t="s">
        <v>3562</v>
      </c>
      <c r="J645" s="141" t="s">
        <v>3562</v>
      </c>
      <c r="K645" s="141" t="n">
        <v>34</v>
      </c>
    </row>
    <row r="646" customFormat="false" ht="16" hidden="false" customHeight="false" outlineLevel="0" collapsed="false">
      <c r="A646" s="141" t="n">
        <v>6554</v>
      </c>
      <c r="B646" s="141" t="s">
        <v>4206</v>
      </c>
      <c r="C646" s="141" t="s">
        <v>151</v>
      </c>
      <c r="D646" s="141" t="s">
        <v>3562</v>
      </c>
      <c r="E646" s="141" t="s">
        <v>3562</v>
      </c>
      <c r="F646" s="141" t="s">
        <v>3562</v>
      </c>
      <c r="G646" s="141" t="s">
        <v>3562</v>
      </c>
      <c r="H646" s="141" t="s">
        <v>3562</v>
      </c>
      <c r="I646" s="141" t="s">
        <v>3562</v>
      </c>
      <c r="J646" s="141" t="s">
        <v>3562</v>
      </c>
      <c r="K646" s="141" t="n">
        <v>60</v>
      </c>
    </row>
    <row r="647" customFormat="false" ht="16" hidden="false" customHeight="false" outlineLevel="0" collapsed="false">
      <c r="A647" s="141" t="n">
        <v>6553</v>
      </c>
      <c r="B647" s="141" t="s">
        <v>4207</v>
      </c>
      <c r="C647" s="141" t="s">
        <v>134</v>
      </c>
      <c r="D647" s="141" t="s">
        <v>3562</v>
      </c>
      <c r="E647" s="141" t="s">
        <v>3562</v>
      </c>
      <c r="F647" s="141" t="s">
        <v>3562</v>
      </c>
      <c r="G647" s="141" t="s">
        <v>3562</v>
      </c>
      <c r="H647" s="141" t="s">
        <v>3562</v>
      </c>
      <c r="I647" s="141" t="s">
        <v>3562</v>
      </c>
      <c r="J647" s="141" t="s">
        <v>3562</v>
      </c>
      <c r="K647" s="141" t="n">
        <v>34</v>
      </c>
    </row>
    <row r="648" customFormat="false" ht="16" hidden="false" customHeight="false" outlineLevel="0" collapsed="false">
      <c r="A648" s="141" t="n">
        <v>6549</v>
      </c>
      <c r="B648" s="141" t="s">
        <v>4208</v>
      </c>
      <c r="C648" s="141" t="s">
        <v>139</v>
      </c>
      <c r="D648" s="141" t="s">
        <v>3562</v>
      </c>
      <c r="E648" s="141" t="s">
        <v>3562</v>
      </c>
      <c r="F648" s="141" t="s">
        <v>3562</v>
      </c>
      <c r="G648" s="141" t="s">
        <v>3562</v>
      </c>
      <c r="H648" s="141" t="s">
        <v>3562</v>
      </c>
      <c r="I648" s="141" t="s">
        <v>3562</v>
      </c>
      <c r="J648" s="141" t="s">
        <v>3562</v>
      </c>
      <c r="K648" s="141" t="n">
        <v>42</v>
      </c>
    </row>
    <row r="649" customFormat="false" ht="16" hidden="false" customHeight="false" outlineLevel="0" collapsed="false">
      <c r="A649" s="141" t="n">
        <v>6542</v>
      </c>
      <c r="B649" s="141" t="s">
        <v>4209</v>
      </c>
      <c r="C649" s="141" t="s">
        <v>170</v>
      </c>
      <c r="D649" s="141" t="s">
        <v>3562</v>
      </c>
      <c r="E649" s="141" t="s">
        <v>3562</v>
      </c>
      <c r="F649" s="141" t="n">
        <v>40</v>
      </c>
      <c r="G649" s="141" t="s">
        <v>3562</v>
      </c>
      <c r="H649" s="141" t="n">
        <v>90</v>
      </c>
      <c r="I649" s="141" t="s">
        <v>3562</v>
      </c>
      <c r="J649" s="141" t="s">
        <v>3562</v>
      </c>
      <c r="K649" s="141" t="s">
        <v>3562</v>
      </c>
    </row>
    <row r="650" customFormat="false" ht="16" hidden="false" customHeight="false" outlineLevel="0" collapsed="false">
      <c r="A650" s="141" t="n">
        <v>6538</v>
      </c>
      <c r="B650" s="141" t="s">
        <v>4210</v>
      </c>
      <c r="C650" s="141" t="s">
        <v>150</v>
      </c>
      <c r="D650" s="141" t="s">
        <v>3562</v>
      </c>
      <c r="E650" s="141" t="s">
        <v>3562</v>
      </c>
      <c r="F650" s="141" t="s">
        <v>3562</v>
      </c>
      <c r="G650" s="141" t="s">
        <v>3562</v>
      </c>
      <c r="H650" s="141" t="s">
        <v>3562</v>
      </c>
      <c r="I650" s="141" t="s">
        <v>3562</v>
      </c>
      <c r="J650" s="141" t="s">
        <v>3562</v>
      </c>
      <c r="K650" s="141" t="n">
        <v>60</v>
      </c>
    </row>
    <row r="651" customFormat="false" ht="16" hidden="false" customHeight="false" outlineLevel="0" collapsed="false">
      <c r="A651" s="141" t="n">
        <v>6501</v>
      </c>
      <c r="B651" s="141" t="s">
        <v>4211</v>
      </c>
      <c r="C651" s="141" t="s">
        <v>130</v>
      </c>
      <c r="D651" s="141" t="n">
        <v>55</v>
      </c>
      <c r="E651" s="141" t="s">
        <v>3562</v>
      </c>
      <c r="F651" s="141" t="s">
        <v>3562</v>
      </c>
      <c r="G651" s="141" t="s">
        <v>3562</v>
      </c>
      <c r="H651" s="141" t="s">
        <v>3562</v>
      </c>
      <c r="I651" s="141" t="s">
        <v>3562</v>
      </c>
      <c r="J651" s="141" t="n">
        <v>27</v>
      </c>
      <c r="K651" s="141" t="s">
        <v>3562</v>
      </c>
    </row>
    <row r="652" customFormat="false" ht="16" hidden="false" customHeight="false" outlineLevel="0" collapsed="false">
      <c r="A652" s="141" t="n">
        <v>6467</v>
      </c>
      <c r="B652" s="141" t="s">
        <v>4212</v>
      </c>
      <c r="C652" s="141" t="s">
        <v>177</v>
      </c>
      <c r="D652" s="141" t="s">
        <v>3562</v>
      </c>
      <c r="E652" s="141" t="s">
        <v>3562</v>
      </c>
      <c r="F652" s="141" t="n">
        <v>30</v>
      </c>
      <c r="G652" s="141" t="s">
        <v>3562</v>
      </c>
      <c r="H652" s="141" t="s">
        <v>3562</v>
      </c>
      <c r="I652" s="141" t="s">
        <v>3562</v>
      </c>
      <c r="J652" s="141" t="n">
        <v>22</v>
      </c>
      <c r="K652" s="141" t="n">
        <v>18</v>
      </c>
    </row>
    <row r="653" customFormat="false" ht="16" hidden="false" customHeight="false" outlineLevel="0" collapsed="false">
      <c r="A653" s="141" t="n">
        <v>6350</v>
      </c>
      <c r="B653" s="141" t="s">
        <v>4213</v>
      </c>
      <c r="C653" s="141" t="s">
        <v>162</v>
      </c>
      <c r="D653" s="141" t="s">
        <v>3562</v>
      </c>
      <c r="E653" s="141" t="s">
        <v>3562</v>
      </c>
      <c r="F653" s="141" t="s">
        <v>3562</v>
      </c>
      <c r="G653" s="141" t="s">
        <v>3562</v>
      </c>
      <c r="H653" s="141" t="s">
        <v>3562</v>
      </c>
      <c r="I653" s="141" t="s">
        <v>3562</v>
      </c>
      <c r="J653" s="141" t="n">
        <v>42</v>
      </c>
      <c r="K653" s="141" t="n">
        <v>34</v>
      </c>
    </row>
    <row r="654" customFormat="false" ht="16" hidden="false" customHeight="false" outlineLevel="0" collapsed="false">
      <c r="A654" s="141" t="n">
        <v>6346</v>
      </c>
      <c r="B654" s="141" t="s">
        <v>4214</v>
      </c>
      <c r="C654" s="141" t="s">
        <v>178</v>
      </c>
      <c r="D654" s="141" t="s">
        <v>3562</v>
      </c>
      <c r="E654" s="141" t="s">
        <v>3562</v>
      </c>
      <c r="F654" s="141" t="s">
        <v>3562</v>
      </c>
      <c r="G654" s="141" t="s">
        <v>3562</v>
      </c>
      <c r="H654" s="141" t="s">
        <v>3562</v>
      </c>
      <c r="I654" s="141" t="s">
        <v>3562</v>
      </c>
      <c r="J654" s="141" t="n">
        <v>22</v>
      </c>
      <c r="K654" s="141" t="s">
        <v>3562</v>
      </c>
    </row>
    <row r="655" customFormat="false" ht="16" hidden="false" customHeight="false" outlineLevel="0" collapsed="false">
      <c r="A655" s="141" t="n">
        <v>6339</v>
      </c>
      <c r="B655" s="141" t="s">
        <v>4215</v>
      </c>
      <c r="C655" s="141" t="s">
        <v>138</v>
      </c>
      <c r="D655" s="141" t="n">
        <v>70</v>
      </c>
      <c r="E655" s="141" t="s">
        <v>3562</v>
      </c>
      <c r="F655" s="141" t="n">
        <v>40</v>
      </c>
      <c r="G655" s="141" t="s">
        <v>3562</v>
      </c>
      <c r="H655" s="141" t="s">
        <v>3562</v>
      </c>
      <c r="I655" s="141" t="s">
        <v>3562</v>
      </c>
      <c r="J655" s="141" t="n">
        <v>27</v>
      </c>
      <c r="K655" s="141" t="n">
        <v>18</v>
      </c>
    </row>
    <row r="656" customFormat="false" ht="16" hidden="false" customHeight="false" outlineLevel="0" collapsed="false">
      <c r="A656" s="141" t="n">
        <v>6337</v>
      </c>
      <c r="B656" s="141" t="s">
        <v>4216</v>
      </c>
      <c r="C656" s="141" t="s">
        <v>132</v>
      </c>
      <c r="D656" s="141" t="s">
        <v>3562</v>
      </c>
      <c r="E656" s="141" t="s">
        <v>3562</v>
      </c>
      <c r="F656" s="141" t="n">
        <v>40</v>
      </c>
      <c r="G656" s="141" t="s">
        <v>3562</v>
      </c>
      <c r="H656" s="141" t="s">
        <v>3562</v>
      </c>
      <c r="I656" s="141" t="s">
        <v>3562</v>
      </c>
      <c r="J656" s="141" t="n">
        <v>27</v>
      </c>
      <c r="K656" s="141" t="s">
        <v>3562</v>
      </c>
    </row>
    <row r="657" customFormat="false" ht="16" hidden="false" customHeight="false" outlineLevel="0" collapsed="false">
      <c r="A657" s="141" t="n">
        <v>6333</v>
      </c>
      <c r="B657" s="141" t="s">
        <v>4217</v>
      </c>
      <c r="C657" s="141" t="s">
        <v>133</v>
      </c>
      <c r="D657" s="141" t="s">
        <v>3562</v>
      </c>
      <c r="E657" s="141" t="s">
        <v>3562</v>
      </c>
      <c r="F657" s="141" t="n">
        <v>80</v>
      </c>
      <c r="G657" s="141" t="s">
        <v>3562</v>
      </c>
      <c r="H657" s="141" t="s">
        <v>3562</v>
      </c>
      <c r="I657" s="141" t="n">
        <v>90</v>
      </c>
      <c r="J657" s="141" t="n">
        <v>50</v>
      </c>
      <c r="K657" s="141" t="n">
        <v>34</v>
      </c>
    </row>
    <row r="658" customFormat="false" ht="16" hidden="false" customHeight="false" outlineLevel="0" collapsed="false">
      <c r="A658" s="141" t="n">
        <v>6332</v>
      </c>
      <c r="B658" s="141" t="s">
        <v>4218</v>
      </c>
      <c r="C658" s="141" t="s">
        <v>144</v>
      </c>
      <c r="D658" s="141" t="s">
        <v>3562</v>
      </c>
      <c r="E658" s="141" t="s">
        <v>3562</v>
      </c>
      <c r="F658" s="141" t="s">
        <v>3562</v>
      </c>
      <c r="G658" s="141" t="s">
        <v>3562</v>
      </c>
      <c r="H658" s="141" t="s">
        <v>3562</v>
      </c>
      <c r="I658" s="141" t="s">
        <v>3562</v>
      </c>
      <c r="J658" s="141" t="s">
        <v>3562</v>
      </c>
      <c r="K658" s="141" t="n">
        <v>22</v>
      </c>
    </row>
    <row r="659" customFormat="false" ht="16" hidden="false" customHeight="false" outlineLevel="0" collapsed="false">
      <c r="A659" s="141" t="n">
        <v>6330</v>
      </c>
      <c r="B659" s="141" t="s">
        <v>4219</v>
      </c>
      <c r="C659" s="141" t="s">
        <v>144</v>
      </c>
      <c r="D659" s="141" t="n">
        <v>160</v>
      </c>
      <c r="E659" s="141" t="s">
        <v>3562</v>
      </c>
      <c r="F659" s="141" t="n">
        <v>80</v>
      </c>
      <c r="G659" s="141" t="s">
        <v>3562</v>
      </c>
      <c r="H659" s="141" t="n">
        <v>90</v>
      </c>
      <c r="I659" s="141" t="s">
        <v>3562</v>
      </c>
      <c r="J659" s="141" t="n">
        <v>50</v>
      </c>
      <c r="K659" s="141" t="n">
        <v>42</v>
      </c>
    </row>
    <row r="660" customFormat="false" ht="16" hidden="false" customHeight="false" outlineLevel="0" collapsed="false">
      <c r="A660" s="141" t="n">
        <v>6329</v>
      </c>
      <c r="B660" s="141" t="s">
        <v>4220</v>
      </c>
      <c r="C660" s="141" t="s">
        <v>165</v>
      </c>
      <c r="D660" s="141" t="s">
        <v>3562</v>
      </c>
      <c r="E660" s="141" t="s">
        <v>3562</v>
      </c>
      <c r="F660" s="141" t="s">
        <v>3562</v>
      </c>
      <c r="G660" s="141" t="s">
        <v>3562</v>
      </c>
      <c r="H660" s="141" t="s">
        <v>3562</v>
      </c>
      <c r="I660" s="141" t="s">
        <v>3562</v>
      </c>
      <c r="J660" s="141" t="s">
        <v>3562</v>
      </c>
      <c r="K660" s="141" t="n">
        <v>27</v>
      </c>
    </row>
    <row r="661" customFormat="false" ht="16" hidden="false" customHeight="false" outlineLevel="0" collapsed="false">
      <c r="A661" s="141" t="n">
        <v>6318</v>
      </c>
      <c r="B661" s="141" t="s">
        <v>4221</v>
      </c>
      <c r="C661" s="141" t="s">
        <v>162</v>
      </c>
      <c r="D661" s="141" t="s">
        <v>3562</v>
      </c>
      <c r="E661" s="141" t="s">
        <v>3562</v>
      </c>
      <c r="F661" s="141" t="s">
        <v>3562</v>
      </c>
      <c r="G661" s="141" t="s">
        <v>3562</v>
      </c>
      <c r="H661" s="141" t="s">
        <v>3562</v>
      </c>
      <c r="I661" s="141" t="s">
        <v>3562</v>
      </c>
      <c r="J661" s="141" t="n">
        <v>34</v>
      </c>
      <c r="K661" s="141" t="n">
        <v>27</v>
      </c>
    </row>
    <row r="662" customFormat="false" ht="16" hidden="false" customHeight="false" outlineLevel="0" collapsed="false">
      <c r="A662" s="141" t="n">
        <v>6311</v>
      </c>
      <c r="B662" s="141" t="s">
        <v>4222</v>
      </c>
      <c r="C662" s="141" t="s">
        <v>135</v>
      </c>
      <c r="D662" s="141" t="s">
        <v>3562</v>
      </c>
      <c r="E662" s="141" t="s">
        <v>3562</v>
      </c>
      <c r="F662" s="141" t="s">
        <v>3562</v>
      </c>
      <c r="G662" s="141" t="s">
        <v>3562</v>
      </c>
      <c r="H662" s="141" t="s">
        <v>3562</v>
      </c>
      <c r="I662" s="141" t="s">
        <v>3562</v>
      </c>
      <c r="J662" s="141" t="s">
        <v>3562</v>
      </c>
      <c r="K662" s="141" t="n">
        <v>60</v>
      </c>
    </row>
    <row r="663" customFormat="false" ht="16" hidden="false" customHeight="false" outlineLevel="0" collapsed="false">
      <c r="A663" s="141" t="n">
        <v>6306</v>
      </c>
      <c r="B663" s="141" t="s">
        <v>4223</v>
      </c>
      <c r="C663" s="141" t="s">
        <v>163</v>
      </c>
      <c r="D663" s="141" t="s">
        <v>3562</v>
      </c>
      <c r="E663" s="141" t="s">
        <v>3562</v>
      </c>
      <c r="F663" s="141" t="s">
        <v>3562</v>
      </c>
      <c r="G663" s="141" t="s">
        <v>3562</v>
      </c>
      <c r="H663" s="141" t="s">
        <v>3562</v>
      </c>
      <c r="I663" s="141" t="s">
        <v>3562</v>
      </c>
      <c r="J663" s="141" t="n">
        <v>50</v>
      </c>
      <c r="K663" s="141" t="n">
        <v>42</v>
      </c>
    </row>
    <row r="664" customFormat="false" ht="16" hidden="false" customHeight="false" outlineLevel="0" collapsed="false">
      <c r="A664" s="141" t="n">
        <v>6304</v>
      </c>
      <c r="B664" s="141" t="s">
        <v>4224</v>
      </c>
      <c r="C664" s="141" t="s">
        <v>154</v>
      </c>
      <c r="D664" s="141" t="s">
        <v>3562</v>
      </c>
      <c r="E664" s="141" t="s">
        <v>3562</v>
      </c>
      <c r="F664" s="141" t="n">
        <v>30</v>
      </c>
      <c r="G664" s="141" t="s">
        <v>3562</v>
      </c>
      <c r="H664" s="141" t="s">
        <v>3562</v>
      </c>
      <c r="I664" s="141" t="s">
        <v>3562</v>
      </c>
      <c r="J664" s="141" t="n">
        <v>22</v>
      </c>
      <c r="K664" s="141" t="n">
        <v>15</v>
      </c>
    </row>
    <row r="665" customFormat="false" ht="16" hidden="false" customHeight="false" outlineLevel="0" collapsed="false">
      <c r="A665" s="141" t="n">
        <v>6303</v>
      </c>
      <c r="B665" s="141" t="s">
        <v>4225</v>
      </c>
      <c r="C665" s="141" t="s">
        <v>150</v>
      </c>
      <c r="D665" s="141" t="s">
        <v>3562</v>
      </c>
      <c r="E665" s="141" t="s">
        <v>3562</v>
      </c>
      <c r="F665" s="141" t="s">
        <v>3562</v>
      </c>
      <c r="G665" s="141" t="s">
        <v>3562</v>
      </c>
      <c r="H665" s="141" t="s">
        <v>3562</v>
      </c>
      <c r="I665" s="141" t="s">
        <v>3562</v>
      </c>
      <c r="J665" s="141" t="n">
        <v>27</v>
      </c>
      <c r="K665" s="141" t="s">
        <v>3562</v>
      </c>
    </row>
    <row r="666" customFormat="false" ht="16" hidden="false" customHeight="false" outlineLevel="0" collapsed="false">
      <c r="A666" s="141" t="n">
        <v>6297</v>
      </c>
      <c r="B666" s="141" t="s">
        <v>4226</v>
      </c>
      <c r="C666" s="141" t="s">
        <v>170</v>
      </c>
      <c r="D666" s="141" t="s">
        <v>3562</v>
      </c>
      <c r="E666" s="141" t="s">
        <v>3562</v>
      </c>
      <c r="F666" s="141" t="s">
        <v>3562</v>
      </c>
      <c r="G666" s="141" t="s">
        <v>3562</v>
      </c>
      <c r="H666" s="141" t="s">
        <v>3562</v>
      </c>
      <c r="I666" s="141" t="s">
        <v>3562</v>
      </c>
      <c r="J666" s="141" t="s">
        <v>3562</v>
      </c>
      <c r="K666" s="141" t="n">
        <v>42</v>
      </c>
    </row>
    <row r="667" customFormat="false" ht="16" hidden="false" customHeight="false" outlineLevel="0" collapsed="false">
      <c r="A667" s="141" t="n">
        <v>6259</v>
      </c>
      <c r="B667" s="141" t="s">
        <v>4227</v>
      </c>
      <c r="C667" s="141" t="s">
        <v>151</v>
      </c>
      <c r="D667" s="141" t="s">
        <v>3562</v>
      </c>
      <c r="E667" s="141" t="s">
        <v>3562</v>
      </c>
      <c r="F667" s="141" t="n">
        <v>55</v>
      </c>
      <c r="G667" s="141" t="s">
        <v>3562</v>
      </c>
      <c r="H667" s="141" t="s">
        <v>3562</v>
      </c>
      <c r="I667" s="141" t="s">
        <v>3562</v>
      </c>
      <c r="J667" s="141" t="n">
        <v>50</v>
      </c>
      <c r="K667" s="141" t="n">
        <v>34</v>
      </c>
    </row>
    <row r="668" customFormat="false" ht="16" hidden="false" customHeight="false" outlineLevel="0" collapsed="false">
      <c r="A668" s="141" t="n">
        <v>6255</v>
      </c>
      <c r="B668" s="141" t="s">
        <v>4228</v>
      </c>
      <c r="C668" s="141" t="s">
        <v>157</v>
      </c>
      <c r="D668" s="141" t="s">
        <v>3562</v>
      </c>
      <c r="E668" s="141" t="s">
        <v>3562</v>
      </c>
      <c r="F668" s="141" t="s">
        <v>3562</v>
      </c>
      <c r="G668" s="141" t="s">
        <v>3562</v>
      </c>
      <c r="H668" s="141" t="s">
        <v>3562</v>
      </c>
      <c r="I668" s="141" t="s">
        <v>3562</v>
      </c>
      <c r="J668" s="141" t="s">
        <v>3562</v>
      </c>
      <c r="K668" s="141" t="n">
        <v>42</v>
      </c>
    </row>
    <row r="669" customFormat="false" ht="16" hidden="false" customHeight="false" outlineLevel="0" collapsed="false">
      <c r="A669" s="141" t="n">
        <v>6254</v>
      </c>
      <c r="B669" s="141" t="s">
        <v>4229</v>
      </c>
      <c r="C669" s="141" t="s">
        <v>157</v>
      </c>
      <c r="D669" s="141" t="s">
        <v>3562</v>
      </c>
      <c r="E669" s="141" t="s">
        <v>3562</v>
      </c>
      <c r="F669" s="141" t="s">
        <v>3562</v>
      </c>
      <c r="G669" s="141" t="s">
        <v>3562</v>
      </c>
      <c r="H669" s="141" t="n">
        <v>60</v>
      </c>
      <c r="I669" s="141" t="s">
        <v>3562</v>
      </c>
      <c r="J669" s="141" t="n">
        <v>42</v>
      </c>
      <c r="K669" s="141" t="n">
        <v>34</v>
      </c>
    </row>
    <row r="670" customFormat="false" ht="16" hidden="false" customHeight="false" outlineLevel="0" collapsed="false">
      <c r="A670" s="141" t="n">
        <v>6177</v>
      </c>
      <c r="B670" s="141" t="s">
        <v>4230</v>
      </c>
      <c r="C670" s="141" t="s">
        <v>152</v>
      </c>
      <c r="D670" s="141" t="n">
        <v>120</v>
      </c>
      <c r="E670" s="141" t="s">
        <v>3562</v>
      </c>
      <c r="F670" s="141" t="s">
        <v>3562</v>
      </c>
      <c r="G670" s="141" t="s">
        <v>3562</v>
      </c>
      <c r="H670" s="141" t="n">
        <v>60</v>
      </c>
      <c r="I670" s="141" t="s">
        <v>3562</v>
      </c>
      <c r="J670" s="141" t="s">
        <v>3562</v>
      </c>
      <c r="K670" s="141" t="s">
        <v>3562</v>
      </c>
    </row>
    <row r="671" customFormat="false" ht="16" hidden="false" customHeight="false" outlineLevel="0" collapsed="false">
      <c r="A671" s="141" t="n">
        <v>6136</v>
      </c>
      <c r="B671" s="141" t="s">
        <v>4231</v>
      </c>
      <c r="C671" s="141" t="s">
        <v>157</v>
      </c>
      <c r="D671" s="141" t="n">
        <v>40</v>
      </c>
      <c r="E671" s="141" t="s">
        <v>3562</v>
      </c>
      <c r="F671" s="141" t="n">
        <v>20</v>
      </c>
      <c r="G671" s="141" t="s">
        <v>3562</v>
      </c>
      <c r="H671" s="141" t="s">
        <v>3562</v>
      </c>
      <c r="I671" s="141" t="s">
        <v>3562</v>
      </c>
      <c r="J671" s="141" t="n">
        <v>18</v>
      </c>
      <c r="K671" s="141" t="n">
        <v>15</v>
      </c>
    </row>
    <row r="672" customFormat="false" ht="16" hidden="false" customHeight="false" outlineLevel="0" collapsed="false">
      <c r="A672" s="141" t="n">
        <v>6129</v>
      </c>
      <c r="B672" s="141" t="s">
        <v>4232</v>
      </c>
      <c r="C672" s="141" t="s">
        <v>159</v>
      </c>
      <c r="D672" s="141" t="s">
        <v>3562</v>
      </c>
      <c r="E672" s="141" t="s">
        <v>3562</v>
      </c>
      <c r="F672" s="141" t="s">
        <v>3562</v>
      </c>
      <c r="G672" s="141" t="s">
        <v>3562</v>
      </c>
      <c r="H672" s="141" t="s">
        <v>3562</v>
      </c>
      <c r="I672" s="141" t="s">
        <v>3562</v>
      </c>
      <c r="J672" s="141" t="n">
        <v>22</v>
      </c>
      <c r="K672" s="141" t="s">
        <v>3562</v>
      </c>
    </row>
    <row r="673" customFormat="false" ht="16" hidden="false" customHeight="false" outlineLevel="0" collapsed="false">
      <c r="A673" s="141" t="n">
        <v>5934</v>
      </c>
      <c r="B673" s="141" t="s">
        <v>4233</v>
      </c>
      <c r="C673" s="141" t="s">
        <v>179</v>
      </c>
      <c r="D673" s="141" t="s">
        <v>3562</v>
      </c>
      <c r="E673" s="141" t="s">
        <v>3562</v>
      </c>
      <c r="F673" s="141" t="s">
        <v>3562</v>
      </c>
      <c r="G673" s="141" t="s">
        <v>3562</v>
      </c>
      <c r="H673" s="141" t="s">
        <v>3562</v>
      </c>
      <c r="I673" s="141" t="s">
        <v>3562</v>
      </c>
      <c r="J673" s="141" t="s">
        <v>3562</v>
      </c>
      <c r="K673" s="141" t="n">
        <v>50</v>
      </c>
    </row>
    <row r="674" customFormat="false" ht="16" hidden="false" customHeight="false" outlineLevel="0" collapsed="false">
      <c r="A674" s="141" t="n">
        <v>5933</v>
      </c>
      <c r="B674" s="141" t="s">
        <v>4234</v>
      </c>
      <c r="C674" s="141" t="s">
        <v>134</v>
      </c>
      <c r="D674" s="141" t="s">
        <v>3562</v>
      </c>
      <c r="E674" s="141" t="s">
        <v>3562</v>
      </c>
      <c r="F674" s="141" t="s">
        <v>3562</v>
      </c>
      <c r="G674" s="141" t="s">
        <v>3562</v>
      </c>
      <c r="H674" s="141" t="s">
        <v>3562</v>
      </c>
      <c r="I674" s="141" t="s">
        <v>3562</v>
      </c>
      <c r="J674" s="141" t="s">
        <v>3562</v>
      </c>
      <c r="K674" s="141" t="n">
        <v>22</v>
      </c>
    </row>
    <row r="675" customFormat="false" ht="16" hidden="false" customHeight="false" outlineLevel="0" collapsed="false">
      <c r="A675" s="141" t="n">
        <v>5928</v>
      </c>
      <c r="B675" s="141" t="s">
        <v>4235</v>
      </c>
      <c r="C675" s="141" t="s">
        <v>142</v>
      </c>
      <c r="D675" s="141" t="s">
        <v>3562</v>
      </c>
      <c r="E675" s="141" t="s">
        <v>3562</v>
      </c>
      <c r="F675" s="141" t="s">
        <v>3562</v>
      </c>
      <c r="G675" s="141" t="s">
        <v>3562</v>
      </c>
      <c r="H675" s="141" t="s">
        <v>3562</v>
      </c>
      <c r="I675" s="141" t="s">
        <v>3562</v>
      </c>
      <c r="J675" s="141" t="s">
        <v>3562</v>
      </c>
      <c r="K675" s="141" t="n">
        <v>50</v>
      </c>
    </row>
    <row r="676" customFormat="false" ht="16" hidden="false" customHeight="false" outlineLevel="0" collapsed="false">
      <c r="A676" s="141" t="n">
        <v>5926</v>
      </c>
      <c r="B676" s="141" t="s">
        <v>4236</v>
      </c>
      <c r="C676" s="141" t="s">
        <v>134</v>
      </c>
      <c r="D676" s="141" t="s">
        <v>3562</v>
      </c>
      <c r="E676" s="141" t="s">
        <v>3562</v>
      </c>
      <c r="F676" s="141" t="s">
        <v>3562</v>
      </c>
      <c r="G676" s="141" t="s">
        <v>3562</v>
      </c>
      <c r="H676" s="141" t="s">
        <v>3562</v>
      </c>
      <c r="I676" s="141" t="s">
        <v>3562</v>
      </c>
      <c r="J676" s="141" t="s">
        <v>3562</v>
      </c>
      <c r="K676" s="141" t="n">
        <v>22</v>
      </c>
    </row>
    <row r="677" customFormat="false" ht="16" hidden="false" customHeight="false" outlineLevel="0" collapsed="false">
      <c r="A677" s="141" t="n">
        <v>5920</v>
      </c>
      <c r="B677" s="141" t="s">
        <v>4237</v>
      </c>
      <c r="C677" s="141" t="s">
        <v>151</v>
      </c>
      <c r="D677" s="141" t="s">
        <v>3562</v>
      </c>
      <c r="E677" s="141" t="s">
        <v>3562</v>
      </c>
      <c r="F677" s="141" t="n">
        <v>55</v>
      </c>
      <c r="G677" s="141" t="s">
        <v>3562</v>
      </c>
      <c r="H677" s="141" t="s">
        <v>3562</v>
      </c>
      <c r="I677" s="141" t="s">
        <v>3562</v>
      </c>
      <c r="J677" s="141" t="n">
        <v>34</v>
      </c>
      <c r="K677" s="141" t="n">
        <v>27</v>
      </c>
    </row>
    <row r="678" customFormat="false" ht="16" hidden="false" customHeight="false" outlineLevel="0" collapsed="false">
      <c r="A678" s="141" t="n">
        <v>5914</v>
      </c>
      <c r="B678" s="141" t="s">
        <v>4238</v>
      </c>
      <c r="C678" s="141" t="s">
        <v>151</v>
      </c>
      <c r="D678" s="141" t="s">
        <v>3562</v>
      </c>
      <c r="E678" s="141" t="s">
        <v>3562</v>
      </c>
      <c r="F678" s="141" t="s">
        <v>3562</v>
      </c>
      <c r="G678" s="141" t="s">
        <v>3562</v>
      </c>
      <c r="H678" s="141" t="s">
        <v>3562</v>
      </c>
      <c r="I678" s="141" t="s">
        <v>3562</v>
      </c>
      <c r="J678" s="141" t="n">
        <v>34</v>
      </c>
      <c r="K678" s="141" t="n">
        <v>27</v>
      </c>
    </row>
    <row r="679" customFormat="false" ht="16" hidden="false" customHeight="false" outlineLevel="0" collapsed="false">
      <c r="A679" s="141" t="n">
        <v>5913</v>
      </c>
      <c r="B679" s="141" t="s">
        <v>4239</v>
      </c>
      <c r="C679" s="141" t="s">
        <v>169</v>
      </c>
      <c r="D679" s="141" t="s">
        <v>3562</v>
      </c>
      <c r="E679" s="141" t="s">
        <v>3562</v>
      </c>
      <c r="F679" s="141" t="s">
        <v>3562</v>
      </c>
      <c r="G679" s="141" t="s">
        <v>3562</v>
      </c>
      <c r="H679" s="141" t="s">
        <v>3562</v>
      </c>
      <c r="I679" s="141" t="s">
        <v>3562</v>
      </c>
      <c r="J679" s="141" t="n">
        <v>27</v>
      </c>
      <c r="K679" s="141" t="s">
        <v>3562</v>
      </c>
    </row>
    <row r="680" customFormat="false" ht="16" hidden="false" customHeight="false" outlineLevel="0" collapsed="false">
      <c r="A680" s="141" t="n">
        <v>5912</v>
      </c>
      <c r="B680" s="141" t="s">
        <v>4240</v>
      </c>
      <c r="C680" s="141" t="s">
        <v>162</v>
      </c>
      <c r="D680" s="141" t="s">
        <v>3562</v>
      </c>
      <c r="E680" s="141" t="s">
        <v>3562</v>
      </c>
      <c r="F680" s="141" t="s">
        <v>3562</v>
      </c>
      <c r="G680" s="141" t="s">
        <v>3562</v>
      </c>
      <c r="H680" s="141" t="s">
        <v>3562</v>
      </c>
      <c r="I680" s="141" t="s">
        <v>3562</v>
      </c>
      <c r="J680" s="141" t="s">
        <v>3562</v>
      </c>
      <c r="K680" s="141" t="n">
        <v>34</v>
      </c>
    </row>
    <row r="681" customFormat="false" ht="16" hidden="false" customHeight="false" outlineLevel="0" collapsed="false">
      <c r="A681" s="141" t="n">
        <v>5903</v>
      </c>
      <c r="B681" s="141" t="s">
        <v>4241</v>
      </c>
      <c r="C681" s="141" t="s">
        <v>169</v>
      </c>
      <c r="D681" s="141" t="s">
        <v>3562</v>
      </c>
      <c r="E681" s="141" t="s">
        <v>3562</v>
      </c>
      <c r="F681" s="141" t="s">
        <v>3562</v>
      </c>
      <c r="G681" s="141" t="s">
        <v>3562</v>
      </c>
      <c r="H681" s="141" t="s">
        <v>3562</v>
      </c>
      <c r="I681" s="141" t="s">
        <v>3562</v>
      </c>
      <c r="J681" s="141" t="n">
        <v>34</v>
      </c>
      <c r="K681" s="141" t="s">
        <v>3562</v>
      </c>
    </row>
    <row r="682" customFormat="false" ht="16" hidden="false" customHeight="false" outlineLevel="0" collapsed="false">
      <c r="A682" s="141" t="n">
        <v>5898</v>
      </c>
      <c r="B682" s="141" t="s">
        <v>4242</v>
      </c>
      <c r="C682" s="141" t="s">
        <v>133</v>
      </c>
      <c r="D682" s="141" t="s">
        <v>3562</v>
      </c>
      <c r="E682" s="141" t="s">
        <v>3562</v>
      </c>
      <c r="F682" s="141" t="n">
        <v>20</v>
      </c>
      <c r="G682" s="141" t="s">
        <v>3562</v>
      </c>
      <c r="H682" s="141" t="s">
        <v>3562</v>
      </c>
      <c r="I682" s="141" t="s">
        <v>3562</v>
      </c>
      <c r="J682" s="141" t="s">
        <v>3562</v>
      </c>
      <c r="K682" s="141" t="s">
        <v>3562</v>
      </c>
    </row>
    <row r="683" customFormat="false" ht="16" hidden="false" customHeight="false" outlineLevel="0" collapsed="false">
      <c r="A683" s="141" t="n">
        <v>5897</v>
      </c>
      <c r="B683" s="141" t="s">
        <v>4243</v>
      </c>
      <c r="C683" s="141" t="s">
        <v>133</v>
      </c>
      <c r="D683" s="141" t="s">
        <v>3562</v>
      </c>
      <c r="E683" s="141" t="s">
        <v>3562</v>
      </c>
      <c r="F683" s="141" t="s">
        <v>3562</v>
      </c>
      <c r="G683" s="141" t="s">
        <v>3562</v>
      </c>
      <c r="H683" s="141" t="s">
        <v>3562</v>
      </c>
      <c r="I683" s="141" t="n">
        <v>200</v>
      </c>
      <c r="J683" s="141" t="s">
        <v>3562</v>
      </c>
      <c r="K683" s="141" t="n">
        <v>42</v>
      </c>
    </row>
    <row r="684" customFormat="false" ht="16" hidden="false" customHeight="false" outlineLevel="0" collapsed="false">
      <c r="A684" s="141" t="n">
        <v>5894</v>
      </c>
      <c r="B684" s="141" t="s">
        <v>4244</v>
      </c>
      <c r="C684" s="141" t="s">
        <v>134</v>
      </c>
      <c r="D684" s="141" t="s">
        <v>3562</v>
      </c>
      <c r="E684" s="141" t="s">
        <v>3562</v>
      </c>
      <c r="F684" s="141" t="n">
        <v>20</v>
      </c>
      <c r="G684" s="141" t="s">
        <v>3562</v>
      </c>
      <c r="H684" s="141" t="s">
        <v>3562</v>
      </c>
      <c r="I684" s="141" t="s">
        <v>3562</v>
      </c>
      <c r="J684" s="141" t="s">
        <v>3562</v>
      </c>
      <c r="K684" s="141" t="s">
        <v>3562</v>
      </c>
    </row>
    <row r="685" customFormat="false" ht="16" hidden="false" customHeight="false" outlineLevel="0" collapsed="false">
      <c r="A685" s="141" t="n">
        <v>5889</v>
      </c>
      <c r="B685" s="141" t="s">
        <v>4245</v>
      </c>
      <c r="C685" s="141" t="s">
        <v>141</v>
      </c>
      <c r="D685" s="141" t="s">
        <v>3562</v>
      </c>
      <c r="E685" s="141" t="s">
        <v>3562</v>
      </c>
      <c r="F685" s="141" t="s">
        <v>3562</v>
      </c>
      <c r="G685" s="141" t="s">
        <v>3562</v>
      </c>
      <c r="H685" s="141" t="s">
        <v>3562</v>
      </c>
      <c r="I685" s="141" t="s">
        <v>3562</v>
      </c>
      <c r="J685" s="141" t="s">
        <v>3562</v>
      </c>
      <c r="K685" s="141" t="n">
        <v>34</v>
      </c>
    </row>
    <row r="686" customFormat="false" ht="16" hidden="false" customHeight="false" outlineLevel="0" collapsed="false">
      <c r="A686" s="141" t="n">
        <v>5875</v>
      </c>
      <c r="B686" s="141" t="s">
        <v>4246</v>
      </c>
      <c r="C686" s="141" t="s">
        <v>148</v>
      </c>
      <c r="D686" s="141" t="s">
        <v>3562</v>
      </c>
      <c r="E686" s="141" t="s">
        <v>3562</v>
      </c>
      <c r="F686" s="141" t="n">
        <v>30</v>
      </c>
      <c r="G686" s="141" t="s">
        <v>3562</v>
      </c>
      <c r="H686" s="141" t="s">
        <v>3562</v>
      </c>
      <c r="I686" s="141" t="s">
        <v>3562</v>
      </c>
      <c r="J686" s="141" t="n">
        <v>22</v>
      </c>
      <c r="K686" s="141" t="s">
        <v>3562</v>
      </c>
    </row>
    <row r="687" customFormat="false" ht="16" hidden="false" customHeight="false" outlineLevel="0" collapsed="false">
      <c r="A687" s="141" t="n">
        <v>5870</v>
      </c>
      <c r="B687" s="141" t="s">
        <v>4247</v>
      </c>
      <c r="C687" s="141" t="s">
        <v>158</v>
      </c>
      <c r="D687" s="141" t="s">
        <v>3562</v>
      </c>
      <c r="E687" s="141" t="s">
        <v>3562</v>
      </c>
      <c r="F687" s="141" t="s">
        <v>3562</v>
      </c>
      <c r="G687" s="141" t="s">
        <v>3562</v>
      </c>
      <c r="H687" s="141" t="s">
        <v>3562</v>
      </c>
      <c r="I687" s="141" t="s">
        <v>3562</v>
      </c>
      <c r="J687" s="141" t="n">
        <v>27</v>
      </c>
      <c r="K687" s="141" t="s">
        <v>3562</v>
      </c>
    </row>
    <row r="688" customFormat="false" ht="16" hidden="false" customHeight="false" outlineLevel="0" collapsed="false">
      <c r="A688" s="141" t="n">
        <v>5869</v>
      </c>
      <c r="B688" s="141" t="s">
        <v>4248</v>
      </c>
      <c r="C688" s="141" t="s">
        <v>163</v>
      </c>
      <c r="D688" s="141" t="s">
        <v>3562</v>
      </c>
      <c r="E688" s="141" t="s">
        <v>3562</v>
      </c>
      <c r="F688" s="141" t="s">
        <v>3562</v>
      </c>
      <c r="G688" s="141" t="s">
        <v>3562</v>
      </c>
      <c r="H688" s="141" t="s">
        <v>3562</v>
      </c>
      <c r="I688" s="141" t="s">
        <v>3562</v>
      </c>
      <c r="J688" s="141" t="n">
        <v>22</v>
      </c>
      <c r="K688" s="141" t="s">
        <v>3562</v>
      </c>
    </row>
    <row r="689" customFormat="false" ht="16" hidden="false" customHeight="false" outlineLevel="0" collapsed="false">
      <c r="A689" s="141" t="n">
        <v>5863</v>
      </c>
      <c r="B689" s="141" t="s">
        <v>4249</v>
      </c>
      <c r="C689" s="141" t="s">
        <v>178</v>
      </c>
      <c r="D689" s="141" t="s">
        <v>3562</v>
      </c>
      <c r="E689" s="141" t="s">
        <v>3562</v>
      </c>
      <c r="F689" s="141" t="s">
        <v>3562</v>
      </c>
      <c r="G689" s="141" t="s">
        <v>3562</v>
      </c>
      <c r="H689" s="141" t="s">
        <v>3562</v>
      </c>
      <c r="I689" s="141" t="s">
        <v>3562</v>
      </c>
      <c r="J689" s="141" t="s">
        <v>3562</v>
      </c>
      <c r="K689" s="141" t="n">
        <v>34</v>
      </c>
    </row>
    <row r="690" customFormat="false" ht="16" hidden="false" customHeight="false" outlineLevel="0" collapsed="false">
      <c r="A690" s="141" t="n">
        <v>5861</v>
      </c>
      <c r="B690" s="141" t="s">
        <v>4250</v>
      </c>
      <c r="C690" s="141" t="s">
        <v>178</v>
      </c>
      <c r="D690" s="141" t="s">
        <v>3562</v>
      </c>
      <c r="E690" s="141" t="s">
        <v>3562</v>
      </c>
      <c r="F690" s="141" t="s">
        <v>3562</v>
      </c>
      <c r="G690" s="141" t="s">
        <v>3562</v>
      </c>
      <c r="H690" s="141" t="s">
        <v>3562</v>
      </c>
      <c r="I690" s="141" t="s">
        <v>3562</v>
      </c>
      <c r="J690" s="141" t="n">
        <v>22</v>
      </c>
      <c r="K690" s="141" t="s">
        <v>3562</v>
      </c>
    </row>
    <row r="691" customFormat="false" ht="16" hidden="false" customHeight="false" outlineLevel="0" collapsed="false">
      <c r="A691" s="141" t="n">
        <v>5856</v>
      </c>
      <c r="B691" s="141" t="s">
        <v>4251</v>
      </c>
      <c r="C691" s="141" t="s">
        <v>135</v>
      </c>
      <c r="D691" s="141" t="n">
        <v>120</v>
      </c>
      <c r="E691" s="141" t="s">
        <v>3562</v>
      </c>
      <c r="F691" s="141" t="s">
        <v>3562</v>
      </c>
      <c r="G691" s="141" t="s">
        <v>3562</v>
      </c>
      <c r="H691" s="141" t="s">
        <v>3562</v>
      </c>
      <c r="I691" s="141" t="s">
        <v>3562</v>
      </c>
      <c r="J691" s="141" t="s">
        <v>3562</v>
      </c>
      <c r="K691" s="141" t="s">
        <v>3562</v>
      </c>
    </row>
    <row r="692" customFormat="false" ht="16" hidden="false" customHeight="false" outlineLevel="0" collapsed="false">
      <c r="A692" s="141" t="n">
        <v>5852</v>
      </c>
      <c r="B692" s="141" t="s">
        <v>4252</v>
      </c>
      <c r="C692" s="141" t="s">
        <v>141</v>
      </c>
      <c r="D692" s="141" t="s">
        <v>3562</v>
      </c>
      <c r="E692" s="141" t="s">
        <v>3562</v>
      </c>
      <c r="F692" s="141" t="s">
        <v>3562</v>
      </c>
      <c r="G692" s="141" t="s">
        <v>3562</v>
      </c>
      <c r="H692" s="141" t="s">
        <v>3562</v>
      </c>
      <c r="I692" s="141" t="s">
        <v>3562</v>
      </c>
      <c r="J692" s="141" t="s">
        <v>3562</v>
      </c>
      <c r="K692" s="141" t="n">
        <v>22</v>
      </c>
    </row>
    <row r="693" customFormat="false" ht="16" hidden="false" customHeight="false" outlineLevel="0" collapsed="false">
      <c r="A693" s="141" t="n">
        <v>5851</v>
      </c>
      <c r="B693" s="141" t="s">
        <v>4253</v>
      </c>
      <c r="C693" s="141" t="s">
        <v>150</v>
      </c>
      <c r="D693" s="141" t="s">
        <v>3562</v>
      </c>
      <c r="E693" s="141" t="s">
        <v>3562</v>
      </c>
      <c r="F693" s="141" t="s">
        <v>3562</v>
      </c>
      <c r="G693" s="141" t="s">
        <v>3562</v>
      </c>
      <c r="H693" s="141" t="s">
        <v>3562</v>
      </c>
      <c r="I693" s="141" t="s">
        <v>3562</v>
      </c>
      <c r="J693" s="141" t="s">
        <v>3562</v>
      </c>
      <c r="K693" s="141" t="n">
        <v>42</v>
      </c>
    </row>
    <row r="694" customFormat="false" ht="16" hidden="false" customHeight="false" outlineLevel="0" collapsed="false">
      <c r="A694" s="141" t="n">
        <v>5848</v>
      </c>
      <c r="B694" s="141" t="s">
        <v>4254</v>
      </c>
      <c r="C694" s="141" t="s">
        <v>143</v>
      </c>
      <c r="D694" s="141" t="s">
        <v>3562</v>
      </c>
      <c r="E694" s="141" t="s">
        <v>3562</v>
      </c>
      <c r="F694" s="141" t="s">
        <v>3562</v>
      </c>
      <c r="G694" s="141" t="s">
        <v>3562</v>
      </c>
      <c r="H694" s="141" t="s">
        <v>3562</v>
      </c>
      <c r="I694" s="141" t="s">
        <v>3562</v>
      </c>
      <c r="J694" s="141" t="n">
        <v>27</v>
      </c>
      <c r="K694" s="141" t="s">
        <v>3562</v>
      </c>
    </row>
    <row r="695" customFormat="false" ht="16" hidden="false" customHeight="false" outlineLevel="0" collapsed="false">
      <c r="A695" s="141" t="n">
        <v>5840</v>
      </c>
      <c r="B695" s="141" t="s">
        <v>4255</v>
      </c>
      <c r="C695" s="141" t="s">
        <v>142</v>
      </c>
      <c r="D695" s="141" t="s">
        <v>3562</v>
      </c>
      <c r="E695" s="141" t="s">
        <v>3562</v>
      </c>
      <c r="F695" s="141" t="s">
        <v>3562</v>
      </c>
      <c r="G695" s="141" t="s">
        <v>3562</v>
      </c>
      <c r="H695" s="141" t="s">
        <v>3562</v>
      </c>
      <c r="I695" s="141" t="s">
        <v>3562</v>
      </c>
      <c r="J695" s="141" t="s">
        <v>3562</v>
      </c>
      <c r="K695" s="141" t="n">
        <v>60</v>
      </c>
    </row>
    <row r="696" customFormat="false" ht="16" hidden="false" customHeight="false" outlineLevel="0" collapsed="false">
      <c r="A696" s="141" t="n">
        <v>5838</v>
      </c>
      <c r="B696" s="141" t="s">
        <v>4256</v>
      </c>
      <c r="C696" s="141" t="s">
        <v>163</v>
      </c>
      <c r="D696" s="141" t="s">
        <v>3562</v>
      </c>
      <c r="E696" s="141" t="s">
        <v>3562</v>
      </c>
      <c r="F696" s="141" t="s">
        <v>3562</v>
      </c>
      <c r="G696" s="141" t="s">
        <v>3562</v>
      </c>
      <c r="H696" s="141" t="s">
        <v>3562</v>
      </c>
      <c r="I696" s="141" t="s">
        <v>3562</v>
      </c>
      <c r="J696" s="141" t="n">
        <v>34</v>
      </c>
      <c r="K696" s="141" t="n">
        <v>27</v>
      </c>
    </row>
    <row r="697" customFormat="false" ht="16" hidden="false" customHeight="false" outlineLevel="0" collapsed="false">
      <c r="A697" s="141" t="n">
        <v>5836</v>
      </c>
      <c r="B697" s="141" t="s">
        <v>4257</v>
      </c>
      <c r="C697" s="141" t="s">
        <v>170</v>
      </c>
      <c r="D697" s="141" t="s">
        <v>3562</v>
      </c>
      <c r="E697" s="141" t="s">
        <v>3562</v>
      </c>
      <c r="F697" s="141" t="s">
        <v>3562</v>
      </c>
      <c r="G697" s="141" t="s">
        <v>3562</v>
      </c>
      <c r="H697" s="141" t="s">
        <v>3562</v>
      </c>
      <c r="I697" s="141" t="s">
        <v>3562</v>
      </c>
      <c r="J697" s="141" t="n">
        <v>22</v>
      </c>
      <c r="K697" s="141" t="s">
        <v>3562</v>
      </c>
    </row>
    <row r="698" customFormat="false" ht="16" hidden="false" customHeight="false" outlineLevel="0" collapsed="false">
      <c r="A698" s="141" t="n">
        <v>5835</v>
      </c>
      <c r="B698" s="141" t="s">
        <v>4258</v>
      </c>
      <c r="C698" s="141" t="s">
        <v>170</v>
      </c>
      <c r="D698" s="141" t="s">
        <v>3562</v>
      </c>
      <c r="E698" s="141" t="s">
        <v>3562</v>
      </c>
      <c r="F698" s="141" t="s">
        <v>3562</v>
      </c>
      <c r="G698" s="141" t="s">
        <v>3562</v>
      </c>
      <c r="H698" s="141" t="s">
        <v>3562</v>
      </c>
      <c r="I698" s="141" t="s">
        <v>3562</v>
      </c>
      <c r="J698" s="141" t="n">
        <v>27</v>
      </c>
      <c r="K698" s="141" t="n">
        <v>18</v>
      </c>
    </row>
    <row r="699" customFormat="false" ht="16" hidden="false" customHeight="false" outlineLevel="0" collapsed="false">
      <c r="A699" s="141" t="n">
        <v>5832</v>
      </c>
      <c r="B699" s="141" t="s">
        <v>4259</v>
      </c>
      <c r="C699" s="141" t="s">
        <v>151</v>
      </c>
      <c r="D699" s="141" t="s">
        <v>3562</v>
      </c>
      <c r="E699" s="141" t="s">
        <v>3562</v>
      </c>
      <c r="F699" s="141" t="s">
        <v>3562</v>
      </c>
      <c r="G699" s="141" t="s">
        <v>3562</v>
      </c>
      <c r="H699" s="141" t="s">
        <v>3562</v>
      </c>
      <c r="I699" s="141" t="s">
        <v>3562</v>
      </c>
      <c r="J699" s="141" t="s">
        <v>3562</v>
      </c>
      <c r="K699" s="141" t="n">
        <v>42</v>
      </c>
    </row>
    <row r="700" customFormat="false" ht="16" hidden="false" customHeight="false" outlineLevel="0" collapsed="false">
      <c r="A700" s="141" t="n">
        <v>5830</v>
      </c>
      <c r="B700" s="141" t="s">
        <v>4260</v>
      </c>
      <c r="C700" s="141" t="s">
        <v>160</v>
      </c>
      <c r="D700" s="141" t="n">
        <v>90</v>
      </c>
      <c r="E700" s="141" t="s">
        <v>3562</v>
      </c>
      <c r="F700" s="141" t="s">
        <v>3562</v>
      </c>
      <c r="G700" s="141" t="s">
        <v>3562</v>
      </c>
      <c r="H700" s="141" t="s">
        <v>3562</v>
      </c>
      <c r="I700" s="141" t="s">
        <v>3562</v>
      </c>
      <c r="J700" s="141" t="s">
        <v>3562</v>
      </c>
      <c r="K700" s="141" t="s">
        <v>3562</v>
      </c>
    </row>
    <row r="701" customFormat="false" ht="16" hidden="false" customHeight="false" outlineLevel="0" collapsed="false">
      <c r="A701" s="141" t="n">
        <v>5810</v>
      </c>
      <c r="B701" s="141" t="s">
        <v>4261</v>
      </c>
      <c r="C701" s="141" t="s">
        <v>179</v>
      </c>
      <c r="D701" s="141" t="s">
        <v>3562</v>
      </c>
      <c r="E701" s="141" t="s">
        <v>3562</v>
      </c>
      <c r="F701" s="141" t="s">
        <v>3562</v>
      </c>
      <c r="G701" s="141" t="s">
        <v>3562</v>
      </c>
      <c r="H701" s="141" t="s">
        <v>3562</v>
      </c>
      <c r="I701" s="141" t="s">
        <v>3562</v>
      </c>
      <c r="J701" s="141" t="s">
        <v>3562</v>
      </c>
      <c r="K701" s="141" t="n">
        <v>50</v>
      </c>
    </row>
    <row r="702" customFormat="false" ht="16" hidden="false" customHeight="false" outlineLevel="0" collapsed="false">
      <c r="A702" s="141" t="n">
        <v>5770</v>
      </c>
      <c r="B702" s="141" t="s">
        <v>4262</v>
      </c>
      <c r="C702" s="141" t="s">
        <v>133</v>
      </c>
      <c r="D702" s="141" t="s">
        <v>3562</v>
      </c>
      <c r="E702" s="141" t="s">
        <v>3562</v>
      </c>
      <c r="F702" s="141" t="s">
        <v>3562</v>
      </c>
      <c r="G702" s="141" t="s">
        <v>3562</v>
      </c>
      <c r="H702" s="141" t="s">
        <v>3562</v>
      </c>
      <c r="I702" s="141" t="s">
        <v>3562</v>
      </c>
      <c r="J702" s="141" t="n">
        <v>42</v>
      </c>
      <c r="K702" s="141" t="n">
        <v>27</v>
      </c>
    </row>
    <row r="703" customFormat="false" ht="16" hidden="false" customHeight="false" outlineLevel="0" collapsed="false">
      <c r="A703" s="141" t="n">
        <v>5738</v>
      </c>
      <c r="B703" s="141" t="s">
        <v>4263</v>
      </c>
      <c r="C703" s="141" t="s">
        <v>171</v>
      </c>
      <c r="D703" s="141" t="s">
        <v>3562</v>
      </c>
      <c r="E703" s="141" t="s">
        <v>3562</v>
      </c>
      <c r="F703" s="141" t="s">
        <v>3562</v>
      </c>
      <c r="G703" s="141" t="s">
        <v>3562</v>
      </c>
      <c r="H703" s="141" t="s">
        <v>3562</v>
      </c>
      <c r="I703" s="141" t="s">
        <v>3562</v>
      </c>
      <c r="J703" s="141" t="s">
        <v>3562</v>
      </c>
      <c r="K703" s="141" t="n">
        <v>34</v>
      </c>
    </row>
    <row r="704" customFormat="false" ht="16" hidden="false" customHeight="false" outlineLevel="0" collapsed="false">
      <c r="A704" s="141" t="n">
        <v>5736</v>
      </c>
      <c r="B704" s="141" t="s">
        <v>4264</v>
      </c>
      <c r="C704" s="141" t="s">
        <v>178</v>
      </c>
      <c r="D704" s="141" t="s">
        <v>3562</v>
      </c>
      <c r="E704" s="141" t="s">
        <v>3562</v>
      </c>
      <c r="F704" s="141" t="n">
        <v>40</v>
      </c>
      <c r="G704" s="141" t="s">
        <v>3562</v>
      </c>
      <c r="H704" s="141" t="s">
        <v>3562</v>
      </c>
      <c r="I704" s="141" t="s">
        <v>3562</v>
      </c>
      <c r="J704" s="141" t="s">
        <v>3562</v>
      </c>
      <c r="K704" s="141" t="s">
        <v>3562</v>
      </c>
    </row>
    <row r="705" customFormat="false" ht="16" hidden="false" customHeight="false" outlineLevel="0" collapsed="false">
      <c r="A705" s="141" t="n">
        <v>5591</v>
      </c>
      <c r="B705" s="141" t="s">
        <v>4265</v>
      </c>
      <c r="C705" s="141" t="s">
        <v>162</v>
      </c>
      <c r="D705" s="141" t="s">
        <v>3562</v>
      </c>
      <c r="E705" s="141" t="s">
        <v>3562</v>
      </c>
      <c r="F705" s="141" t="s">
        <v>3562</v>
      </c>
      <c r="G705" s="141" t="s">
        <v>3562</v>
      </c>
      <c r="H705" s="141" t="s">
        <v>3562</v>
      </c>
      <c r="I705" s="141" t="s">
        <v>3562</v>
      </c>
      <c r="J705" s="141" t="s">
        <v>3562</v>
      </c>
      <c r="K705" s="141" t="n">
        <v>27</v>
      </c>
    </row>
    <row r="706" customFormat="false" ht="16" hidden="false" customHeight="false" outlineLevel="0" collapsed="false">
      <c r="A706" s="141" t="n">
        <v>5571</v>
      </c>
      <c r="B706" s="141" t="s">
        <v>4266</v>
      </c>
      <c r="C706" s="141" t="s">
        <v>133</v>
      </c>
      <c r="D706" s="141" t="s">
        <v>3562</v>
      </c>
      <c r="E706" s="141" t="s">
        <v>3562</v>
      </c>
      <c r="F706" s="141" t="n">
        <v>30</v>
      </c>
      <c r="G706" s="141" t="s">
        <v>3562</v>
      </c>
      <c r="H706" s="141" t="s">
        <v>3562</v>
      </c>
      <c r="I706" s="141" t="s">
        <v>3562</v>
      </c>
      <c r="J706" s="141" t="n">
        <v>22</v>
      </c>
      <c r="K706" s="141" t="s">
        <v>3562</v>
      </c>
    </row>
    <row r="707" customFormat="false" ht="16" hidden="false" customHeight="false" outlineLevel="0" collapsed="false">
      <c r="A707" s="141" t="n">
        <v>5540</v>
      </c>
      <c r="B707" s="141" t="s">
        <v>4267</v>
      </c>
      <c r="C707" s="141" t="s">
        <v>132</v>
      </c>
      <c r="D707" s="141" t="s">
        <v>3562</v>
      </c>
      <c r="E707" s="141" t="s">
        <v>3562</v>
      </c>
      <c r="F707" s="141" t="n">
        <v>40</v>
      </c>
      <c r="G707" s="141" t="s">
        <v>3562</v>
      </c>
      <c r="H707" s="141" t="s">
        <v>3562</v>
      </c>
      <c r="I707" s="141" t="s">
        <v>3562</v>
      </c>
      <c r="J707" s="141" t="s">
        <v>3562</v>
      </c>
      <c r="K707" s="141" t="s">
        <v>3562</v>
      </c>
    </row>
    <row r="708" customFormat="false" ht="16" hidden="false" customHeight="false" outlineLevel="0" collapsed="false">
      <c r="A708" s="141" t="n">
        <v>5535</v>
      </c>
      <c r="B708" s="141" t="s">
        <v>2324</v>
      </c>
      <c r="C708" s="141" t="s">
        <v>168</v>
      </c>
      <c r="D708" s="141" t="s">
        <v>3562</v>
      </c>
      <c r="E708" s="141" t="s">
        <v>3562</v>
      </c>
      <c r="F708" s="141" t="s">
        <v>3562</v>
      </c>
      <c r="G708" s="141" t="s">
        <v>3562</v>
      </c>
      <c r="H708" s="141" t="n">
        <v>120</v>
      </c>
      <c r="I708" s="141" t="s">
        <v>3562</v>
      </c>
      <c r="J708" s="141" t="n">
        <v>50</v>
      </c>
      <c r="K708" s="141" t="n">
        <v>42</v>
      </c>
    </row>
    <row r="709" customFormat="false" ht="16" hidden="false" customHeight="false" outlineLevel="0" collapsed="false">
      <c r="A709" s="141" t="n">
        <v>5529</v>
      </c>
      <c r="B709" s="141" t="s">
        <v>4268</v>
      </c>
      <c r="C709" s="141" t="s">
        <v>165</v>
      </c>
      <c r="D709" s="141" t="s">
        <v>3562</v>
      </c>
      <c r="E709" s="141" t="s">
        <v>3562</v>
      </c>
      <c r="F709" s="141" t="s">
        <v>3562</v>
      </c>
      <c r="G709" s="141" t="s">
        <v>3562</v>
      </c>
      <c r="H709" s="141" t="s">
        <v>3562</v>
      </c>
      <c r="I709" s="141" t="s">
        <v>3562</v>
      </c>
      <c r="J709" s="141" t="s">
        <v>3562</v>
      </c>
      <c r="K709" s="141" t="n">
        <v>22</v>
      </c>
    </row>
    <row r="710" customFormat="false" ht="16" hidden="false" customHeight="false" outlineLevel="0" collapsed="false">
      <c r="A710" s="141" t="n">
        <v>5523</v>
      </c>
      <c r="B710" s="141" t="s">
        <v>4269</v>
      </c>
      <c r="C710" s="141" t="s">
        <v>134</v>
      </c>
      <c r="D710" s="141" t="s">
        <v>3562</v>
      </c>
      <c r="E710" s="141" t="s">
        <v>3562</v>
      </c>
      <c r="F710" s="141" t="n">
        <v>20</v>
      </c>
      <c r="G710" s="141" t="s">
        <v>3562</v>
      </c>
      <c r="H710" s="141" t="s">
        <v>3562</v>
      </c>
      <c r="I710" s="141" t="s">
        <v>3562</v>
      </c>
      <c r="J710" s="141" t="n">
        <v>18</v>
      </c>
      <c r="K710" s="141" t="n">
        <v>15</v>
      </c>
    </row>
    <row r="711" customFormat="false" ht="16" hidden="false" customHeight="false" outlineLevel="0" collapsed="false">
      <c r="A711" s="141" t="n">
        <v>5514</v>
      </c>
      <c r="B711" s="141" t="s">
        <v>4270</v>
      </c>
      <c r="C711" s="141" t="s">
        <v>168</v>
      </c>
      <c r="D711" s="141" t="s">
        <v>3562</v>
      </c>
      <c r="E711" s="141" t="s">
        <v>3562</v>
      </c>
      <c r="F711" s="141" t="n">
        <v>30</v>
      </c>
      <c r="G711" s="141" t="s">
        <v>3562</v>
      </c>
      <c r="H711" s="141" t="s">
        <v>3562</v>
      </c>
      <c r="I711" s="141" t="s">
        <v>3562</v>
      </c>
      <c r="J711" s="141" t="n">
        <v>27</v>
      </c>
      <c r="K711" s="141" t="s">
        <v>3562</v>
      </c>
    </row>
    <row r="712" customFormat="false" ht="16" hidden="false" customHeight="false" outlineLevel="0" collapsed="false">
      <c r="A712" s="141" t="n">
        <v>5512</v>
      </c>
      <c r="B712" s="141" t="s">
        <v>4271</v>
      </c>
      <c r="C712" s="141" t="s">
        <v>151</v>
      </c>
      <c r="D712" s="141" t="s">
        <v>3562</v>
      </c>
      <c r="E712" s="141" t="s">
        <v>3562</v>
      </c>
      <c r="F712" s="141" t="s">
        <v>3562</v>
      </c>
      <c r="G712" s="141" t="s">
        <v>3562</v>
      </c>
      <c r="H712" s="141" t="s">
        <v>3562</v>
      </c>
      <c r="I712" s="141" t="s">
        <v>3562</v>
      </c>
      <c r="J712" s="141" t="s">
        <v>3562</v>
      </c>
      <c r="K712" s="141" t="n">
        <v>60</v>
      </c>
    </row>
    <row r="713" customFormat="false" ht="16" hidden="false" customHeight="false" outlineLevel="0" collapsed="false">
      <c r="A713" s="141" t="n">
        <v>5504</v>
      </c>
      <c r="B713" s="141" t="s">
        <v>4272</v>
      </c>
      <c r="C713" s="141" t="s">
        <v>130</v>
      </c>
      <c r="D713" s="141" t="s">
        <v>3562</v>
      </c>
      <c r="E713" s="141" t="s">
        <v>3562</v>
      </c>
      <c r="F713" s="141" t="s">
        <v>3562</v>
      </c>
      <c r="G713" s="141" t="s">
        <v>3562</v>
      </c>
      <c r="H713" s="141" t="s">
        <v>3562</v>
      </c>
      <c r="I713" s="141" t="s">
        <v>3562</v>
      </c>
      <c r="J713" s="141" t="s">
        <v>3562</v>
      </c>
      <c r="K713" s="141" t="n">
        <v>22</v>
      </c>
    </row>
    <row r="714" customFormat="false" ht="16" hidden="false" customHeight="false" outlineLevel="0" collapsed="false">
      <c r="A714" s="141" t="n">
        <v>5502</v>
      </c>
      <c r="B714" s="141" t="s">
        <v>4273</v>
      </c>
      <c r="C714" s="141" t="s">
        <v>142</v>
      </c>
      <c r="D714" s="141" t="s">
        <v>3562</v>
      </c>
      <c r="E714" s="141" t="s">
        <v>3562</v>
      </c>
      <c r="F714" s="141" t="s">
        <v>3562</v>
      </c>
      <c r="G714" s="141" t="s">
        <v>3562</v>
      </c>
      <c r="H714" s="141" t="s">
        <v>3562</v>
      </c>
      <c r="I714" s="141" t="s">
        <v>3562</v>
      </c>
      <c r="J714" s="141" t="s">
        <v>3562</v>
      </c>
      <c r="K714" s="141" t="n">
        <v>42</v>
      </c>
    </row>
    <row r="715" customFormat="false" ht="16" hidden="false" customHeight="false" outlineLevel="0" collapsed="false">
      <c r="A715" s="141" t="n">
        <v>5470</v>
      </c>
      <c r="B715" s="141" t="s">
        <v>4274</v>
      </c>
      <c r="C715" s="141" t="s">
        <v>162</v>
      </c>
      <c r="D715" s="141" t="s">
        <v>3562</v>
      </c>
      <c r="E715" s="141" t="s">
        <v>3562</v>
      </c>
      <c r="F715" s="141" t="s">
        <v>3562</v>
      </c>
      <c r="G715" s="141" t="s">
        <v>3562</v>
      </c>
      <c r="H715" s="141" t="s">
        <v>3562</v>
      </c>
      <c r="I715" s="141" t="s">
        <v>3562</v>
      </c>
      <c r="J715" s="141" t="s">
        <v>3562</v>
      </c>
      <c r="K715" s="141" t="n">
        <v>60</v>
      </c>
    </row>
    <row r="716" customFormat="false" ht="16" hidden="false" customHeight="false" outlineLevel="0" collapsed="false">
      <c r="A716" s="141" t="n">
        <v>5469</v>
      </c>
      <c r="B716" s="141" t="s">
        <v>4275</v>
      </c>
      <c r="C716" s="141" t="s">
        <v>134</v>
      </c>
      <c r="D716" s="141" t="s">
        <v>3562</v>
      </c>
      <c r="E716" s="141" t="s">
        <v>3562</v>
      </c>
      <c r="F716" s="141" t="s">
        <v>3562</v>
      </c>
      <c r="G716" s="141" t="s">
        <v>3562</v>
      </c>
      <c r="H716" s="141" t="s">
        <v>3562</v>
      </c>
      <c r="I716" s="141" t="s">
        <v>3562</v>
      </c>
      <c r="J716" s="141" t="s">
        <v>3562</v>
      </c>
      <c r="K716" s="141" t="n">
        <v>60</v>
      </c>
    </row>
    <row r="717" customFormat="false" ht="16" hidden="false" customHeight="false" outlineLevel="0" collapsed="false">
      <c r="A717" s="141" t="n">
        <v>5467</v>
      </c>
      <c r="B717" s="141" t="s">
        <v>4276</v>
      </c>
      <c r="C717" s="141" t="s">
        <v>173</v>
      </c>
      <c r="D717" s="141" t="s">
        <v>3562</v>
      </c>
      <c r="E717" s="141" t="s">
        <v>3562</v>
      </c>
      <c r="F717" s="141" t="s">
        <v>3562</v>
      </c>
      <c r="G717" s="141" t="s">
        <v>3562</v>
      </c>
      <c r="H717" s="141" t="s">
        <v>3562</v>
      </c>
      <c r="I717" s="141" t="s">
        <v>3562</v>
      </c>
      <c r="J717" s="141" t="n">
        <v>18</v>
      </c>
      <c r="K717" s="141" t="n">
        <v>15</v>
      </c>
    </row>
    <row r="718" customFormat="false" ht="16" hidden="false" customHeight="false" outlineLevel="0" collapsed="false">
      <c r="A718" s="141" t="n">
        <v>5462</v>
      </c>
      <c r="B718" s="141" t="s">
        <v>4277</v>
      </c>
      <c r="C718" s="141" t="s">
        <v>139</v>
      </c>
      <c r="D718" s="141" t="s">
        <v>3562</v>
      </c>
      <c r="E718" s="141" t="s">
        <v>3562</v>
      </c>
      <c r="F718" s="141" t="s">
        <v>3562</v>
      </c>
      <c r="G718" s="141" t="s">
        <v>3562</v>
      </c>
      <c r="H718" s="141" t="s">
        <v>3562</v>
      </c>
      <c r="I718" s="141" t="s">
        <v>3562</v>
      </c>
      <c r="J718" s="141" t="s">
        <v>3562</v>
      </c>
      <c r="K718" s="141" t="n">
        <v>27</v>
      </c>
    </row>
    <row r="719" customFormat="false" ht="16" hidden="false" customHeight="false" outlineLevel="0" collapsed="false">
      <c r="A719" s="141" t="n">
        <v>5446</v>
      </c>
      <c r="B719" s="141" t="s">
        <v>4278</v>
      </c>
      <c r="C719" s="141" t="s">
        <v>134</v>
      </c>
      <c r="D719" s="141" t="s">
        <v>3562</v>
      </c>
      <c r="E719" s="141" t="s">
        <v>3562</v>
      </c>
      <c r="F719" s="141" t="s">
        <v>3562</v>
      </c>
      <c r="G719" s="141" t="s">
        <v>3562</v>
      </c>
      <c r="H719" s="141" t="s">
        <v>3562</v>
      </c>
      <c r="I719" s="141" t="s">
        <v>3562</v>
      </c>
      <c r="J719" s="141" t="s">
        <v>3562</v>
      </c>
      <c r="K719" s="141" t="n">
        <v>50</v>
      </c>
    </row>
    <row r="720" customFormat="false" ht="16" hidden="false" customHeight="false" outlineLevel="0" collapsed="false">
      <c r="A720" s="141" t="n">
        <v>5441</v>
      </c>
      <c r="B720" s="141" t="s">
        <v>4279</v>
      </c>
      <c r="C720" s="141" t="s">
        <v>144</v>
      </c>
      <c r="D720" s="141" t="s">
        <v>3562</v>
      </c>
      <c r="E720" s="141" t="s">
        <v>3562</v>
      </c>
      <c r="F720" s="141" t="s">
        <v>3562</v>
      </c>
      <c r="G720" s="141" t="s">
        <v>3562</v>
      </c>
      <c r="H720" s="141" t="s">
        <v>3562</v>
      </c>
      <c r="I720" s="141" t="s">
        <v>3562</v>
      </c>
      <c r="J720" s="141" t="s">
        <v>3562</v>
      </c>
      <c r="K720" s="141" t="n">
        <v>27</v>
      </c>
    </row>
    <row r="721" customFormat="false" ht="16" hidden="false" customHeight="false" outlineLevel="0" collapsed="false">
      <c r="A721" s="141" t="n">
        <v>5105</v>
      </c>
      <c r="B721" s="141" t="s">
        <v>4280</v>
      </c>
      <c r="C721" s="141" t="s">
        <v>174</v>
      </c>
      <c r="D721" s="141" t="s">
        <v>3562</v>
      </c>
      <c r="E721" s="141" t="s">
        <v>3562</v>
      </c>
      <c r="F721" s="141" t="s">
        <v>3562</v>
      </c>
      <c r="G721" s="141" t="s">
        <v>3562</v>
      </c>
      <c r="H721" s="141" t="s">
        <v>3562</v>
      </c>
      <c r="I721" s="141" t="s">
        <v>3562</v>
      </c>
      <c r="J721" s="141" t="n">
        <v>34</v>
      </c>
      <c r="K721" s="141" t="s">
        <v>3562</v>
      </c>
    </row>
    <row r="722" customFormat="false" ht="16" hidden="false" customHeight="false" outlineLevel="0" collapsed="false">
      <c r="A722" s="141" t="n">
        <v>5100</v>
      </c>
      <c r="B722" s="141" t="s">
        <v>4281</v>
      </c>
      <c r="C722" s="141" t="s">
        <v>174</v>
      </c>
      <c r="D722" s="141" t="s">
        <v>3562</v>
      </c>
      <c r="E722" s="141" t="s">
        <v>3562</v>
      </c>
      <c r="F722" s="141" t="s">
        <v>3562</v>
      </c>
      <c r="G722" s="141" t="s">
        <v>3562</v>
      </c>
      <c r="H722" s="141" t="s">
        <v>3562</v>
      </c>
      <c r="I722" s="141" t="s">
        <v>3562</v>
      </c>
      <c r="J722" s="141" t="n">
        <v>18</v>
      </c>
      <c r="K722" s="141" t="s">
        <v>3562</v>
      </c>
    </row>
    <row r="723" customFormat="false" ht="16" hidden="false" customHeight="false" outlineLevel="0" collapsed="false">
      <c r="A723" s="141" t="n">
        <v>5097</v>
      </c>
      <c r="B723" s="141" t="s">
        <v>4282</v>
      </c>
      <c r="C723" s="141" t="s">
        <v>174</v>
      </c>
      <c r="D723" s="141" t="s">
        <v>3562</v>
      </c>
      <c r="E723" s="141" t="s">
        <v>3562</v>
      </c>
      <c r="F723" s="141" t="s">
        <v>3562</v>
      </c>
      <c r="G723" s="141" t="s">
        <v>3562</v>
      </c>
      <c r="H723" s="141" t="s">
        <v>3562</v>
      </c>
      <c r="I723" s="141" t="s">
        <v>3562</v>
      </c>
      <c r="J723" s="141" t="n">
        <v>22</v>
      </c>
      <c r="K723" s="141" t="s">
        <v>3562</v>
      </c>
    </row>
    <row r="724" customFormat="false" ht="16" hidden="false" customHeight="false" outlineLevel="0" collapsed="false">
      <c r="A724" s="141" t="n">
        <v>5096</v>
      </c>
      <c r="B724" s="141" t="s">
        <v>4283</v>
      </c>
      <c r="C724" s="141" t="s">
        <v>174</v>
      </c>
      <c r="D724" s="141" t="s">
        <v>3562</v>
      </c>
      <c r="E724" s="141" t="s">
        <v>3562</v>
      </c>
      <c r="F724" s="141" t="s">
        <v>3562</v>
      </c>
      <c r="G724" s="141" t="s">
        <v>3562</v>
      </c>
      <c r="H724" s="141" t="s">
        <v>3562</v>
      </c>
      <c r="I724" s="141" t="s">
        <v>3562</v>
      </c>
      <c r="J724" s="141" t="n">
        <v>27</v>
      </c>
      <c r="K724" s="141" t="n">
        <v>22</v>
      </c>
    </row>
    <row r="725" customFormat="false" ht="16" hidden="false" customHeight="false" outlineLevel="0" collapsed="false">
      <c r="A725" s="141" t="n">
        <v>5093</v>
      </c>
      <c r="B725" s="141" t="s">
        <v>4284</v>
      </c>
      <c r="C725" s="141" t="s">
        <v>170</v>
      </c>
      <c r="D725" s="141" t="s">
        <v>3562</v>
      </c>
      <c r="E725" s="141" t="s">
        <v>3562</v>
      </c>
      <c r="F725" s="141" t="s">
        <v>3562</v>
      </c>
      <c r="G725" s="141" t="s">
        <v>3562</v>
      </c>
      <c r="H725" s="141" t="s">
        <v>3562</v>
      </c>
      <c r="I725" s="141" t="s">
        <v>3562</v>
      </c>
      <c r="J725" s="141" t="n">
        <v>27</v>
      </c>
      <c r="K725" s="141" t="n">
        <v>22</v>
      </c>
    </row>
    <row r="726" customFormat="false" ht="16" hidden="false" customHeight="false" outlineLevel="0" collapsed="false">
      <c r="A726" s="141" t="n">
        <v>5079</v>
      </c>
      <c r="B726" s="141" t="s">
        <v>4285</v>
      </c>
      <c r="C726" s="141" t="s">
        <v>176</v>
      </c>
      <c r="D726" s="141" t="n">
        <v>120</v>
      </c>
      <c r="E726" s="141" t="s">
        <v>3562</v>
      </c>
      <c r="F726" s="141" t="n">
        <v>80</v>
      </c>
      <c r="G726" s="141" t="s">
        <v>3562</v>
      </c>
      <c r="H726" s="141" t="n">
        <v>60</v>
      </c>
      <c r="I726" s="141" t="s">
        <v>3562</v>
      </c>
      <c r="J726" s="141" t="s">
        <v>3562</v>
      </c>
      <c r="K726" s="141" t="n">
        <v>27</v>
      </c>
    </row>
    <row r="727" customFormat="false" ht="16" hidden="false" customHeight="false" outlineLevel="0" collapsed="false">
      <c r="A727" s="141" t="n">
        <v>5076</v>
      </c>
      <c r="B727" s="141" t="s">
        <v>4286</v>
      </c>
      <c r="C727" s="141" t="s">
        <v>161</v>
      </c>
      <c r="D727" s="141" t="s">
        <v>3562</v>
      </c>
      <c r="E727" s="141" t="s">
        <v>3562</v>
      </c>
      <c r="F727" s="141" t="s">
        <v>3562</v>
      </c>
      <c r="G727" s="141" t="s">
        <v>3562</v>
      </c>
      <c r="H727" s="141" t="s">
        <v>3562</v>
      </c>
      <c r="I727" s="141" t="s">
        <v>3562</v>
      </c>
      <c r="J727" s="141" t="n">
        <v>34</v>
      </c>
      <c r="K727" s="141" t="s">
        <v>3562</v>
      </c>
    </row>
    <row r="728" customFormat="false" ht="16" hidden="false" customHeight="false" outlineLevel="0" collapsed="false">
      <c r="A728" s="141" t="n">
        <v>5072</v>
      </c>
      <c r="B728" s="141" t="s">
        <v>4287</v>
      </c>
      <c r="C728" s="141" t="s">
        <v>134</v>
      </c>
      <c r="D728" s="141" t="s">
        <v>3562</v>
      </c>
      <c r="E728" s="141" t="s">
        <v>3562</v>
      </c>
      <c r="F728" s="141" t="s">
        <v>3562</v>
      </c>
      <c r="G728" s="141" t="s">
        <v>3562</v>
      </c>
      <c r="H728" s="141" t="s">
        <v>3562</v>
      </c>
      <c r="I728" s="141" t="s">
        <v>3562</v>
      </c>
      <c r="J728" s="141" t="s">
        <v>3562</v>
      </c>
      <c r="K728" s="141" t="n">
        <v>27</v>
      </c>
    </row>
    <row r="729" customFormat="false" ht="16" hidden="false" customHeight="false" outlineLevel="0" collapsed="false">
      <c r="A729" s="141" t="n">
        <v>5071</v>
      </c>
      <c r="B729" s="141" t="s">
        <v>4288</v>
      </c>
      <c r="C729" s="141" t="s">
        <v>176</v>
      </c>
      <c r="D729" s="141" t="s">
        <v>3562</v>
      </c>
      <c r="E729" s="141" t="s">
        <v>3562</v>
      </c>
      <c r="F729" s="141" t="s">
        <v>3562</v>
      </c>
      <c r="G729" s="141" t="s">
        <v>3562</v>
      </c>
      <c r="H729" s="141" t="s">
        <v>3562</v>
      </c>
      <c r="I729" s="141" t="s">
        <v>3562</v>
      </c>
      <c r="J729" s="141" t="n">
        <v>34</v>
      </c>
      <c r="K729" s="141" t="n">
        <v>27</v>
      </c>
    </row>
    <row r="730" customFormat="false" ht="16" hidden="false" customHeight="false" outlineLevel="0" collapsed="false">
      <c r="A730" s="141" t="n">
        <v>5068</v>
      </c>
      <c r="B730" s="141" t="s">
        <v>4289</v>
      </c>
      <c r="C730" s="141" t="s">
        <v>172</v>
      </c>
      <c r="D730" s="141" t="s">
        <v>3562</v>
      </c>
      <c r="E730" s="141" t="s">
        <v>3562</v>
      </c>
      <c r="F730" s="141" t="n">
        <v>30</v>
      </c>
      <c r="G730" s="141" t="s">
        <v>3562</v>
      </c>
      <c r="H730" s="141" t="s">
        <v>3562</v>
      </c>
      <c r="I730" s="141" t="s">
        <v>3562</v>
      </c>
      <c r="J730" s="141" t="n">
        <v>22</v>
      </c>
      <c r="K730" s="141" t="s">
        <v>3562</v>
      </c>
    </row>
    <row r="731" customFormat="false" ht="16" hidden="false" customHeight="false" outlineLevel="0" collapsed="false">
      <c r="A731" s="141" t="n">
        <v>5064</v>
      </c>
      <c r="B731" s="141" t="s">
        <v>4290</v>
      </c>
      <c r="C731" s="141" t="s">
        <v>159</v>
      </c>
      <c r="D731" s="141" t="s">
        <v>3562</v>
      </c>
      <c r="E731" s="141" t="s">
        <v>3562</v>
      </c>
      <c r="F731" s="141" t="s">
        <v>3562</v>
      </c>
      <c r="G731" s="141" t="s">
        <v>3562</v>
      </c>
      <c r="H731" s="141" t="s">
        <v>3562</v>
      </c>
      <c r="I731" s="141" t="s">
        <v>3562</v>
      </c>
      <c r="J731" s="141" t="n">
        <v>22</v>
      </c>
      <c r="K731" s="141" t="s">
        <v>3562</v>
      </c>
    </row>
    <row r="732" customFormat="false" ht="16" hidden="false" customHeight="false" outlineLevel="0" collapsed="false">
      <c r="A732" s="141" t="n">
        <v>5060</v>
      </c>
      <c r="B732" s="141" t="s">
        <v>4291</v>
      </c>
      <c r="C732" s="141" t="s">
        <v>160</v>
      </c>
      <c r="D732" s="141" t="n">
        <v>90</v>
      </c>
      <c r="E732" s="141" t="s">
        <v>3562</v>
      </c>
      <c r="F732" s="141" t="n">
        <v>55</v>
      </c>
      <c r="G732" s="141" t="s">
        <v>3562</v>
      </c>
      <c r="H732" s="141" t="n">
        <v>60</v>
      </c>
      <c r="I732" s="141" t="s">
        <v>3562</v>
      </c>
      <c r="J732" s="141" t="n">
        <v>27</v>
      </c>
      <c r="K732" s="141" t="s">
        <v>3562</v>
      </c>
    </row>
    <row r="733" customFormat="false" ht="16" hidden="false" customHeight="false" outlineLevel="0" collapsed="false">
      <c r="A733" s="141" t="n">
        <v>5056</v>
      </c>
      <c r="B733" s="141" t="s">
        <v>4292</v>
      </c>
      <c r="C733" s="141" t="s">
        <v>158</v>
      </c>
      <c r="D733" s="141" t="s">
        <v>3562</v>
      </c>
      <c r="E733" s="141" t="s">
        <v>3562</v>
      </c>
      <c r="F733" s="141" t="s">
        <v>3562</v>
      </c>
      <c r="G733" s="141" t="s">
        <v>3562</v>
      </c>
      <c r="H733" s="141" t="s">
        <v>3562</v>
      </c>
      <c r="I733" s="141" t="s">
        <v>3562</v>
      </c>
      <c r="J733" s="141" t="n">
        <v>34</v>
      </c>
      <c r="K733" s="141" t="s">
        <v>3562</v>
      </c>
    </row>
    <row r="734" customFormat="false" ht="16" hidden="false" customHeight="false" outlineLevel="0" collapsed="false">
      <c r="A734" s="141" t="n">
        <v>5055</v>
      </c>
      <c r="B734" s="141" t="s">
        <v>4293</v>
      </c>
      <c r="C734" s="141" t="s">
        <v>158</v>
      </c>
      <c r="D734" s="141" t="s">
        <v>3562</v>
      </c>
      <c r="E734" s="141" t="s">
        <v>3562</v>
      </c>
      <c r="F734" s="141" t="s">
        <v>3562</v>
      </c>
      <c r="G734" s="141" t="s">
        <v>3562</v>
      </c>
      <c r="H734" s="141" t="s">
        <v>3562</v>
      </c>
      <c r="I734" s="141" t="s">
        <v>3562</v>
      </c>
      <c r="J734" s="141" t="s">
        <v>3562</v>
      </c>
      <c r="K734" s="141" t="s">
        <v>3562</v>
      </c>
    </row>
    <row r="735" customFormat="false" ht="16" hidden="false" customHeight="false" outlineLevel="0" collapsed="false">
      <c r="A735" s="141" t="n">
        <v>5054</v>
      </c>
      <c r="B735" s="141" t="s">
        <v>4294</v>
      </c>
      <c r="C735" s="141" t="s">
        <v>160</v>
      </c>
      <c r="D735" s="141" t="n">
        <v>70</v>
      </c>
      <c r="E735" s="141" t="s">
        <v>3562</v>
      </c>
      <c r="F735" s="141" t="n">
        <v>30</v>
      </c>
      <c r="G735" s="141" t="s">
        <v>3562</v>
      </c>
      <c r="H735" s="141" t="s">
        <v>3562</v>
      </c>
      <c r="I735" s="141" t="s">
        <v>3562</v>
      </c>
      <c r="J735" s="141" t="s">
        <v>3562</v>
      </c>
      <c r="K735" s="141" t="s">
        <v>3562</v>
      </c>
    </row>
    <row r="736" customFormat="false" ht="16" hidden="false" customHeight="false" outlineLevel="0" collapsed="false">
      <c r="A736" s="141" t="n">
        <v>5050</v>
      </c>
      <c r="B736" s="141" t="s">
        <v>4295</v>
      </c>
      <c r="C736" s="141" t="s">
        <v>150</v>
      </c>
      <c r="D736" s="141" t="s">
        <v>3562</v>
      </c>
      <c r="E736" s="141" t="s">
        <v>3562</v>
      </c>
      <c r="F736" s="141" t="s">
        <v>3562</v>
      </c>
      <c r="G736" s="141" t="s">
        <v>3562</v>
      </c>
      <c r="H736" s="141" t="s">
        <v>3562</v>
      </c>
      <c r="I736" s="141" t="s">
        <v>3562</v>
      </c>
      <c r="J736" s="141" t="s">
        <v>3562</v>
      </c>
      <c r="K736" s="141" t="n">
        <v>15</v>
      </c>
    </row>
    <row r="737" customFormat="false" ht="16" hidden="false" customHeight="false" outlineLevel="0" collapsed="false">
      <c r="A737" s="141" t="n">
        <v>5034</v>
      </c>
      <c r="B737" s="141" t="s">
        <v>4296</v>
      </c>
      <c r="C737" s="141" t="s">
        <v>128</v>
      </c>
      <c r="D737" s="141" t="s">
        <v>3562</v>
      </c>
      <c r="E737" s="141" t="s">
        <v>3562</v>
      </c>
      <c r="F737" s="141" t="s">
        <v>3562</v>
      </c>
      <c r="G737" s="141" t="s">
        <v>3562</v>
      </c>
      <c r="H737" s="141" t="s">
        <v>3562</v>
      </c>
      <c r="I737" s="141" t="s">
        <v>3562</v>
      </c>
      <c r="J737" s="141" t="n">
        <v>27</v>
      </c>
      <c r="K737" s="141" t="n">
        <v>22</v>
      </c>
    </row>
    <row r="738" customFormat="false" ht="16" hidden="false" customHeight="false" outlineLevel="0" collapsed="false">
      <c r="A738" s="141" t="n">
        <v>5030</v>
      </c>
      <c r="B738" s="141" t="s">
        <v>4297</v>
      </c>
      <c r="C738" s="141" t="s">
        <v>162</v>
      </c>
      <c r="D738" s="141" t="s">
        <v>3562</v>
      </c>
      <c r="E738" s="141" t="s">
        <v>3562</v>
      </c>
      <c r="F738" s="141" t="s">
        <v>3562</v>
      </c>
      <c r="G738" s="141" t="s">
        <v>3562</v>
      </c>
      <c r="H738" s="141" t="s">
        <v>3562</v>
      </c>
      <c r="I738" s="141" t="s">
        <v>3562</v>
      </c>
      <c r="J738" s="141" t="s">
        <v>3562</v>
      </c>
      <c r="K738" s="141" t="n">
        <v>60</v>
      </c>
    </row>
    <row r="739" customFormat="false" ht="16" hidden="false" customHeight="false" outlineLevel="0" collapsed="false">
      <c r="A739" s="141" t="n">
        <v>5018</v>
      </c>
      <c r="B739" s="141" t="s">
        <v>4298</v>
      </c>
      <c r="C739" s="141" t="s">
        <v>138</v>
      </c>
      <c r="D739" s="141" t="s">
        <v>3562</v>
      </c>
      <c r="E739" s="141" t="s">
        <v>3562</v>
      </c>
      <c r="F739" s="141" t="s">
        <v>3562</v>
      </c>
      <c r="G739" s="141" t="s">
        <v>3562</v>
      </c>
      <c r="H739" s="141" t="s">
        <v>3562</v>
      </c>
      <c r="I739" s="141" t="s">
        <v>3562</v>
      </c>
      <c r="J739" s="141" t="n">
        <v>22</v>
      </c>
      <c r="K739" s="141" t="n">
        <v>18</v>
      </c>
    </row>
    <row r="740" customFormat="false" ht="16" hidden="false" customHeight="false" outlineLevel="0" collapsed="false">
      <c r="A740" s="141" t="n">
        <v>5008</v>
      </c>
      <c r="B740" s="141" t="s">
        <v>4299</v>
      </c>
      <c r="C740" s="141" t="s">
        <v>150</v>
      </c>
      <c r="D740" s="141" t="s">
        <v>3562</v>
      </c>
      <c r="E740" s="141" t="s">
        <v>3562</v>
      </c>
      <c r="F740" s="141" t="s">
        <v>3562</v>
      </c>
      <c r="G740" s="141" t="s">
        <v>3562</v>
      </c>
      <c r="H740" s="141" t="s">
        <v>3562</v>
      </c>
      <c r="I740" s="141" t="s">
        <v>3562</v>
      </c>
      <c r="J740" s="141" t="s">
        <v>3562</v>
      </c>
      <c r="K740" s="141" t="n">
        <v>42</v>
      </c>
    </row>
    <row r="741" customFormat="false" ht="16" hidden="false" customHeight="false" outlineLevel="0" collapsed="false">
      <c r="A741" s="141" t="n">
        <v>5006</v>
      </c>
      <c r="B741" s="141" t="s">
        <v>4300</v>
      </c>
      <c r="C741" s="141" t="s">
        <v>132</v>
      </c>
      <c r="D741" s="141" t="s">
        <v>3562</v>
      </c>
      <c r="E741" s="141" t="s">
        <v>3562</v>
      </c>
      <c r="F741" s="141" t="s">
        <v>3562</v>
      </c>
      <c r="G741" s="141" t="s">
        <v>3562</v>
      </c>
      <c r="H741" s="141" t="s">
        <v>3562</v>
      </c>
      <c r="I741" s="141" t="s">
        <v>3562</v>
      </c>
      <c r="J741" s="141" t="n">
        <v>42</v>
      </c>
      <c r="K741" s="141" t="s">
        <v>3562</v>
      </c>
    </row>
    <row r="742" customFormat="false" ht="16" hidden="false" customHeight="false" outlineLevel="0" collapsed="false">
      <c r="A742" s="141" t="n">
        <v>4998</v>
      </c>
      <c r="B742" s="141" t="s">
        <v>4301</v>
      </c>
      <c r="C742" s="141" t="s">
        <v>160</v>
      </c>
      <c r="D742" s="141" t="n">
        <v>160</v>
      </c>
      <c r="E742" s="141" t="s">
        <v>3562</v>
      </c>
      <c r="F742" s="141" t="n">
        <v>80</v>
      </c>
      <c r="G742" s="141" t="s">
        <v>3562</v>
      </c>
      <c r="H742" s="141" t="s">
        <v>3562</v>
      </c>
      <c r="I742" s="141" t="s">
        <v>3562</v>
      </c>
      <c r="J742" s="141" t="s">
        <v>3562</v>
      </c>
      <c r="K742" s="141" t="s">
        <v>3562</v>
      </c>
    </row>
    <row r="743" customFormat="false" ht="16" hidden="false" customHeight="false" outlineLevel="0" collapsed="false">
      <c r="A743" s="141" t="n">
        <v>4980</v>
      </c>
      <c r="B743" s="141" t="s">
        <v>4302</v>
      </c>
      <c r="C743" s="141" t="s">
        <v>150</v>
      </c>
      <c r="D743" s="141" t="s">
        <v>3562</v>
      </c>
      <c r="E743" s="141" t="s">
        <v>3562</v>
      </c>
      <c r="F743" s="141" t="s">
        <v>3562</v>
      </c>
      <c r="G743" s="141" t="s">
        <v>3562</v>
      </c>
      <c r="H743" s="141" t="s">
        <v>3562</v>
      </c>
      <c r="I743" s="141" t="s">
        <v>3562</v>
      </c>
      <c r="J743" s="141" t="s">
        <v>3562</v>
      </c>
      <c r="K743" s="141" t="n">
        <v>60</v>
      </c>
    </row>
    <row r="744" customFormat="false" ht="16" hidden="false" customHeight="false" outlineLevel="0" collapsed="false">
      <c r="A744" s="141" t="n">
        <v>4650</v>
      </c>
      <c r="B744" s="141" t="s">
        <v>4303</v>
      </c>
      <c r="C744" s="141" t="s">
        <v>131</v>
      </c>
      <c r="D744" s="141" t="n">
        <v>40</v>
      </c>
      <c r="E744" s="141" t="s">
        <v>3562</v>
      </c>
      <c r="F744" s="141" t="n">
        <v>20</v>
      </c>
      <c r="G744" s="141" t="s">
        <v>3562</v>
      </c>
      <c r="H744" s="141" t="s">
        <v>3562</v>
      </c>
      <c r="I744" s="141" t="s">
        <v>3562</v>
      </c>
      <c r="J744" s="141" t="s">
        <v>3562</v>
      </c>
      <c r="K744" s="141" t="s">
        <v>3562</v>
      </c>
    </row>
    <row r="745" customFormat="false" ht="16" hidden="false" customHeight="false" outlineLevel="0" collapsed="false">
      <c r="A745" s="141" t="n">
        <v>4640</v>
      </c>
      <c r="B745" s="141" t="s">
        <v>4304</v>
      </c>
      <c r="C745" s="141" t="s">
        <v>142</v>
      </c>
      <c r="D745" s="141" t="s">
        <v>3562</v>
      </c>
      <c r="E745" s="141" t="s">
        <v>3562</v>
      </c>
      <c r="F745" s="141" t="s">
        <v>3562</v>
      </c>
      <c r="G745" s="141" t="s">
        <v>3562</v>
      </c>
      <c r="H745" s="141" t="s">
        <v>3562</v>
      </c>
      <c r="I745" s="141" t="s">
        <v>3562</v>
      </c>
      <c r="J745" s="141" t="s">
        <v>3562</v>
      </c>
      <c r="K745" s="141" t="n">
        <v>34</v>
      </c>
    </row>
    <row r="746" customFormat="false" ht="16" hidden="false" customHeight="false" outlineLevel="0" collapsed="false">
      <c r="A746" s="141" t="n">
        <v>4630</v>
      </c>
      <c r="B746" s="141" t="s">
        <v>4305</v>
      </c>
      <c r="C746" s="141" t="s">
        <v>150</v>
      </c>
      <c r="D746" s="141" t="s">
        <v>3562</v>
      </c>
      <c r="E746" s="141" t="s">
        <v>3562</v>
      </c>
      <c r="F746" s="141" t="s">
        <v>3562</v>
      </c>
      <c r="G746" s="141" t="s">
        <v>3562</v>
      </c>
      <c r="H746" s="141" t="s">
        <v>3562</v>
      </c>
      <c r="I746" s="141" t="s">
        <v>3562</v>
      </c>
      <c r="J746" s="141" t="s">
        <v>3562</v>
      </c>
      <c r="K746" s="141" t="n">
        <v>27</v>
      </c>
    </row>
    <row r="747" customFormat="false" ht="16" hidden="false" customHeight="false" outlineLevel="0" collapsed="false">
      <c r="A747" s="141" t="n">
        <v>4528</v>
      </c>
      <c r="B747" s="141" t="s">
        <v>3546</v>
      </c>
      <c r="C747" s="141" t="s">
        <v>133</v>
      </c>
      <c r="D747" s="141" t="s">
        <v>3562</v>
      </c>
      <c r="E747" s="141" t="s">
        <v>3562</v>
      </c>
      <c r="F747" s="141" t="s">
        <v>3562</v>
      </c>
      <c r="G747" s="141" t="n">
        <v>90</v>
      </c>
      <c r="H747" s="141" t="s">
        <v>3562</v>
      </c>
      <c r="I747" s="141" t="s">
        <v>3562</v>
      </c>
      <c r="J747" s="141" t="s">
        <v>3562</v>
      </c>
      <c r="K747" s="141" t="n">
        <v>42</v>
      </c>
    </row>
    <row r="748" customFormat="false" ht="16" hidden="false" customHeight="false" outlineLevel="0" collapsed="false">
      <c r="A748" s="141" t="n">
        <v>4284</v>
      </c>
      <c r="B748" s="141" t="s">
        <v>3491</v>
      </c>
      <c r="C748" s="141" t="s">
        <v>151</v>
      </c>
      <c r="D748" s="141" t="s">
        <v>3562</v>
      </c>
      <c r="E748" s="141" t="s">
        <v>3562</v>
      </c>
      <c r="F748" s="141" t="s">
        <v>3562</v>
      </c>
      <c r="G748" s="141" t="s">
        <v>3562</v>
      </c>
      <c r="H748" s="141" t="s">
        <v>3562</v>
      </c>
      <c r="I748" s="141" t="s">
        <v>3562</v>
      </c>
      <c r="J748" s="141" t="s">
        <v>3562</v>
      </c>
      <c r="K748" s="141" t="n">
        <v>60</v>
      </c>
    </row>
    <row r="749" customFormat="false" ht="16" hidden="false" customHeight="false" outlineLevel="0" collapsed="false">
      <c r="A749" s="141" t="n">
        <v>4248</v>
      </c>
      <c r="B749" s="141" t="s">
        <v>4306</v>
      </c>
      <c r="C749" s="141" t="s">
        <v>139</v>
      </c>
      <c r="D749" s="141" t="n">
        <v>30</v>
      </c>
      <c r="E749" s="141" t="s">
        <v>3562</v>
      </c>
      <c r="F749" s="141" t="n">
        <v>20</v>
      </c>
      <c r="G749" s="141" t="s">
        <v>3562</v>
      </c>
      <c r="H749" s="141" t="s">
        <v>3562</v>
      </c>
      <c r="I749" s="141" t="s">
        <v>3562</v>
      </c>
      <c r="J749" s="141" t="n">
        <v>18</v>
      </c>
      <c r="K749" s="141" t="n">
        <v>15</v>
      </c>
    </row>
    <row r="750" customFormat="false" ht="16" hidden="false" customHeight="false" outlineLevel="0" collapsed="false">
      <c r="A750" s="141" t="n">
        <v>3809</v>
      </c>
      <c r="B750" s="141" t="s">
        <v>4307</v>
      </c>
      <c r="C750" s="141" t="s">
        <v>169</v>
      </c>
      <c r="D750" s="141" t="s">
        <v>3562</v>
      </c>
      <c r="E750" s="141" t="s">
        <v>3562</v>
      </c>
      <c r="F750" s="141" t="s">
        <v>3562</v>
      </c>
      <c r="G750" s="141" t="s">
        <v>3562</v>
      </c>
      <c r="H750" s="141" t="s">
        <v>3562</v>
      </c>
      <c r="I750" s="141" t="s">
        <v>3562</v>
      </c>
      <c r="J750" s="141" t="n">
        <v>27</v>
      </c>
      <c r="K750" s="141" t="s">
        <v>3562</v>
      </c>
    </row>
    <row r="751" customFormat="false" ht="16" hidden="false" customHeight="false" outlineLevel="0" collapsed="false">
      <c r="A751" s="141" t="n">
        <v>3698</v>
      </c>
      <c r="B751" s="141" t="s">
        <v>4308</v>
      </c>
      <c r="C751" s="141" t="s">
        <v>134</v>
      </c>
      <c r="D751" s="141" t="s">
        <v>3562</v>
      </c>
      <c r="E751" s="141" t="s">
        <v>3562</v>
      </c>
      <c r="F751" s="141" t="s">
        <v>3562</v>
      </c>
      <c r="G751" s="141" t="s">
        <v>3562</v>
      </c>
      <c r="H751" s="141" t="s">
        <v>3562</v>
      </c>
      <c r="I751" s="141" t="s">
        <v>3562</v>
      </c>
      <c r="J751" s="141" t="s">
        <v>3562</v>
      </c>
      <c r="K751" s="141" t="n">
        <v>50</v>
      </c>
    </row>
    <row r="752" customFormat="false" ht="16" hidden="false" customHeight="false" outlineLevel="0" collapsed="false">
      <c r="A752" s="141" t="n">
        <v>3450</v>
      </c>
      <c r="B752" s="141" t="s">
        <v>4309</v>
      </c>
      <c r="C752" s="141" t="s">
        <v>150</v>
      </c>
      <c r="D752" s="141" t="s">
        <v>3562</v>
      </c>
      <c r="E752" s="141" t="s">
        <v>3562</v>
      </c>
      <c r="F752" s="141" t="s">
        <v>3562</v>
      </c>
      <c r="G752" s="141" t="s">
        <v>3562</v>
      </c>
      <c r="H752" s="141" t="s">
        <v>3562</v>
      </c>
      <c r="I752" s="141" t="s">
        <v>3562</v>
      </c>
      <c r="J752" s="141" t="s">
        <v>3562</v>
      </c>
      <c r="K752" s="141" t="n">
        <v>42</v>
      </c>
    </row>
    <row r="753" customFormat="false" ht="16" hidden="false" customHeight="false" outlineLevel="0" collapsed="false">
      <c r="A753" s="141" t="n">
        <v>3243</v>
      </c>
      <c r="B753" s="141" t="s">
        <v>4310</v>
      </c>
      <c r="C753" s="141" t="s">
        <v>150</v>
      </c>
      <c r="D753" s="141" t="s">
        <v>3562</v>
      </c>
      <c r="E753" s="141" t="s">
        <v>3562</v>
      </c>
      <c r="F753" s="141" t="s">
        <v>3562</v>
      </c>
      <c r="G753" s="141" t="s">
        <v>3562</v>
      </c>
      <c r="H753" s="141" t="s">
        <v>3562</v>
      </c>
      <c r="I753" s="141" t="s">
        <v>3562</v>
      </c>
      <c r="J753" s="141" t="s">
        <v>3562</v>
      </c>
      <c r="K753" s="141" t="n">
        <v>27</v>
      </c>
    </row>
    <row r="754" customFormat="false" ht="16" hidden="false" customHeight="false" outlineLevel="0" collapsed="false">
      <c r="A754" s="141" t="n">
        <v>3240</v>
      </c>
      <c r="B754" s="141" t="s">
        <v>4311</v>
      </c>
      <c r="C754" s="141" t="s">
        <v>159</v>
      </c>
      <c r="D754" s="141" t="n">
        <v>70</v>
      </c>
      <c r="E754" s="141" t="s">
        <v>3562</v>
      </c>
      <c r="F754" s="141" t="s">
        <v>3562</v>
      </c>
      <c r="G754" s="141" t="s">
        <v>3562</v>
      </c>
      <c r="H754" s="141" t="s">
        <v>3562</v>
      </c>
      <c r="I754" s="141" t="s">
        <v>3562</v>
      </c>
      <c r="J754" s="141" t="s">
        <v>3562</v>
      </c>
      <c r="K754" s="141" t="s">
        <v>3562</v>
      </c>
    </row>
    <row r="755" customFormat="false" ht="16" hidden="false" customHeight="false" outlineLevel="0" collapsed="false">
      <c r="A755" s="141" t="n">
        <v>3239</v>
      </c>
      <c r="B755" s="141" t="s">
        <v>4312</v>
      </c>
      <c r="C755" s="141" t="s">
        <v>170</v>
      </c>
      <c r="D755" s="141" t="n">
        <v>160</v>
      </c>
      <c r="E755" s="141" t="s">
        <v>3562</v>
      </c>
      <c r="F755" s="141" t="s">
        <v>3562</v>
      </c>
      <c r="G755" s="141" t="s">
        <v>3562</v>
      </c>
      <c r="H755" s="141" t="n">
        <v>90</v>
      </c>
      <c r="I755" s="141" t="s">
        <v>3562</v>
      </c>
      <c r="J755" s="141" t="n">
        <v>27</v>
      </c>
      <c r="K755" s="141" t="s">
        <v>3562</v>
      </c>
    </row>
    <row r="756" customFormat="false" ht="16" hidden="false" customHeight="false" outlineLevel="0" collapsed="false">
      <c r="A756" s="141" t="n">
        <v>3218</v>
      </c>
      <c r="B756" s="141" t="s">
        <v>4313</v>
      </c>
      <c r="C756" s="141" t="s">
        <v>154</v>
      </c>
      <c r="D756" s="141" t="s">
        <v>3562</v>
      </c>
      <c r="E756" s="141" t="s">
        <v>3562</v>
      </c>
      <c r="F756" s="141" t="s">
        <v>3562</v>
      </c>
      <c r="G756" s="141" t="s">
        <v>3562</v>
      </c>
      <c r="H756" s="141" t="s">
        <v>3562</v>
      </c>
      <c r="I756" s="141" t="s">
        <v>3562</v>
      </c>
      <c r="J756" s="141" t="n">
        <v>18</v>
      </c>
      <c r="K756" s="141" t="s">
        <v>3562</v>
      </c>
    </row>
    <row r="757" customFormat="false" ht="16" hidden="false" customHeight="false" outlineLevel="0" collapsed="false">
      <c r="A757" s="141" t="n">
        <v>3200</v>
      </c>
      <c r="B757" s="141" t="s">
        <v>4314</v>
      </c>
      <c r="C757" s="141" t="s">
        <v>170</v>
      </c>
      <c r="D757" s="141" t="s">
        <v>3562</v>
      </c>
      <c r="E757" s="141" t="s">
        <v>3562</v>
      </c>
      <c r="F757" s="141" t="s">
        <v>3562</v>
      </c>
      <c r="G757" s="141" t="s">
        <v>3562</v>
      </c>
      <c r="H757" s="141" t="s">
        <v>3562</v>
      </c>
      <c r="I757" s="141" t="s">
        <v>3562</v>
      </c>
      <c r="J757" s="141" t="s">
        <v>3562</v>
      </c>
      <c r="K757" s="141" t="s">
        <v>3562</v>
      </c>
    </row>
    <row r="758" customFormat="false" ht="16" hidden="false" customHeight="false" outlineLevel="0" collapsed="false">
      <c r="A758" s="141" t="n">
        <v>3177</v>
      </c>
      <c r="B758" s="141" t="s">
        <v>4315</v>
      </c>
      <c r="C758" s="141" t="s">
        <v>176</v>
      </c>
      <c r="D758" s="141" t="s">
        <v>3562</v>
      </c>
      <c r="E758" s="141" t="s">
        <v>3562</v>
      </c>
      <c r="F758" s="141" t="s">
        <v>3562</v>
      </c>
      <c r="G758" s="141" t="s">
        <v>3562</v>
      </c>
      <c r="H758" s="141" t="s">
        <v>3562</v>
      </c>
      <c r="I758" s="141" t="s">
        <v>3562</v>
      </c>
      <c r="J758" s="141" t="n">
        <v>42</v>
      </c>
      <c r="K758" s="141" t="n">
        <v>34</v>
      </c>
    </row>
    <row r="759" customFormat="false" ht="16" hidden="false" customHeight="false" outlineLevel="0" collapsed="false">
      <c r="A759" s="141" t="n">
        <v>3168</v>
      </c>
      <c r="B759" s="141" t="s">
        <v>4316</v>
      </c>
      <c r="C759" s="141" t="s">
        <v>129</v>
      </c>
      <c r="D759" s="141" t="s">
        <v>3562</v>
      </c>
      <c r="E759" s="141" t="s">
        <v>3562</v>
      </c>
      <c r="F759" s="141" t="s">
        <v>3562</v>
      </c>
      <c r="G759" s="141" t="s">
        <v>3562</v>
      </c>
      <c r="H759" s="141" t="s">
        <v>3562</v>
      </c>
      <c r="I759" s="141" t="s">
        <v>3562</v>
      </c>
      <c r="J759" s="141" t="n">
        <v>27</v>
      </c>
      <c r="K759" s="141" t="n">
        <v>22</v>
      </c>
    </row>
    <row r="760" customFormat="false" ht="16" hidden="false" customHeight="false" outlineLevel="0" collapsed="false">
      <c r="A760" s="141" t="n">
        <v>3130</v>
      </c>
      <c r="B760" s="141" t="s">
        <v>4317</v>
      </c>
      <c r="C760" s="141" t="s">
        <v>169</v>
      </c>
      <c r="D760" s="141" t="s">
        <v>3562</v>
      </c>
      <c r="E760" s="141" t="s">
        <v>3562</v>
      </c>
      <c r="F760" s="141" t="s">
        <v>3562</v>
      </c>
      <c r="G760" s="141" t="s">
        <v>3562</v>
      </c>
      <c r="H760" s="141" t="s">
        <v>3562</v>
      </c>
      <c r="I760" s="141" t="s">
        <v>3562</v>
      </c>
      <c r="J760" s="141" t="n">
        <v>22</v>
      </c>
      <c r="K760" s="141" t="s">
        <v>3562</v>
      </c>
    </row>
    <row r="761" customFormat="false" ht="16" hidden="false" customHeight="false" outlineLevel="0" collapsed="false">
      <c r="A761" s="141" t="n">
        <v>3120</v>
      </c>
      <c r="B761" s="141" t="s">
        <v>4318</v>
      </c>
      <c r="C761" s="141" t="s">
        <v>142</v>
      </c>
      <c r="D761" s="141" t="s">
        <v>3562</v>
      </c>
      <c r="E761" s="141" t="s">
        <v>3562</v>
      </c>
      <c r="F761" s="141" t="s">
        <v>3562</v>
      </c>
      <c r="G761" s="141" t="s">
        <v>3562</v>
      </c>
      <c r="H761" s="141" t="s">
        <v>3562</v>
      </c>
      <c r="I761" s="141" t="s">
        <v>3562</v>
      </c>
      <c r="J761" s="141" t="s">
        <v>3562</v>
      </c>
      <c r="K761" s="141" t="n">
        <v>50</v>
      </c>
    </row>
    <row r="762" customFormat="false" ht="16" hidden="false" customHeight="false" outlineLevel="0" collapsed="false">
      <c r="A762" s="141" t="n">
        <v>3117</v>
      </c>
      <c r="B762" s="141" t="s">
        <v>4319</v>
      </c>
      <c r="C762" s="141" t="s">
        <v>137</v>
      </c>
      <c r="D762" s="141" t="s">
        <v>3562</v>
      </c>
      <c r="E762" s="141" t="s">
        <v>3562</v>
      </c>
      <c r="F762" s="141" t="s">
        <v>3562</v>
      </c>
      <c r="G762" s="141" t="s">
        <v>3562</v>
      </c>
      <c r="H762" s="141" t="s">
        <v>3562</v>
      </c>
      <c r="I762" s="141" t="s">
        <v>3562</v>
      </c>
      <c r="J762" s="141" t="n">
        <v>27</v>
      </c>
      <c r="K762" s="141" t="s">
        <v>3562</v>
      </c>
    </row>
    <row r="763" customFormat="false" ht="16" hidden="false" customHeight="false" outlineLevel="0" collapsed="false">
      <c r="A763" s="141" t="n">
        <v>3102</v>
      </c>
      <c r="B763" s="141" t="s">
        <v>4320</v>
      </c>
      <c r="C763" s="141" t="s">
        <v>163</v>
      </c>
      <c r="D763" s="141" t="n">
        <v>210</v>
      </c>
      <c r="E763" s="141" t="s">
        <v>3562</v>
      </c>
      <c r="F763" s="141" t="n">
        <v>55</v>
      </c>
      <c r="G763" s="141" t="s">
        <v>3562</v>
      </c>
      <c r="H763" s="141" t="s">
        <v>3562</v>
      </c>
      <c r="I763" s="141" t="n">
        <v>90</v>
      </c>
      <c r="J763" s="141" t="n">
        <v>42</v>
      </c>
      <c r="K763" s="141" t="n">
        <v>34</v>
      </c>
    </row>
    <row r="764" customFormat="false" ht="16" hidden="false" customHeight="false" outlineLevel="0" collapsed="false">
      <c r="A764" s="141" t="n">
        <v>3096</v>
      </c>
      <c r="B764" s="141" t="s">
        <v>4321</v>
      </c>
      <c r="C764" s="141" t="s">
        <v>129</v>
      </c>
      <c r="D764" s="141" t="s">
        <v>3562</v>
      </c>
      <c r="E764" s="141" t="s">
        <v>3562</v>
      </c>
      <c r="F764" s="141" t="s">
        <v>3562</v>
      </c>
      <c r="G764" s="141" t="s">
        <v>3562</v>
      </c>
      <c r="H764" s="141" t="s">
        <v>3562</v>
      </c>
      <c r="I764" s="141" t="s">
        <v>3562</v>
      </c>
      <c r="J764" s="141" t="s">
        <v>3562</v>
      </c>
      <c r="K764" s="141" t="n">
        <v>27</v>
      </c>
    </row>
    <row r="765" customFormat="false" ht="16" hidden="false" customHeight="false" outlineLevel="0" collapsed="false">
      <c r="A765" s="141" t="n">
        <v>3079</v>
      </c>
      <c r="B765" s="141" t="s">
        <v>4322</v>
      </c>
      <c r="C765" s="141" t="s">
        <v>175</v>
      </c>
      <c r="D765" s="141" t="s">
        <v>3562</v>
      </c>
      <c r="E765" s="141" t="s">
        <v>3562</v>
      </c>
      <c r="F765" s="141" t="s">
        <v>3562</v>
      </c>
      <c r="G765" s="141" t="s">
        <v>3562</v>
      </c>
      <c r="H765" s="141" t="s">
        <v>3562</v>
      </c>
      <c r="I765" s="141" t="s">
        <v>3562</v>
      </c>
      <c r="J765" s="141" t="s">
        <v>3562</v>
      </c>
      <c r="K765" s="141" t="n">
        <v>18</v>
      </c>
    </row>
    <row r="766" customFormat="false" ht="16" hidden="false" customHeight="false" outlineLevel="0" collapsed="false">
      <c r="A766" s="141" t="n">
        <v>3076</v>
      </c>
      <c r="B766" s="141" t="s">
        <v>4323</v>
      </c>
      <c r="C766" s="141" t="s">
        <v>130</v>
      </c>
      <c r="D766" s="141" t="s">
        <v>3562</v>
      </c>
      <c r="E766" s="141" t="s">
        <v>3562</v>
      </c>
      <c r="F766" s="141" t="s">
        <v>3562</v>
      </c>
      <c r="G766" s="141" t="s">
        <v>3562</v>
      </c>
      <c r="H766" s="141" t="s">
        <v>3562</v>
      </c>
      <c r="I766" s="141" t="s">
        <v>3562</v>
      </c>
      <c r="J766" s="141" t="n">
        <v>42</v>
      </c>
      <c r="K766" s="141" t="n">
        <v>34</v>
      </c>
    </row>
    <row r="767" customFormat="false" ht="16" hidden="false" customHeight="false" outlineLevel="0" collapsed="false">
      <c r="A767" s="141" t="n">
        <v>3075</v>
      </c>
      <c r="B767" s="141" t="s">
        <v>4324</v>
      </c>
      <c r="C767" s="141" t="s">
        <v>167</v>
      </c>
      <c r="D767" s="141" t="s">
        <v>3562</v>
      </c>
      <c r="E767" s="141" t="s">
        <v>3562</v>
      </c>
      <c r="F767" s="141" t="s">
        <v>3562</v>
      </c>
      <c r="G767" s="141" t="s">
        <v>3562</v>
      </c>
      <c r="H767" s="141" t="n">
        <v>160</v>
      </c>
      <c r="I767" s="141" t="s">
        <v>3562</v>
      </c>
      <c r="J767" s="141" t="s">
        <v>3562</v>
      </c>
      <c r="K767" s="141" t="s">
        <v>3562</v>
      </c>
    </row>
    <row r="768" customFormat="false" ht="16" hidden="false" customHeight="false" outlineLevel="0" collapsed="false">
      <c r="A768" s="141" t="n">
        <v>3067</v>
      </c>
      <c r="B768" s="141" t="s">
        <v>4325</v>
      </c>
      <c r="C768" s="141" t="s">
        <v>131</v>
      </c>
      <c r="D768" s="141" t="n">
        <v>160</v>
      </c>
      <c r="E768" s="141" t="s">
        <v>3562</v>
      </c>
      <c r="F768" s="141" t="n">
        <v>80</v>
      </c>
      <c r="G768" s="141" t="s">
        <v>3562</v>
      </c>
      <c r="H768" s="141" t="n">
        <v>90</v>
      </c>
      <c r="I768" s="141" t="s">
        <v>3562</v>
      </c>
      <c r="J768" s="141" t="s">
        <v>3562</v>
      </c>
      <c r="K768" s="141" t="n">
        <v>27</v>
      </c>
    </row>
    <row r="769" customFormat="false" ht="16" hidden="false" customHeight="false" outlineLevel="0" collapsed="false">
      <c r="A769" s="141" t="n">
        <v>2961</v>
      </c>
      <c r="B769" s="141" t="s">
        <v>4326</v>
      </c>
      <c r="C769" s="141" t="s">
        <v>157</v>
      </c>
      <c r="D769" s="141" t="s">
        <v>3562</v>
      </c>
      <c r="E769" s="141" t="s">
        <v>3562</v>
      </c>
      <c r="F769" s="141" t="s">
        <v>3562</v>
      </c>
      <c r="G769" s="141" t="s">
        <v>3562</v>
      </c>
      <c r="H769" s="141" t="s">
        <v>3562</v>
      </c>
      <c r="I769" s="141" t="s">
        <v>3562</v>
      </c>
      <c r="J769" s="141" t="s">
        <v>3562</v>
      </c>
      <c r="K769" s="141" t="n">
        <v>34</v>
      </c>
    </row>
    <row r="770" customFormat="false" ht="16" hidden="false" customHeight="false" outlineLevel="0" collapsed="false">
      <c r="A770" s="141" t="n">
        <v>2945</v>
      </c>
      <c r="B770" s="141" t="s">
        <v>3572</v>
      </c>
      <c r="C770" s="141" t="s">
        <v>141</v>
      </c>
      <c r="D770" s="141" t="s">
        <v>3562</v>
      </c>
      <c r="E770" s="141" t="s">
        <v>3562</v>
      </c>
      <c r="F770" s="141" t="s">
        <v>3562</v>
      </c>
      <c r="G770" s="141" t="s">
        <v>3562</v>
      </c>
      <c r="H770" s="141" t="s">
        <v>3562</v>
      </c>
      <c r="I770" s="141" t="s">
        <v>3562</v>
      </c>
      <c r="J770" s="141" t="s">
        <v>3562</v>
      </c>
      <c r="K770" s="141" t="n">
        <v>60</v>
      </c>
    </row>
    <row r="771" customFormat="false" ht="16" hidden="false" customHeight="false" outlineLevel="0" collapsed="false">
      <c r="A771" s="141" t="n">
        <v>2876</v>
      </c>
      <c r="B771" s="141" t="s">
        <v>4327</v>
      </c>
      <c r="C771" s="141" t="s">
        <v>163</v>
      </c>
      <c r="D771" s="141" t="n">
        <v>120</v>
      </c>
      <c r="E771" s="141" t="s">
        <v>3562</v>
      </c>
      <c r="F771" s="141" t="s">
        <v>3562</v>
      </c>
      <c r="G771" s="141" t="s">
        <v>3562</v>
      </c>
      <c r="H771" s="141" t="n">
        <v>90</v>
      </c>
      <c r="I771" s="141" t="s">
        <v>3562</v>
      </c>
      <c r="J771" s="141" t="s">
        <v>3562</v>
      </c>
      <c r="K771" s="141" t="s">
        <v>3562</v>
      </c>
    </row>
    <row r="772" customFormat="false" ht="16" hidden="false" customHeight="false" outlineLevel="0" collapsed="false">
      <c r="A772" s="141" t="n">
        <v>2859</v>
      </c>
      <c r="B772" s="141" t="s">
        <v>4328</v>
      </c>
      <c r="C772" s="141" t="s">
        <v>153</v>
      </c>
      <c r="D772" s="141" t="s">
        <v>3562</v>
      </c>
      <c r="E772" s="141" t="s">
        <v>3562</v>
      </c>
      <c r="F772" s="141" t="s">
        <v>3562</v>
      </c>
      <c r="G772" s="141" t="s">
        <v>3562</v>
      </c>
      <c r="H772" s="141" t="s">
        <v>3562</v>
      </c>
      <c r="I772" s="141" t="s">
        <v>3562</v>
      </c>
      <c r="J772" s="141" t="n">
        <v>34</v>
      </c>
      <c r="K772" s="141" t="s">
        <v>3562</v>
      </c>
    </row>
    <row r="773" customFormat="false" ht="16" hidden="false" customHeight="false" outlineLevel="0" collapsed="false">
      <c r="A773" s="141" t="n">
        <v>2842</v>
      </c>
      <c r="B773" s="141" t="s">
        <v>4329</v>
      </c>
      <c r="C773" s="141" t="s">
        <v>134</v>
      </c>
      <c r="D773" s="141" t="s">
        <v>3562</v>
      </c>
      <c r="E773" s="141" t="s">
        <v>3562</v>
      </c>
      <c r="F773" s="141" t="s">
        <v>3562</v>
      </c>
      <c r="G773" s="141" t="s">
        <v>3562</v>
      </c>
      <c r="H773" s="141" t="s">
        <v>3562</v>
      </c>
      <c r="I773" s="141" t="s">
        <v>3562</v>
      </c>
      <c r="J773" s="141" t="s">
        <v>3562</v>
      </c>
      <c r="K773" s="141" t="n">
        <v>27</v>
      </c>
    </row>
    <row r="774" customFormat="false" ht="16" hidden="false" customHeight="false" outlineLevel="0" collapsed="false">
      <c r="A774" s="141" t="n">
        <v>2741</v>
      </c>
      <c r="B774" s="141" t="s">
        <v>4330</v>
      </c>
      <c r="C774" s="141" t="s">
        <v>142</v>
      </c>
      <c r="D774" s="141" t="s">
        <v>3562</v>
      </c>
      <c r="E774" s="141" t="s">
        <v>3562</v>
      </c>
      <c r="F774" s="141" t="s">
        <v>3562</v>
      </c>
      <c r="G774" s="141" t="s">
        <v>3562</v>
      </c>
      <c r="H774" s="141" t="s">
        <v>3562</v>
      </c>
      <c r="I774" s="141" t="s">
        <v>3562</v>
      </c>
      <c r="J774" s="141" t="s">
        <v>3562</v>
      </c>
      <c r="K774" s="141" t="n">
        <v>34</v>
      </c>
    </row>
    <row r="775" customFormat="false" ht="16" hidden="false" customHeight="false" outlineLevel="0" collapsed="false">
      <c r="A775" s="141" t="n">
        <v>2656</v>
      </c>
      <c r="B775" s="141" t="s">
        <v>4331</v>
      </c>
      <c r="C775" s="141" t="s">
        <v>157</v>
      </c>
      <c r="D775" s="141" t="n">
        <v>210</v>
      </c>
      <c r="E775" s="141" t="s">
        <v>3562</v>
      </c>
      <c r="F775" s="141" t="s">
        <v>3562</v>
      </c>
      <c r="G775" s="141" t="s">
        <v>3562</v>
      </c>
      <c r="H775" s="141" t="n">
        <v>120</v>
      </c>
      <c r="I775" s="141" t="s">
        <v>3562</v>
      </c>
      <c r="J775" s="141" t="s">
        <v>3562</v>
      </c>
      <c r="K775" s="141" t="s">
        <v>3562</v>
      </c>
    </row>
    <row r="776" customFormat="false" ht="16" hidden="false" customHeight="false" outlineLevel="0" collapsed="false">
      <c r="A776" s="141" t="n">
        <v>2643</v>
      </c>
      <c r="B776" s="141" t="s">
        <v>4332</v>
      </c>
      <c r="C776" s="141" t="s">
        <v>142</v>
      </c>
      <c r="D776" s="141" t="s">
        <v>3562</v>
      </c>
      <c r="E776" s="141" t="s">
        <v>3562</v>
      </c>
      <c r="F776" s="141" t="s">
        <v>3562</v>
      </c>
      <c r="G776" s="141" t="s">
        <v>3562</v>
      </c>
      <c r="H776" s="141" t="s">
        <v>3562</v>
      </c>
      <c r="I776" s="141" t="s">
        <v>3562</v>
      </c>
      <c r="J776" s="141" t="n">
        <v>34</v>
      </c>
      <c r="K776" s="141" t="n">
        <v>22</v>
      </c>
    </row>
    <row r="777" customFormat="false" ht="16" hidden="false" customHeight="false" outlineLevel="0" collapsed="false">
      <c r="A777" s="141" t="n">
        <v>2578</v>
      </c>
      <c r="B777" s="141" t="s">
        <v>4333</v>
      </c>
      <c r="C777" s="141" t="s">
        <v>163</v>
      </c>
      <c r="D777" s="141" t="s">
        <v>3562</v>
      </c>
      <c r="E777" s="141" t="s">
        <v>3562</v>
      </c>
      <c r="F777" s="141" t="s">
        <v>3562</v>
      </c>
      <c r="G777" s="141" t="s">
        <v>3562</v>
      </c>
      <c r="H777" s="141" t="s">
        <v>3562</v>
      </c>
      <c r="I777" s="141" t="s">
        <v>3562</v>
      </c>
      <c r="J777" s="141" t="s">
        <v>3562</v>
      </c>
      <c r="K777" s="141" t="n">
        <v>34</v>
      </c>
    </row>
    <row r="778" customFormat="false" ht="16" hidden="false" customHeight="false" outlineLevel="0" collapsed="false">
      <c r="A778" s="141" t="n">
        <v>2571</v>
      </c>
      <c r="B778" s="141" t="s">
        <v>4334</v>
      </c>
      <c r="C778" s="141" t="s">
        <v>139</v>
      </c>
      <c r="D778" s="141" t="s">
        <v>3562</v>
      </c>
      <c r="E778" s="141" t="s">
        <v>3562</v>
      </c>
      <c r="F778" s="141" t="n">
        <v>40</v>
      </c>
      <c r="G778" s="141" t="s">
        <v>3562</v>
      </c>
      <c r="H778" s="141" t="s">
        <v>3562</v>
      </c>
      <c r="I778" s="141" t="s">
        <v>3562</v>
      </c>
      <c r="J778" s="141" t="n">
        <v>34</v>
      </c>
      <c r="K778" s="141" t="n">
        <v>27</v>
      </c>
    </row>
    <row r="779" customFormat="false" ht="16" hidden="false" customHeight="false" outlineLevel="0" collapsed="false">
      <c r="A779" s="141" t="n">
        <v>2550</v>
      </c>
      <c r="B779" s="141" t="s">
        <v>4335</v>
      </c>
      <c r="C779" s="141" t="s">
        <v>141</v>
      </c>
      <c r="D779" s="141" t="s">
        <v>3562</v>
      </c>
      <c r="E779" s="141" t="s">
        <v>3562</v>
      </c>
      <c r="F779" s="141" t="s">
        <v>3562</v>
      </c>
      <c r="G779" s="141" t="s">
        <v>3562</v>
      </c>
      <c r="H779" s="141" t="s">
        <v>3562</v>
      </c>
      <c r="I779" s="141" t="s">
        <v>3562</v>
      </c>
      <c r="J779" s="141" t="n">
        <v>34</v>
      </c>
      <c r="K779" s="141" t="n">
        <v>27</v>
      </c>
    </row>
    <row r="780" customFormat="false" ht="16" hidden="false" customHeight="false" outlineLevel="0" collapsed="false">
      <c r="A780" s="141" t="n">
        <v>2502</v>
      </c>
      <c r="B780" s="141" t="s">
        <v>4336</v>
      </c>
      <c r="C780" s="141" t="s">
        <v>170</v>
      </c>
      <c r="D780" s="141" t="s">
        <v>3562</v>
      </c>
      <c r="E780" s="141" t="s">
        <v>3562</v>
      </c>
      <c r="F780" s="141" t="s">
        <v>3562</v>
      </c>
      <c r="G780" s="141" t="s">
        <v>3562</v>
      </c>
      <c r="H780" s="141" t="s">
        <v>3562</v>
      </c>
      <c r="I780" s="141" t="s">
        <v>3562</v>
      </c>
      <c r="J780" s="141" t="s">
        <v>3562</v>
      </c>
      <c r="K780" s="141" t="n">
        <v>50</v>
      </c>
    </row>
    <row r="781" customFormat="false" ht="16" hidden="false" customHeight="false" outlineLevel="0" collapsed="false">
      <c r="A781" s="141" t="n">
        <v>2378</v>
      </c>
      <c r="B781" s="141" t="s">
        <v>4337</v>
      </c>
      <c r="C781" s="141" t="s">
        <v>151</v>
      </c>
      <c r="D781" s="141" t="s">
        <v>3562</v>
      </c>
      <c r="E781" s="141" t="s">
        <v>3562</v>
      </c>
      <c r="F781" s="141" t="s">
        <v>3562</v>
      </c>
      <c r="G781" s="141" t="s">
        <v>3562</v>
      </c>
      <c r="H781" s="141" t="s">
        <v>3562</v>
      </c>
      <c r="I781" s="141" t="s">
        <v>3562</v>
      </c>
      <c r="J781" s="141" t="s">
        <v>3562</v>
      </c>
      <c r="K781" s="141" t="n">
        <v>34</v>
      </c>
    </row>
    <row r="782" customFormat="false" ht="16" hidden="false" customHeight="false" outlineLevel="0" collapsed="false">
      <c r="A782" s="141" t="n">
        <v>2348</v>
      </c>
      <c r="B782" s="141" t="s">
        <v>4338</v>
      </c>
      <c r="C782" s="141" t="s">
        <v>139</v>
      </c>
      <c r="D782" s="141" t="n">
        <v>55</v>
      </c>
      <c r="E782" s="141" t="s">
        <v>3562</v>
      </c>
      <c r="F782" s="141" t="n">
        <v>30</v>
      </c>
      <c r="G782" s="141" t="s">
        <v>3562</v>
      </c>
      <c r="H782" s="141" t="s">
        <v>3562</v>
      </c>
      <c r="I782" s="141" t="s">
        <v>3562</v>
      </c>
      <c r="J782" s="141" t="s">
        <v>3562</v>
      </c>
      <c r="K782" s="141" t="s">
        <v>3562</v>
      </c>
    </row>
    <row r="783" customFormat="false" ht="16" hidden="false" customHeight="false" outlineLevel="0" collapsed="false">
      <c r="A783" s="141" t="n">
        <v>2321</v>
      </c>
      <c r="B783" s="141" t="s">
        <v>4339</v>
      </c>
      <c r="C783" s="141" t="s">
        <v>157</v>
      </c>
      <c r="D783" s="141" t="s">
        <v>3562</v>
      </c>
      <c r="E783" s="141" t="s">
        <v>3562</v>
      </c>
      <c r="F783" s="141" t="n">
        <v>20</v>
      </c>
      <c r="G783" s="141" t="s">
        <v>3562</v>
      </c>
      <c r="H783" s="141" t="s">
        <v>3562</v>
      </c>
      <c r="I783" s="141" t="s">
        <v>3562</v>
      </c>
      <c r="J783" s="141" t="s">
        <v>3562</v>
      </c>
      <c r="K783" s="141" t="s">
        <v>3562</v>
      </c>
    </row>
    <row r="784" customFormat="false" ht="16" hidden="false" customHeight="false" outlineLevel="0" collapsed="false">
      <c r="A784" s="141" t="n">
        <v>2320</v>
      </c>
      <c r="B784" s="141" t="s">
        <v>4340</v>
      </c>
      <c r="C784" s="141" t="s">
        <v>163</v>
      </c>
      <c r="D784" s="141" t="s">
        <v>3562</v>
      </c>
      <c r="E784" s="141" t="n">
        <v>120</v>
      </c>
      <c r="F784" s="141" t="s">
        <v>3562</v>
      </c>
      <c r="G784" s="141" t="s">
        <v>3562</v>
      </c>
      <c r="H784" s="141" t="s">
        <v>3562</v>
      </c>
      <c r="I784" s="141" t="s">
        <v>3562</v>
      </c>
      <c r="J784" s="141" t="s">
        <v>3562</v>
      </c>
      <c r="K784" s="141" t="n">
        <v>34</v>
      </c>
    </row>
    <row r="785" customFormat="false" ht="16" hidden="false" customHeight="false" outlineLevel="0" collapsed="false">
      <c r="A785" s="141" t="n">
        <v>2208</v>
      </c>
      <c r="B785" s="141" t="s">
        <v>4341</v>
      </c>
      <c r="C785" s="141" t="s">
        <v>150</v>
      </c>
      <c r="D785" s="141" t="s">
        <v>3562</v>
      </c>
      <c r="E785" s="141" t="s">
        <v>3562</v>
      </c>
      <c r="F785" s="141" t="s">
        <v>3562</v>
      </c>
      <c r="G785" s="141" t="s">
        <v>3562</v>
      </c>
      <c r="H785" s="141" t="s">
        <v>3562</v>
      </c>
      <c r="I785" s="141" t="s">
        <v>3562</v>
      </c>
      <c r="J785" s="141" t="s">
        <v>3562</v>
      </c>
      <c r="K785" s="141" t="n">
        <v>42</v>
      </c>
    </row>
    <row r="786" customFormat="false" ht="16" hidden="false" customHeight="false" outlineLevel="0" collapsed="false">
      <c r="A786" s="141" t="n">
        <v>2206</v>
      </c>
      <c r="B786" s="141" t="s">
        <v>3405</v>
      </c>
      <c r="C786" s="141" t="s">
        <v>135</v>
      </c>
      <c r="D786" s="141" t="s">
        <v>3562</v>
      </c>
      <c r="E786" s="141" t="s">
        <v>3562</v>
      </c>
      <c r="F786" s="141" t="s">
        <v>3562</v>
      </c>
      <c r="G786" s="141" t="s">
        <v>3562</v>
      </c>
      <c r="H786" s="141" t="s">
        <v>3562</v>
      </c>
      <c r="I786" s="141" t="s">
        <v>3562</v>
      </c>
      <c r="J786" s="141" t="s">
        <v>3562</v>
      </c>
      <c r="K786" s="141" t="n">
        <v>50</v>
      </c>
    </row>
    <row r="787" customFormat="false" ht="16" hidden="false" customHeight="false" outlineLevel="0" collapsed="false">
      <c r="A787" s="141" t="n">
        <v>2020</v>
      </c>
      <c r="B787" s="141" t="s">
        <v>4342</v>
      </c>
      <c r="C787" s="141" t="s">
        <v>178</v>
      </c>
      <c r="D787" s="141" t="s">
        <v>3562</v>
      </c>
      <c r="E787" s="141" t="s">
        <v>3562</v>
      </c>
      <c r="F787" s="141" t="s">
        <v>3562</v>
      </c>
      <c r="G787" s="141" t="s">
        <v>3562</v>
      </c>
      <c r="H787" s="141" t="s">
        <v>3562</v>
      </c>
      <c r="I787" s="141" t="s">
        <v>3562</v>
      </c>
      <c r="J787" s="141" t="n">
        <v>42</v>
      </c>
      <c r="K787" s="141" t="n">
        <v>27</v>
      </c>
    </row>
    <row r="788" customFormat="false" ht="16" hidden="false" customHeight="false" outlineLevel="0" collapsed="false">
      <c r="A788" s="141" t="n">
        <v>2009</v>
      </c>
      <c r="B788" s="141" t="s">
        <v>3576</v>
      </c>
      <c r="C788" s="141" t="s">
        <v>168</v>
      </c>
      <c r="D788" s="141" t="s">
        <v>3562</v>
      </c>
      <c r="E788" s="141" t="s">
        <v>3562</v>
      </c>
      <c r="F788" s="141" t="n">
        <v>55</v>
      </c>
      <c r="G788" s="141" t="n">
        <v>40</v>
      </c>
      <c r="H788" s="141" t="n">
        <v>90</v>
      </c>
      <c r="I788" s="141" t="s">
        <v>3562</v>
      </c>
      <c r="J788" s="141" t="n">
        <v>50</v>
      </c>
      <c r="K788" s="141" t="n">
        <v>34</v>
      </c>
    </row>
    <row r="789" customFormat="false" ht="16" hidden="false" customHeight="false" outlineLevel="0" collapsed="false">
      <c r="A789" s="141" t="n">
        <v>2007</v>
      </c>
      <c r="B789" s="141" t="s">
        <v>4343</v>
      </c>
      <c r="C789" s="141" t="s">
        <v>144</v>
      </c>
      <c r="D789" s="141" t="s">
        <v>3562</v>
      </c>
      <c r="E789" s="141" t="s">
        <v>3562</v>
      </c>
      <c r="F789" s="141" t="s">
        <v>3562</v>
      </c>
      <c r="G789" s="141" t="s">
        <v>3562</v>
      </c>
      <c r="H789" s="141" t="s">
        <v>3562</v>
      </c>
      <c r="I789" s="141" t="s">
        <v>3562</v>
      </c>
      <c r="J789" s="141" t="s">
        <v>3562</v>
      </c>
      <c r="K789" s="141" t="n">
        <v>27</v>
      </c>
    </row>
    <row r="790" customFormat="false" ht="16" hidden="false" customHeight="false" outlineLevel="0" collapsed="false">
      <c r="A790" s="141" t="n">
        <v>2005</v>
      </c>
      <c r="B790" s="141" t="s">
        <v>4344</v>
      </c>
      <c r="C790" s="141" t="s">
        <v>134</v>
      </c>
      <c r="D790" s="141" t="s">
        <v>3562</v>
      </c>
      <c r="E790" s="141" t="s">
        <v>3562</v>
      </c>
      <c r="F790" s="141" t="s">
        <v>3562</v>
      </c>
      <c r="G790" s="141" t="s">
        <v>3562</v>
      </c>
      <c r="H790" s="141" t="s">
        <v>3562</v>
      </c>
      <c r="I790" s="141" t="s">
        <v>3562</v>
      </c>
      <c r="J790" s="141" t="s">
        <v>3562</v>
      </c>
      <c r="K790" s="141" t="n">
        <v>27</v>
      </c>
    </row>
    <row r="791" customFormat="false" ht="16" hidden="false" customHeight="false" outlineLevel="0" collapsed="false">
      <c r="A791" s="141" t="n">
        <v>2003</v>
      </c>
      <c r="B791" s="141" t="s">
        <v>4345</v>
      </c>
      <c r="C791" s="141" t="s">
        <v>162</v>
      </c>
      <c r="D791" s="141" t="n">
        <v>30</v>
      </c>
      <c r="E791" s="141" t="s">
        <v>3562</v>
      </c>
      <c r="F791" s="141" t="n">
        <v>20</v>
      </c>
      <c r="G791" s="141" t="s">
        <v>3562</v>
      </c>
      <c r="H791" s="141" t="s">
        <v>3562</v>
      </c>
      <c r="I791" s="141" t="s">
        <v>3562</v>
      </c>
      <c r="J791" s="141" t="n">
        <v>18</v>
      </c>
      <c r="K791" s="141" t="s">
        <v>3562</v>
      </c>
    </row>
    <row r="792" customFormat="false" ht="16" hidden="false" customHeight="false" outlineLevel="0" collapsed="false">
      <c r="A792" s="141" t="n">
        <v>1997</v>
      </c>
      <c r="B792" s="141" t="s">
        <v>4346</v>
      </c>
      <c r="C792" s="141" t="s">
        <v>134</v>
      </c>
      <c r="D792" s="141" t="s">
        <v>3562</v>
      </c>
      <c r="E792" s="141" t="s">
        <v>3562</v>
      </c>
      <c r="F792" s="141" t="s">
        <v>3562</v>
      </c>
      <c r="G792" s="141" t="s">
        <v>3562</v>
      </c>
      <c r="H792" s="141" t="s">
        <v>3562</v>
      </c>
      <c r="I792" s="141" t="s">
        <v>3562</v>
      </c>
      <c r="J792" s="141" t="s">
        <v>3562</v>
      </c>
      <c r="K792" s="141" t="n">
        <v>22</v>
      </c>
    </row>
    <row r="793" customFormat="false" ht="16" hidden="false" customHeight="false" outlineLevel="0" collapsed="false">
      <c r="A793" s="141" t="n">
        <v>1995</v>
      </c>
      <c r="B793" s="141" t="s">
        <v>4347</v>
      </c>
      <c r="C793" s="141" t="s">
        <v>144</v>
      </c>
      <c r="D793" s="141" t="s">
        <v>3562</v>
      </c>
      <c r="E793" s="141" t="s">
        <v>3562</v>
      </c>
      <c r="F793" s="141" t="s">
        <v>3562</v>
      </c>
      <c r="G793" s="141" t="s">
        <v>3562</v>
      </c>
      <c r="H793" s="141" t="s">
        <v>3562</v>
      </c>
      <c r="I793" s="141" t="s">
        <v>3562</v>
      </c>
      <c r="J793" s="141" t="s">
        <v>3562</v>
      </c>
      <c r="K793" s="141" t="n">
        <v>18</v>
      </c>
    </row>
    <row r="794" customFormat="false" ht="16" hidden="false" customHeight="false" outlineLevel="0" collapsed="false">
      <c r="A794" s="141" t="n">
        <v>1991</v>
      </c>
      <c r="B794" s="141" t="s">
        <v>4348</v>
      </c>
      <c r="C794" s="141" t="s">
        <v>134</v>
      </c>
      <c r="D794" s="141" t="s">
        <v>3562</v>
      </c>
      <c r="E794" s="141" t="s">
        <v>3562</v>
      </c>
      <c r="F794" s="141" t="s">
        <v>3562</v>
      </c>
      <c r="G794" s="141" t="s">
        <v>3562</v>
      </c>
      <c r="H794" s="141" t="s">
        <v>3562</v>
      </c>
      <c r="I794" s="141" t="s">
        <v>3562</v>
      </c>
      <c r="J794" s="141" t="s">
        <v>3562</v>
      </c>
      <c r="K794" s="141" t="n">
        <v>50</v>
      </c>
    </row>
    <row r="795" customFormat="false" ht="16" hidden="false" customHeight="false" outlineLevel="0" collapsed="false">
      <c r="A795" s="141" t="n">
        <v>1990</v>
      </c>
      <c r="B795" s="141" t="s">
        <v>4349</v>
      </c>
      <c r="C795" s="141" t="s">
        <v>144</v>
      </c>
      <c r="D795" s="141" t="n">
        <v>40</v>
      </c>
      <c r="E795" s="141" t="s">
        <v>3562</v>
      </c>
      <c r="F795" s="141" t="s">
        <v>3562</v>
      </c>
      <c r="G795" s="141" t="s">
        <v>3562</v>
      </c>
      <c r="H795" s="141" t="s">
        <v>3562</v>
      </c>
      <c r="I795" s="141" t="s">
        <v>3562</v>
      </c>
      <c r="J795" s="141" t="n">
        <v>18</v>
      </c>
      <c r="K795" s="141" t="s">
        <v>3562</v>
      </c>
    </row>
    <row r="796" customFormat="false" ht="16" hidden="false" customHeight="false" outlineLevel="0" collapsed="false">
      <c r="A796" s="141" t="n">
        <v>1989</v>
      </c>
      <c r="B796" s="141" t="s">
        <v>4350</v>
      </c>
      <c r="C796" s="141" t="s">
        <v>144</v>
      </c>
      <c r="D796" s="141" t="s">
        <v>3562</v>
      </c>
      <c r="E796" s="141" t="s">
        <v>3562</v>
      </c>
      <c r="F796" s="141" t="s">
        <v>3562</v>
      </c>
      <c r="G796" s="141" t="s">
        <v>3562</v>
      </c>
      <c r="H796" s="141" t="s">
        <v>3562</v>
      </c>
      <c r="I796" s="141" t="s">
        <v>3562</v>
      </c>
      <c r="J796" s="141" t="n">
        <v>34</v>
      </c>
      <c r="K796" s="141" t="n">
        <v>22</v>
      </c>
    </row>
    <row r="797" customFormat="false" ht="16" hidden="false" customHeight="false" outlineLevel="0" collapsed="false">
      <c r="A797" s="141" t="n">
        <v>1988</v>
      </c>
      <c r="B797" s="141" t="s">
        <v>4351</v>
      </c>
      <c r="C797" s="141" t="s">
        <v>134</v>
      </c>
      <c r="D797" s="141" t="s">
        <v>3562</v>
      </c>
      <c r="E797" s="141" t="s">
        <v>3562</v>
      </c>
      <c r="F797" s="141" t="s">
        <v>3562</v>
      </c>
      <c r="G797" s="141" t="n">
        <v>70</v>
      </c>
      <c r="H797" s="141" t="n">
        <v>160</v>
      </c>
      <c r="I797" s="141" t="n">
        <v>90</v>
      </c>
      <c r="J797" s="141" t="n">
        <v>50</v>
      </c>
      <c r="K797" s="141" t="n">
        <v>42</v>
      </c>
    </row>
    <row r="798" customFormat="false" ht="16" hidden="false" customHeight="false" outlineLevel="0" collapsed="false">
      <c r="A798" s="141" t="n">
        <v>1986</v>
      </c>
      <c r="B798" s="141" t="s">
        <v>4352</v>
      </c>
      <c r="C798" s="141" t="s">
        <v>132</v>
      </c>
      <c r="D798" s="141" t="s">
        <v>3562</v>
      </c>
      <c r="E798" s="141" t="n">
        <v>60</v>
      </c>
      <c r="F798" s="141" t="s">
        <v>3562</v>
      </c>
      <c r="G798" s="141" t="n">
        <v>30</v>
      </c>
      <c r="H798" s="141" t="n">
        <v>60</v>
      </c>
      <c r="I798" s="141" t="n">
        <v>50</v>
      </c>
      <c r="J798" s="141" t="s">
        <v>3562</v>
      </c>
      <c r="K798" s="141" t="s">
        <v>3562</v>
      </c>
    </row>
    <row r="799" customFormat="false" ht="16" hidden="false" customHeight="false" outlineLevel="0" collapsed="false">
      <c r="A799" s="141" t="n">
        <v>1985</v>
      </c>
      <c r="B799" s="141" t="s">
        <v>4353</v>
      </c>
      <c r="C799" s="141" t="s">
        <v>144</v>
      </c>
      <c r="D799" s="141" t="s">
        <v>3562</v>
      </c>
      <c r="E799" s="141" t="s">
        <v>3562</v>
      </c>
      <c r="F799" s="141" t="s">
        <v>3562</v>
      </c>
      <c r="G799" s="141" t="s">
        <v>3562</v>
      </c>
      <c r="H799" s="141" t="s">
        <v>3562</v>
      </c>
      <c r="I799" s="141" t="s">
        <v>3562</v>
      </c>
      <c r="J799" s="141" t="n">
        <v>22</v>
      </c>
      <c r="K799" s="141" t="n">
        <v>15</v>
      </c>
    </row>
    <row r="800" customFormat="false" ht="16" hidden="false" customHeight="false" outlineLevel="0" collapsed="false">
      <c r="A800" s="141" t="n">
        <v>1976</v>
      </c>
      <c r="B800" s="141" t="s">
        <v>4354</v>
      </c>
      <c r="C800" s="141" t="s">
        <v>168</v>
      </c>
      <c r="D800" s="141" t="n">
        <v>30</v>
      </c>
      <c r="E800" s="141" t="s">
        <v>3562</v>
      </c>
      <c r="F800" s="141" t="n">
        <v>20</v>
      </c>
      <c r="G800" s="141" t="s">
        <v>3562</v>
      </c>
      <c r="H800" s="141" t="s">
        <v>3562</v>
      </c>
      <c r="I800" s="141" t="s">
        <v>3562</v>
      </c>
      <c r="J800" s="141" t="n">
        <v>15</v>
      </c>
      <c r="K800" s="141" t="s">
        <v>3562</v>
      </c>
    </row>
    <row r="801" customFormat="false" ht="16" hidden="false" customHeight="false" outlineLevel="0" collapsed="false">
      <c r="A801" s="141" t="n">
        <v>1974</v>
      </c>
      <c r="B801" s="141" t="s">
        <v>4355</v>
      </c>
      <c r="C801" s="141" t="s">
        <v>139</v>
      </c>
      <c r="D801" s="141" t="s">
        <v>3562</v>
      </c>
      <c r="E801" s="141" t="s">
        <v>3562</v>
      </c>
      <c r="F801" s="141" t="s">
        <v>3562</v>
      </c>
      <c r="G801" s="141" t="s">
        <v>3562</v>
      </c>
      <c r="H801" s="141" t="s">
        <v>3562</v>
      </c>
      <c r="I801" s="141" t="s">
        <v>3562</v>
      </c>
      <c r="J801" s="141" t="s">
        <v>3562</v>
      </c>
      <c r="K801" s="141" t="n">
        <v>50</v>
      </c>
    </row>
    <row r="802" customFormat="false" ht="16" hidden="false" customHeight="false" outlineLevel="0" collapsed="false">
      <c r="A802" s="141" t="n">
        <v>1969</v>
      </c>
      <c r="B802" s="141" t="s">
        <v>4356</v>
      </c>
      <c r="C802" s="141" t="s">
        <v>144</v>
      </c>
      <c r="D802" s="141" t="s">
        <v>3562</v>
      </c>
      <c r="E802" s="141" t="s">
        <v>3562</v>
      </c>
      <c r="F802" s="141" t="s">
        <v>3562</v>
      </c>
      <c r="G802" s="141" t="s">
        <v>3562</v>
      </c>
      <c r="H802" s="141" t="s">
        <v>3562</v>
      </c>
      <c r="I802" s="141" t="s">
        <v>3562</v>
      </c>
      <c r="J802" s="141" t="s">
        <v>3562</v>
      </c>
      <c r="K802" s="141" t="n">
        <v>22</v>
      </c>
    </row>
    <row r="803" customFormat="false" ht="16" hidden="false" customHeight="false" outlineLevel="0" collapsed="false">
      <c r="A803" s="141" t="n">
        <v>1968</v>
      </c>
      <c r="B803" s="141" t="s">
        <v>4357</v>
      </c>
      <c r="C803" s="141" t="s">
        <v>134</v>
      </c>
      <c r="D803" s="141" t="s">
        <v>3562</v>
      </c>
      <c r="E803" s="141" t="s">
        <v>3562</v>
      </c>
      <c r="F803" s="141" t="n">
        <v>40</v>
      </c>
      <c r="G803" s="141" t="s">
        <v>3562</v>
      </c>
      <c r="H803" s="141" t="s">
        <v>3562</v>
      </c>
      <c r="I803" s="141" t="s">
        <v>3562</v>
      </c>
      <c r="J803" s="141" t="n">
        <v>42</v>
      </c>
      <c r="K803" s="141" t="n">
        <v>34</v>
      </c>
    </row>
    <row r="804" customFormat="false" ht="16" hidden="false" customHeight="false" outlineLevel="0" collapsed="false">
      <c r="A804" s="141" t="n">
        <v>1966</v>
      </c>
      <c r="B804" s="141" t="s">
        <v>4358</v>
      </c>
      <c r="C804" s="141" t="s">
        <v>129</v>
      </c>
      <c r="D804" s="141" t="s">
        <v>3562</v>
      </c>
      <c r="E804" s="141" t="s">
        <v>3562</v>
      </c>
      <c r="F804" s="141" t="n">
        <v>55</v>
      </c>
      <c r="G804" s="141" t="s">
        <v>3562</v>
      </c>
      <c r="H804" s="141" t="s">
        <v>3562</v>
      </c>
      <c r="I804" s="141" t="s">
        <v>3562</v>
      </c>
      <c r="J804" s="141" t="s">
        <v>3562</v>
      </c>
      <c r="K804" s="141" t="n">
        <v>34</v>
      </c>
    </row>
    <row r="805" customFormat="false" ht="16" hidden="false" customHeight="false" outlineLevel="0" collapsed="false">
      <c r="A805" s="141" t="n">
        <v>1965</v>
      </c>
      <c r="B805" s="141" t="s">
        <v>4359</v>
      </c>
      <c r="C805" s="141" t="s">
        <v>174</v>
      </c>
      <c r="D805" s="141" t="s">
        <v>3562</v>
      </c>
      <c r="E805" s="141" t="s">
        <v>3562</v>
      </c>
      <c r="F805" s="141" t="s">
        <v>3562</v>
      </c>
      <c r="G805" s="141" t="s">
        <v>3562</v>
      </c>
      <c r="H805" s="141" t="s">
        <v>3562</v>
      </c>
      <c r="I805" s="141" t="s">
        <v>3562</v>
      </c>
      <c r="J805" s="141" t="n">
        <v>34</v>
      </c>
      <c r="K805" s="141" t="n">
        <v>22</v>
      </c>
    </row>
    <row r="806" customFormat="false" ht="16" hidden="false" customHeight="false" outlineLevel="0" collapsed="false">
      <c r="A806" s="141" t="n">
        <v>1963</v>
      </c>
      <c r="B806" s="141" t="s">
        <v>4360</v>
      </c>
      <c r="C806" s="141" t="s">
        <v>151</v>
      </c>
      <c r="D806" s="141" t="s">
        <v>3562</v>
      </c>
      <c r="E806" s="141" t="s">
        <v>3562</v>
      </c>
      <c r="F806" s="141" t="s">
        <v>3562</v>
      </c>
      <c r="G806" s="141" t="s">
        <v>3562</v>
      </c>
      <c r="H806" s="141" t="s">
        <v>3562</v>
      </c>
      <c r="I806" s="141" t="s">
        <v>3562</v>
      </c>
      <c r="J806" s="141" t="s">
        <v>3562</v>
      </c>
      <c r="K806" s="141" t="n">
        <v>42</v>
      </c>
    </row>
    <row r="807" customFormat="false" ht="16" hidden="false" customHeight="false" outlineLevel="0" collapsed="false">
      <c r="A807" s="141" t="n">
        <v>1960</v>
      </c>
      <c r="B807" s="141" t="s">
        <v>4361</v>
      </c>
      <c r="C807" s="141" t="s">
        <v>134</v>
      </c>
      <c r="D807" s="141" t="s">
        <v>3562</v>
      </c>
      <c r="E807" s="141" t="s">
        <v>3562</v>
      </c>
      <c r="F807" s="141" t="n">
        <v>40</v>
      </c>
      <c r="G807" s="141" t="s">
        <v>3562</v>
      </c>
      <c r="H807" s="141" t="s">
        <v>3562</v>
      </c>
      <c r="I807" s="141" t="s">
        <v>3562</v>
      </c>
      <c r="J807" s="141" t="n">
        <v>34</v>
      </c>
      <c r="K807" s="141" t="s">
        <v>3562</v>
      </c>
    </row>
    <row r="808" customFormat="false" ht="16" hidden="false" customHeight="false" outlineLevel="0" collapsed="false">
      <c r="A808" s="141" t="n">
        <v>1950</v>
      </c>
      <c r="B808" s="141" t="s">
        <v>4362</v>
      </c>
      <c r="C808" s="141" t="s">
        <v>134</v>
      </c>
      <c r="D808" s="141" t="s">
        <v>3562</v>
      </c>
      <c r="E808" s="141" t="s">
        <v>3562</v>
      </c>
      <c r="F808" s="141" t="s">
        <v>3562</v>
      </c>
      <c r="G808" s="141" t="s">
        <v>3562</v>
      </c>
      <c r="H808" s="141" t="s">
        <v>3562</v>
      </c>
      <c r="I808" s="141" t="s">
        <v>3562</v>
      </c>
      <c r="J808" s="141" t="s">
        <v>3562</v>
      </c>
      <c r="K808" s="141" t="n">
        <v>34</v>
      </c>
    </row>
    <row r="809" customFormat="false" ht="16" hidden="false" customHeight="false" outlineLevel="0" collapsed="false">
      <c r="A809" s="141" t="n">
        <v>1949</v>
      </c>
      <c r="B809" s="141" t="s">
        <v>4363</v>
      </c>
      <c r="C809" s="141" t="s">
        <v>134</v>
      </c>
      <c r="D809" s="141" t="s">
        <v>3562</v>
      </c>
      <c r="E809" s="141" t="s">
        <v>3562</v>
      </c>
      <c r="F809" s="141" t="n">
        <v>40</v>
      </c>
      <c r="G809" s="141" t="s">
        <v>3562</v>
      </c>
      <c r="H809" s="141" t="s">
        <v>3562</v>
      </c>
      <c r="I809" s="141" t="s">
        <v>3562</v>
      </c>
      <c r="J809" s="141" t="n">
        <v>22</v>
      </c>
      <c r="K809" s="141" t="s">
        <v>3562</v>
      </c>
    </row>
    <row r="810" customFormat="false" ht="16" hidden="false" customHeight="false" outlineLevel="0" collapsed="false">
      <c r="A810" s="141" t="n">
        <v>1945</v>
      </c>
      <c r="B810" s="141" t="s">
        <v>4364</v>
      </c>
      <c r="C810" s="141" t="s">
        <v>134</v>
      </c>
      <c r="D810" s="141" t="s">
        <v>3562</v>
      </c>
      <c r="E810" s="141" t="s">
        <v>3562</v>
      </c>
      <c r="F810" s="141" t="s">
        <v>3562</v>
      </c>
      <c r="G810" s="141" t="s">
        <v>3562</v>
      </c>
      <c r="H810" s="141" t="s">
        <v>3562</v>
      </c>
      <c r="I810" s="141" t="s">
        <v>3562</v>
      </c>
      <c r="J810" s="141" t="n">
        <v>22</v>
      </c>
      <c r="K810" s="141" t="s">
        <v>3562</v>
      </c>
    </row>
    <row r="811" customFormat="false" ht="16" hidden="false" customHeight="false" outlineLevel="0" collapsed="false">
      <c r="A811" s="141" t="n">
        <v>1943</v>
      </c>
      <c r="B811" s="141" t="s">
        <v>4365</v>
      </c>
      <c r="C811" s="141" t="s">
        <v>176</v>
      </c>
      <c r="D811" s="141" t="s">
        <v>3562</v>
      </c>
      <c r="E811" s="141" t="s">
        <v>3562</v>
      </c>
      <c r="F811" s="141" t="n">
        <v>20</v>
      </c>
      <c r="G811" s="141" t="s">
        <v>3562</v>
      </c>
      <c r="H811" s="141" t="s">
        <v>3562</v>
      </c>
      <c r="I811" s="141" t="s">
        <v>3562</v>
      </c>
      <c r="J811" s="141" t="n">
        <v>18</v>
      </c>
      <c r="K811" s="141" t="s">
        <v>3562</v>
      </c>
    </row>
    <row r="812" customFormat="false" ht="16" hidden="false" customHeight="false" outlineLevel="0" collapsed="false">
      <c r="A812" s="141" t="n">
        <v>1938</v>
      </c>
      <c r="B812" s="141" t="s">
        <v>4366</v>
      </c>
      <c r="C812" s="141" t="s">
        <v>176</v>
      </c>
      <c r="D812" s="141" t="s">
        <v>3562</v>
      </c>
      <c r="E812" s="141" t="s">
        <v>3562</v>
      </c>
      <c r="F812" s="141" t="s">
        <v>3562</v>
      </c>
      <c r="G812" s="141" t="s">
        <v>3562</v>
      </c>
      <c r="H812" s="141" t="s">
        <v>3562</v>
      </c>
      <c r="I812" s="141" t="s">
        <v>3562</v>
      </c>
      <c r="J812" s="141" t="s">
        <v>3562</v>
      </c>
      <c r="K812" s="141" t="n">
        <v>15</v>
      </c>
    </row>
    <row r="813" customFormat="false" ht="16" hidden="false" customHeight="false" outlineLevel="0" collapsed="false">
      <c r="A813" s="141" t="n">
        <v>1937</v>
      </c>
      <c r="B813" s="141" t="s">
        <v>4367</v>
      </c>
      <c r="C813" s="141" t="s">
        <v>176</v>
      </c>
      <c r="D813" s="141" t="s">
        <v>3562</v>
      </c>
      <c r="E813" s="141" t="s">
        <v>3562</v>
      </c>
      <c r="F813" s="141" t="s">
        <v>3562</v>
      </c>
      <c r="G813" s="141" t="s">
        <v>3562</v>
      </c>
      <c r="H813" s="141" t="s">
        <v>3562</v>
      </c>
      <c r="I813" s="141" t="s">
        <v>3562</v>
      </c>
      <c r="J813" s="141" t="n">
        <v>34</v>
      </c>
      <c r="K813" s="141" t="n">
        <v>27</v>
      </c>
    </row>
    <row r="814" customFormat="false" ht="16" hidden="false" customHeight="false" outlineLevel="0" collapsed="false">
      <c r="A814" s="141" t="n">
        <v>1935</v>
      </c>
      <c r="B814" s="141" t="s">
        <v>4368</v>
      </c>
      <c r="C814" s="141" t="s">
        <v>162</v>
      </c>
      <c r="D814" s="141" t="s">
        <v>3562</v>
      </c>
      <c r="E814" s="141" t="s">
        <v>3562</v>
      </c>
      <c r="F814" s="141" t="s">
        <v>3562</v>
      </c>
      <c r="G814" s="141" t="s">
        <v>3562</v>
      </c>
      <c r="H814" s="141" t="s">
        <v>3562</v>
      </c>
      <c r="I814" s="141" t="s">
        <v>3562</v>
      </c>
      <c r="J814" s="141" t="s">
        <v>3562</v>
      </c>
      <c r="K814" s="141" t="n">
        <v>27</v>
      </c>
    </row>
    <row r="815" customFormat="false" ht="16" hidden="false" customHeight="false" outlineLevel="0" collapsed="false">
      <c r="A815" s="141" t="n">
        <v>1932</v>
      </c>
      <c r="B815" s="141" t="s">
        <v>4369</v>
      </c>
      <c r="C815" s="141" t="s">
        <v>165</v>
      </c>
      <c r="D815" s="141" t="s">
        <v>3562</v>
      </c>
      <c r="E815" s="141" t="s">
        <v>3562</v>
      </c>
      <c r="F815" s="141" t="s">
        <v>3562</v>
      </c>
      <c r="G815" s="141" t="s">
        <v>3562</v>
      </c>
      <c r="H815" s="141" t="s">
        <v>3562</v>
      </c>
      <c r="I815" s="141" t="s">
        <v>3562</v>
      </c>
      <c r="J815" s="141" t="s">
        <v>3562</v>
      </c>
      <c r="K815" s="141" t="n">
        <v>27</v>
      </c>
    </row>
    <row r="816" customFormat="false" ht="16" hidden="false" customHeight="false" outlineLevel="0" collapsed="false">
      <c r="A816" s="141" t="n">
        <v>1930</v>
      </c>
      <c r="B816" s="141" t="s">
        <v>4370</v>
      </c>
      <c r="C816" s="141" t="s">
        <v>165</v>
      </c>
      <c r="D816" s="141" t="s">
        <v>3562</v>
      </c>
      <c r="E816" s="141" t="s">
        <v>3562</v>
      </c>
      <c r="F816" s="141" t="s">
        <v>3562</v>
      </c>
      <c r="G816" s="141" t="s">
        <v>3562</v>
      </c>
      <c r="H816" s="141" t="s">
        <v>3562</v>
      </c>
      <c r="I816" s="141" t="s">
        <v>3562</v>
      </c>
      <c r="J816" s="141" t="n">
        <v>22</v>
      </c>
      <c r="K816" s="141" t="n">
        <v>15</v>
      </c>
    </row>
    <row r="817" customFormat="false" ht="16" hidden="false" customHeight="false" outlineLevel="0" collapsed="false">
      <c r="A817" s="141" t="n">
        <v>1923</v>
      </c>
      <c r="B817" s="141" t="s">
        <v>4371</v>
      </c>
      <c r="C817" s="141" t="s">
        <v>165</v>
      </c>
      <c r="D817" s="141" t="n">
        <v>40</v>
      </c>
      <c r="E817" s="141" t="s">
        <v>3562</v>
      </c>
      <c r="F817" s="141" t="n">
        <v>20</v>
      </c>
      <c r="G817" s="141" t="s">
        <v>3562</v>
      </c>
      <c r="H817" s="141" t="s">
        <v>3562</v>
      </c>
      <c r="I817" s="141" t="s">
        <v>3562</v>
      </c>
      <c r="J817" s="141" t="n">
        <v>18</v>
      </c>
      <c r="K817" s="141" t="s">
        <v>3562</v>
      </c>
    </row>
    <row r="818" customFormat="false" ht="16" hidden="false" customHeight="false" outlineLevel="0" collapsed="false">
      <c r="A818" s="141" t="n">
        <v>1919</v>
      </c>
      <c r="B818" s="141" t="s">
        <v>4372</v>
      </c>
      <c r="C818" s="141" t="s">
        <v>165</v>
      </c>
      <c r="D818" s="141" t="n">
        <v>70</v>
      </c>
      <c r="E818" s="141" t="s">
        <v>3562</v>
      </c>
      <c r="F818" s="141" t="n">
        <v>40</v>
      </c>
      <c r="G818" s="141" t="s">
        <v>3562</v>
      </c>
      <c r="H818" s="141" t="s">
        <v>3562</v>
      </c>
      <c r="I818" s="141" t="s">
        <v>3562</v>
      </c>
      <c r="J818" s="141" t="n">
        <v>27</v>
      </c>
      <c r="K818" s="141" t="n">
        <v>18</v>
      </c>
    </row>
    <row r="819" customFormat="false" ht="16" hidden="false" customHeight="false" outlineLevel="0" collapsed="false">
      <c r="A819" s="141" t="n">
        <v>1916</v>
      </c>
      <c r="B819" s="141" t="s">
        <v>4373</v>
      </c>
      <c r="C819" s="141" t="s">
        <v>165</v>
      </c>
      <c r="D819" s="141" t="s">
        <v>3562</v>
      </c>
      <c r="E819" s="141" t="s">
        <v>3562</v>
      </c>
      <c r="F819" s="141" t="s">
        <v>3562</v>
      </c>
      <c r="G819" s="141" t="s">
        <v>3562</v>
      </c>
      <c r="H819" s="141" t="s">
        <v>3562</v>
      </c>
      <c r="I819" s="141" t="s">
        <v>3562</v>
      </c>
      <c r="J819" s="141" t="n">
        <v>27</v>
      </c>
      <c r="K819" s="141" t="n">
        <v>22</v>
      </c>
    </row>
    <row r="820" customFormat="false" ht="16" hidden="false" customHeight="false" outlineLevel="0" collapsed="false">
      <c r="A820" s="141" t="n">
        <v>1914</v>
      </c>
      <c r="B820" s="141" t="s">
        <v>4374</v>
      </c>
      <c r="C820" s="141" t="s">
        <v>165</v>
      </c>
      <c r="D820" s="141" t="s">
        <v>3562</v>
      </c>
      <c r="E820" s="141" t="s">
        <v>3562</v>
      </c>
      <c r="F820" s="141" t="s">
        <v>3562</v>
      </c>
      <c r="G820" s="141" t="s">
        <v>3562</v>
      </c>
      <c r="H820" s="141" t="s">
        <v>3562</v>
      </c>
      <c r="I820" s="141" t="s">
        <v>3562</v>
      </c>
      <c r="J820" s="141" t="s">
        <v>3562</v>
      </c>
      <c r="K820" s="141" t="n">
        <v>42</v>
      </c>
    </row>
    <row r="821" customFormat="false" ht="16" hidden="false" customHeight="false" outlineLevel="0" collapsed="false">
      <c r="A821" s="141" t="n">
        <v>1897</v>
      </c>
      <c r="B821" s="141" t="s">
        <v>4375</v>
      </c>
      <c r="C821" s="141" t="s">
        <v>161</v>
      </c>
      <c r="D821" s="141" t="s">
        <v>3562</v>
      </c>
      <c r="E821" s="141" t="s">
        <v>3562</v>
      </c>
      <c r="F821" s="141" t="s">
        <v>3562</v>
      </c>
      <c r="G821" s="141" t="s">
        <v>3562</v>
      </c>
      <c r="H821" s="141" t="s">
        <v>3562</v>
      </c>
      <c r="I821" s="141" t="s">
        <v>3562</v>
      </c>
      <c r="J821" s="141" t="s">
        <v>3562</v>
      </c>
      <c r="K821" s="141" t="n">
        <v>18</v>
      </c>
    </row>
    <row r="822" customFormat="false" ht="16" hidden="false" customHeight="false" outlineLevel="0" collapsed="false">
      <c r="A822" s="141" t="n">
        <v>1895</v>
      </c>
      <c r="B822" s="141" t="s">
        <v>4376</v>
      </c>
      <c r="C822" s="141" t="s">
        <v>161</v>
      </c>
      <c r="D822" s="141" t="s">
        <v>3562</v>
      </c>
      <c r="E822" s="141" t="s">
        <v>3562</v>
      </c>
      <c r="F822" s="141" t="s">
        <v>3562</v>
      </c>
      <c r="G822" s="141" t="s">
        <v>3562</v>
      </c>
      <c r="H822" s="141" t="s">
        <v>3562</v>
      </c>
      <c r="I822" s="141" t="s">
        <v>3562</v>
      </c>
      <c r="J822" s="141" t="n">
        <v>18</v>
      </c>
      <c r="K822" s="141" t="s">
        <v>3562</v>
      </c>
    </row>
    <row r="823" customFormat="false" ht="16" hidden="false" customHeight="false" outlineLevel="0" collapsed="false">
      <c r="A823" s="141" t="n">
        <v>1893</v>
      </c>
      <c r="B823" s="141" t="s">
        <v>4377</v>
      </c>
      <c r="C823" s="141" t="s">
        <v>173</v>
      </c>
      <c r="D823" s="141" t="s">
        <v>3562</v>
      </c>
      <c r="E823" s="141" t="s">
        <v>3562</v>
      </c>
      <c r="F823" s="141" t="s">
        <v>3562</v>
      </c>
      <c r="G823" s="141" t="s">
        <v>3562</v>
      </c>
      <c r="H823" s="141" t="s">
        <v>3562</v>
      </c>
      <c r="I823" s="141" t="s">
        <v>3562</v>
      </c>
      <c r="J823" s="141" t="n">
        <v>34</v>
      </c>
      <c r="K823" s="141" t="n">
        <v>27</v>
      </c>
    </row>
    <row r="824" customFormat="false" ht="16" hidden="false" customHeight="false" outlineLevel="0" collapsed="false">
      <c r="A824" s="141" t="n">
        <v>1892</v>
      </c>
      <c r="B824" s="141" t="s">
        <v>4378</v>
      </c>
      <c r="C824" s="141" t="s">
        <v>161</v>
      </c>
      <c r="D824" s="141" t="s">
        <v>3562</v>
      </c>
      <c r="E824" s="141" t="s">
        <v>3562</v>
      </c>
      <c r="F824" s="141" t="s">
        <v>3562</v>
      </c>
      <c r="G824" s="141" t="s">
        <v>3562</v>
      </c>
      <c r="H824" s="141" t="s">
        <v>3562</v>
      </c>
      <c r="I824" s="141" t="s">
        <v>3562</v>
      </c>
      <c r="J824" s="141" t="n">
        <v>22</v>
      </c>
      <c r="K824" s="141" t="s">
        <v>3562</v>
      </c>
    </row>
    <row r="825" customFormat="false" ht="16" hidden="false" customHeight="false" outlineLevel="0" collapsed="false">
      <c r="A825" s="141" t="n">
        <v>1890</v>
      </c>
      <c r="B825" s="141" t="s">
        <v>4379</v>
      </c>
      <c r="C825" s="141" t="s">
        <v>161</v>
      </c>
      <c r="D825" s="141" t="s">
        <v>3562</v>
      </c>
      <c r="E825" s="141" t="s">
        <v>3562</v>
      </c>
      <c r="F825" s="141" t="s">
        <v>3562</v>
      </c>
      <c r="G825" s="141" t="s">
        <v>3562</v>
      </c>
      <c r="H825" s="141" t="s">
        <v>3562</v>
      </c>
      <c r="I825" s="141" t="s">
        <v>3562</v>
      </c>
      <c r="J825" s="141" t="s">
        <v>3562</v>
      </c>
      <c r="K825" s="141" t="n">
        <v>22</v>
      </c>
    </row>
    <row r="826" customFormat="false" ht="16" hidden="false" customHeight="false" outlineLevel="0" collapsed="false">
      <c r="A826" s="141" t="n">
        <v>1889</v>
      </c>
      <c r="B826" s="141" t="s">
        <v>4380</v>
      </c>
      <c r="C826" s="141" t="s">
        <v>161</v>
      </c>
      <c r="D826" s="141" t="s">
        <v>3562</v>
      </c>
      <c r="E826" s="141" t="s">
        <v>3562</v>
      </c>
      <c r="F826" s="141" t="s">
        <v>3562</v>
      </c>
      <c r="G826" s="141" t="s">
        <v>3562</v>
      </c>
      <c r="H826" s="141" t="s">
        <v>3562</v>
      </c>
      <c r="I826" s="141" t="s">
        <v>3562</v>
      </c>
      <c r="J826" s="141" t="s">
        <v>3562</v>
      </c>
      <c r="K826" s="141" t="n">
        <v>27</v>
      </c>
    </row>
    <row r="827" customFormat="false" ht="16" hidden="false" customHeight="false" outlineLevel="0" collapsed="false">
      <c r="A827" s="141" t="n">
        <v>1886</v>
      </c>
      <c r="B827" s="141" t="s">
        <v>3578</v>
      </c>
      <c r="C827" s="141" t="s">
        <v>179</v>
      </c>
      <c r="D827" s="141" t="s">
        <v>3562</v>
      </c>
      <c r="E827" s="141" t="s">
        <v>3562</v>
      </c>
      <c r="F827" s="141" t="s">
        <v>3562</v>
      </c>
      <c r="G827" s="141" t="s">
        <v>3562</v>
      </c>
      <c r="H827" s="141" t="s">
        <v>3562</v>
      </c>
      <c r="I827" s="141" t="s">
        <v>3562</v>
      </c>
      <c r="J827" s="141" t="n">
        <v>42</v>
      </c>
      <c r="K827" s="141" t="n">
        <v>34</v>
      </c>
    </row>
    <row r="828" customFormat="false" ht="16" hidden="false" customHeight="false" outlineLevel="0" collapsed="false">
      <c r="A828" s="141" t="n">
        <v>1885</v>
      </c>
      <c r="B828" s="141" t="s">
        <v>4381</v>
      </c>
      <c r="C828" s="141" t="s">
        <v>179</v>
      </c>
      <c r="D828" s="141" t="s">
        <v>3562</v>
      </c>
      <c r="E828" s="141" t="s">
        <v>3562</v>
      </c>
      <c r="F828" s="141" t="s">
        <v>3562</v>
      </c>
      <c r="G828" s="141" t="s">
        <v>3562</v>
      </c>
      <c r="H828" s="141" t="s">
        <v>3562</v>
      </c>
      <c r="I828" s="141" t="s">
        <v>3562</v>
      </c>
      <c r="J828" s="141" t="n">
        <v>27</v>
      </c>
      <c r="K828" s="141" t="n">
        <v>18</v>
      </c>
    </row>
    <row r="829" customFormat="false" ht="16" hidden="false" customHeight="false" outlineLevel="0" collapsed="false">
      <c r="A829" s="141" t="n">
        <v>1877</v>
      </c>
      <c r="B829" s="141" t="s">
        <v>4382</v>
      </c>
      <c r="C829" s="141" t="s">
        <v>179</v>
      </c>
      <c r="D829" s="141" t="s">
        <v>3562</v>
      </c>
      <c r="E829" s="141" t="s">
        <v>3562</v>
      </c>
      <c r="F829" s="141" t="s">
        <v>3562</v>
      </c>
      <c r="G829" s="141" t="s">
        <v>3562</v>
      </c>
      <c r="H829" s="141" t="s">
        <v>3562</v>
      </c>
      <c r="I829" s="141" t="s">
        <v>3562</v>
      </c>
      <c r="J829" s="141" t="n">
        <v>27</v>
      </c>
      <c r="K829" s="141" t="n">
        <v>22</v>
      </c>
    </row>
    <row r="830" customFormat="false" ht="16" hidden="false" customHeight="false" outlineLevel="0" collapsed="false">
      <c r="A830" s="141" t="n">
        <v>1875</v>
      </c>
      <c r="B830" s="141" t="s">
        <v>4383</v>
      </c>
      <c r="C830" s="141" t="s">
        <v>162</v>
      </c>
      <c r="D830" s="141" t="s">
        <v>3562</v>
      </c>
      <c r="E830" s="141" t="s">
        <v>3562</v>
      </c>
      <c r="F830" s="141" t="s">
        <v>3562</v>
      </c>
      <c r="G830" s="141" t="s">
        <v>3562</v>
      </c>
      <c r="H830" s="141" t="s">
        <v>3562</v>
      </c>
      <c r="I830" s="141" t="s">
        <v>3562</v>
      </c>
      <c r="J830" s="141" t="s">
        <v>3562</v>
      </c>
      <c r="K830" s="141" t="n">
        <v>60</v>
      </c>
    </row>
    <row r="831" customFormat="false" ht="16" hidden="false" customHeight="false" outlineLevel="0" collapsed="false">
      <c r="A831" s="141" t="n">
        <v>1872</v>
      </c>
      <c r="B831" s="141" t="s">
        <v>4384</v>
      </c>
      <c r="C831" s="141" t="s">
        <v>162</v>
      </c>
      <c r="D831" s="141" t="s">
        <v>3562</v>
      </c>
      <c r="E831" s="141" t="s">
        <v>3562</v>
      </c>
      <c r="F831" s="141" t="n">
        <v>55</v>
      </c>
      <c r="G831" s="141" t="s">
        <v>3562</v>
      </c>
      <c r="H831" s="141" t="s">
        <v>3562</v>
      </c>
      <c r="I831" s="141" t="s">
        <v>3562</v>
      </c>
      <c r="J831" s="141" t="n">
        <v>42</v>
      </c>
      <c r="K831" s="141" t="n">
        <v>34</v>
      </c>
    </row>
    <row r="832" customFormat="false" ht="16" hidden="false" customHeight="false" outlineLevel="0" collapsed="false">
      <c r="A832" s="141" t="n">
        <v>1861</v>
      </c>
      <c r="B832" s="141" t="s">
        <v>4385</v>
      </c>
      <c r="C832" s="141" t="s">
        <v>179</v>
      </c>
      <c r="D832" s="141" t="s">
        <v>3562</v>
      </c>
      <c r="E832" s="141" t="s">
        <v>3562</v>
      </c>
      <c r="F832" s="141" t="s">
        <v>3562</v>
      </c>
      <c r="G832" s="141" t="s">
        <v>3562</v>
      </c>
      <c r="H832" s="141" t="s">
        <v>3562</v>
      </c>
      <c r="I832" s="141" t="s">
        <v>3562</v>
      </c>
      <c r="J832" s="141" t="s">
        <v>3562</v>
      </c>
      <c r="K832" s="141" t="n">
        <v>60</v>
      </c>
    </row>
    <row r="833" customFormat="false" ht="16" hidden="false" customHeight="false" outlineLevel="0" collapsed="false">
      <c r="A833" s="141" t="n">
        <v>1859</v>
      </c>
      <c r="B833" s="141" t="s">
        <v>4386</v>
      </c>
      <c r="C833" s="141" t="s">
        <v>179</v>
      </c>
      <c r="D833" s="141" t="s">
        <v>3562</v>
      </c>
      <c r="E833" s="141" t="s">
        <v>3562</v>
      </c>
      <c r="F833" s="141" t="s">
        <v>3562</v>
      </c>
      <c r="G833" s="141" t="s">
        <v>3562</v>
      </c>
      <c r="H833" s="141" t="s">
        <v>3562</v>
      </c>
      <c r="I833" s="141" t="s">
        <v>3562</v>
      </c>
      <c r="J833" s="141" t="n">
        <v>27</v>
      </c>
      <c r="K833" s="141" t="n">
        <v>22</v>
      </c>
    </row>
    <row r="834" customFormat="false" ht="16" hidden="false" customHeight="false" outlineLevel="0" collapsed="false">
      <c r="A834" s="141" t="n">
        <v>1858</v>
      </c>
      <c r="B834" s="141" t="s">
        <v>4387</v>
      </c>
      <c r="C834" s="141" t="s">
        <v>179</v>
      </c>
      <c r="D834" s="141" t="s">
        <v>3562</v>
      </c>
      <c r="E834" s="141" t="s">
        <v>3562</v>
      </c>
      <c r="F834" s="141" t="s">
        <v>3562</v>
      </c>
      <c r="G834" s="141" t="s">
        <v>3562</v>
      </c>
      <c r="H834" s="141" t="s">
        <v>3562</v>
      </c>
      <c r="I834" s="141" t="s">
        <v>3562</v>
      </c>
      <c r="J834" s="141" t="s">
        <v>3562</v>
      </c>
      <c r="K834" s="141" t="n">
        <v>42</v>
      </c>
    </row>
    <row r="835" customFormat="false" ht="16" hidden="false" customHeight="false" outlineLevel="0" collapsed="false">
      <c r="A835" s="141" t="n">
        <v>1856</v>
      </c>
      <c r="B835" s="141" t="s">
        <v>4388</v>
      </c>
      <c r="C835" s="141" t="s">
        <v>132</v>
      </c>
      <c r="D835" s="141" t="n">
        <v>160</v>
      </c>
      <c r="E835" s="141" t="s">
        <v>3562</v>
      </c>
      <c r="F835" s="141" t="n">
        <v>55</v>
      </c>
      <c r="G835" s="141" t="s">
        <v>3562</v>
      </c>
      <c r="H835" s="141" t="n">
        <v>90</v>
      </c>
      <c r="I835" s="141" t="s">
        <v>3562</v>
      </c>
      <c r="J835" s="141" t="s">
        <v>3562</v>
      </c>
      <c r="K835" s="141" t="s">
        <v>3562</v>
      </c>
    </row>
    <row r="836" customFormat="false" ht="16" hidden="false" customHeight="false" outlineLevel="0" collapsed="false">
      <c r="A836" s="141" t="n">
        <v>1836</v>
      </c>
      <c r="B836" s="141" t="s">
        <v>4389</v>
      </c>
      <c r="C836" s="141" t="s">
        <v>170</v>
      </c>
      <c r="D836" s="141" t="s">
        <v>3562</v>
      </c>
      <c r="E836" s="141" t="s">
        <v>3562</v>
      </c>
      <c r="F836" s="141" t="s">
        <v>3562</v>
      </c>
      <c r="G836" s="141" t="s">
        <v>3562</v>
      </c>
      <c r="H836" s="141" t="s">
        <v>3562</v>
      </c>
      <c r="I836" s="141" t="s">
        <v>3562</v>
      </c>
      <c r="J836" s="141" t="n">
        <v>27</v>
      </c>
      <c r="K836" s="141" t="s">
        <v>3562</v>
      </c>
    </row>
    <row r="837" customFormat="false" ht="16" hidden="false" customHeight="false" outlineLevel="0" collapsed="false">
      <c r="A837" s="141" t="n">
        <v>1826</v>
      </c>
      <c r="B837" s="141" t="s">
        <v>4390</v>
      </c>
      <c r="C837" s="141" t="s">
        <v>162</v>
      </c>
      <c r="D837" s="141" t="s">
        <v>3562</v>
      </c>
      <c r="E837" s="141" t="s">
        <v>3562</v>
      </c>
      <c r="F837" s="141" t="s">
        <v>3562</v>
      </c>
      <c r="G837" s="141" t="s">
        <v>3562</v>
      </c>
      <c r="H837" s="141" t="s">
        <v>3562</v>
      </c>
      <c r="I837" s="141" t="s">
        <v>3562</v>
      </c>
      <c r="J837" s="141" t="s">
        <v>3562</v>
      </c>
      <c r="K837" s="141" t="n">
        <v>50</v>
      </c>
    </row>
    <row r="838" customFormat="false" ht="16" hidden="false" customHeight="false" outlineLevel="0" collapsed="false">
      <c r="A838" s="141" t="n">
        <v>1825</v>
      </c>
      <c r="B838" s="141" t="s">
        <v>4391</v>
      </c>
      <c r="C838" s="141" t="s">
        <v>176</v>
      </c>
      <c r="D838" s="141" t="s">
        <v>3562</v>
      </c>
      <c r="E838" s="141" t="s">
        <v>3562</v>
      </c>
      <c r="F838" s="141" t="s">
        <v>3562</v>
      </c>
      <c r="G838" s="141" t="s">
        <v>3562</v>
      </c>
      <c r="H838" s="141" t="s">
        <v>3562</v>
      </c>
      <c r="I838" s="141" t="s">
        <v>3562</v>
      </c>
      <c r="J838" s="141" t="s">
        <v>3562</v>
      </c>
      <c r="K838" s="141" t="n">
        <v>34</v>
      </c>
    </row>
    <row r="839" customFormat="false" ht="16" hidden="false" customHeight="false" outlineLevel="0" collapsed="false">
      <c r="A839" s="141" t="n">
        <v>1822</v>
      </c>
      <c r="B839" s="141" t="s">
        <v>4392</v>
      </c>
      <c r="C839" s="141" t="s">
        <v>179</v>
      </c>
      <c r="D839" s="141" t="s">
        <v>3562</v>
      </c>
      <c r="E839" s="141" t="s">
        <v>3562</v>
      </c>
      <c r="F839" s="141" t="s">
        <v>3562</v>
      </c>
      <c r="G839" s="141" t="s">
        <v>3562</v>
      </c>
      <c r="H839" s="141" t="s">
        <v>3562</v>
      </c>
      <c r="I839" s="141" t="s">
        <v>3562</v>
      </c>
      <c r="J839" s="141" t="s">
        <v>3562</v>
      </c>
      <c r="K839" s="141" t="n">
        <v>42</v>
      </c>
    </row>
    <row r="840" customFormat="false" ht="16" hidden="false" customHeight="false" outlineLevel="0" collapsed="false">
      <c r="A840" s="141" t="n">
        <v>1821</v>
      </c>
      <c r="B840" s="141" t="s">
        <v>4393</v>
      </c>
      <c r="C840" s="141" t="s">
        <v>129</v>
      </c>
      <c r="D840" s="141" t="s">
        <v>3562</v>
      </c>
      <c r="E840" s="141" t="s">
        <v>3562</v>
      </c>
      <c r="F840" s="141" t="s">
        <v>3562</v>
      </c>
      <c r="G840" s="141" t="s">
        <v>3562</v>
      </c>
      <c r="H840" s="141" t="s">
        <v>3562</v>
      </c>
      <c r="I840" s="141" t="s">
        <v>3562</v>
      </c>
      <c r="J840" s="141" t="s">
        <v>3562</v>
      </c>
      <c r="K840" s="141" t="n">
        <v>42</v>
      </c>
    </row>
    <row r="841" customFormat="false" ht="16" hidden="false" customHeight="false" outlineLevel="0" collapsed="false">
      <c r="A841" s="141" t="n">
        <v>1818</v>
      </c>
      <c r="B841" s="141" t="s">
        <v>4394</v>
      </c>
      <c r="C841" s="141" t="s">
        <v>179</v>
      </c>
      <c r="D841" s="141" t="s">
        <v>3562</v>
      </c>
      <c r="E841" s="141" t="s">
        <v>3562</v>
      </c>
      <c r="F841" s="141" t="s">
        <v>3562</v>
      </c>
      <c r="G841" s="141" t="s">
        <v>3562</v>
      </c>
      <c r="H841" s="141" t="s">
        <v>3562</v>
      </c>
      <c r="I841" s="141" t="s">
        <v>3562</v>
      </c>
      <c r="J841" s="141" t="s">
        <v>3562</v>
      </c>
      <c r="K841" s="141" t="n">
        <v>42</v>
      </c>
    </row>
    <row r="842" customFormat="false" ht="16" hidden="false" customHeight="false" outlineLevel="0" collapsed="false">
      <c r="A842" s="141" t="n">
        <v>1817</v>
      </c>
      <c r="B842" s="141" t="s">
        <v>4395</v>
      </c>
      <c r="C842" s="141" t="s">
        <v>176</v>
      </c>
      <c r="D842" s="141" t="s">
        <v>3562</v>
      </c>
      <c r="E842" s="141" t="s">
        <v>3562</v>
      </c>
      <c r="F842" s="141" t="s">
        <v>3562</v>
      </c>
      <c r="G842" s="141" t="s">
        <v>3562</v>
      </c>
      <c r="H842" s="141" t="s">
        <v>3562</v>
      </c>
      <c r="I842" s="141" t="s">
        <v>3562</v>
      </c>
      <c r="J842" s="141" t="n">
        <v>34</v>
      </c>
      <c r="K842" s="141" t="s">
        <v>3562</v>
      </c>
    </row>
    <row r="843" customFormat="false" ht="16" hidden="false" customHeight="false" outlineLevel="0" collapsed="false">
      <c r="A843" s="141" t="n">
        <v>1815</v>
      </c>
      <c r="B843" s="141" t="s">
        <v>4396</v>
      </c>
      <c r="C843" s="141" t="s">
        <v>134</v>
      </c>
      <c r="D843" s="141" t="s">
        <v>3562</v>
      </c>
      <c r="E843" s="141" t="s">
        <v>3562</v>
      </c>
      <c r="F843" s="141" t="s">
        <v>3562</v>
      </c>
      <c r="G843" s="141" t="s">
        <v>3562</v>
      </c>
      <c r="H843" s="141" t="s">
        <v>3562</v>
      </c>
      <c r="I843" s="141" t="s">
        <v>3562</v>
      </c>
      <c r="J843" s="141" t="s">
        <v>3562</v>
      </c>
      <c r="K843" s="141" t="n">
        <v>60</v>
      </c>
    </row>
    <row r="844" customFormat="false" ht="16" hidden="false" customHeight="false" outlineLevel="0" collapsed="false">
      <c r="A844" s="141" t="n">
        <v>1812</v>
      </c>
      <c r="B844" s="141" t="s">
        <v>4397</v>
      </c>
      <c r="C844" s="141" t="s">
        <v>176</v>
      </c>
      <c r="D844" s="141" t="n">
        <v>70</v>
      </c>
      <c r="E844" s="141" t="s">
        <v>3562</v>
      </c>
      <c r="F844" s="141" t="n">
        <v>40</v>
      </c>
      <c r="G844" s="141" t="n">
        <v>30</v>
      </c>
      <c r="H844" s="141" t="n">
        <v>60</v>
      </c>
      <c r="I844" s="141" t="s">
        <v>3562</v>
      </c>
      <c r="J844" s="141" t="s">
        <v>3562</v>
      </c>
      <c r="K844" s="141" t="n">
        <v>27</v>
      </c>
    </row>
    <row r="845" customFormat="false" ht="16" hidden="false" customHeight="false" outlineLevel="0" collapsed="false">
      <c r="A845" s="141" t="n">
        <v>1800</v>
      </c>
      <c r="B845" s="141" t="s">
        <v>4398</v>
      </c>
      <c r="C845" s="141" t="s">
        <v>176</v>
      </c>
      <c r="D845" s="141" t="s">
        <v>3562</v>
      </c>
      <c r="E845" s="141" t="s">
        <v>3562</v>
      </c>
      <c r="F845" s="141" t="s">
        <v>3562</v>
      </c>
      <c r="G845" s="141" t="s">
        <v>3562</v>
      </c>
      <c r="H845" s="141" t="s">
        <v>3562</v>
      </c>
      <c r="I845" s="141" t="s">
        <v>3562</v>
      </c>
      <c r="J845" s="141" t="n">
        <v>27</v>
      </c>
      <c r="K845" s="141" t="n">
        <v>18</v>
      </c>
    </row>
    <row r="846" customFormat="false" ht="16" hidden="false" customHeight="false" outlineLevel="0" collapsed="false">
      <c r="A846" s="141" t="n">
        <v>1799</v>
      </c>
      <c r="B846" s="141" t="s">
        <v>4399</v>
      </c>
      <c r="C846" s="141" t="s">
        <v>176</v>
      </c>
      <c r="D846" s="141" t="s">
        <v>3562</v>
      </c>
      <c r="E846" s="141" t="s">
        <v>3562</v>
      </c>
      <c r="F846" s="141" t="s">
        <v>3562</v>
      </c>
      <c r="G846" s="141" t="s">
        <v>3562</v>
      </c>
      <c r="H846" s="141" t="s">
        <v>3562</v>
      </c>
      <c r="I846" s="141" t="s">
        <v>3562</v>
      </c>
      <c r="J846" s="141" t="n">
        <v>27</v>
      </c>
      <c r="K846" s="141" t="s">
        <v>3562</v>
      </c>
    </row>
    <row r="847" customFormat="false" ht="16" hidden="false" customHeight="false" outlineLevel="0" collapsed="false">
      <c r="A847" s="141" t="n">
        <v>1794</v>
      </c>
      <c r="B847" s="141" t="s">
        <v>4400</v>
      </c>
      <c r="C847" s="141" t="s">
        <v>176</v>
      </c>
      <c r="D847" s="141" t="s">
        <v>3562</v>
      </c>
      <c r="E847" s="141" t="s">
        <v>3562</v>
      </c>
      <c r="F847" s="141" t="s">
        <v>3562</v>
      </c>
      <c r="G847" s="141" t="s">
        <v>3562</v>
      </c>
      <c r="H847" s="141" t="s">
        <v>3562</v>
      </c>
      <c r="I847" s="141" t="s">
        <v>3562</v>
      </c>
      <c r="J847" s="141" t="n">
        <v>34</v>
      </c>
      <c r="K847" s="141" t="n">
        <v>22</v>
      </c>
    </row>
    <row r="848" customFormat="false" ht="16" hidden="false" customHeight="false" outlineLevel="0" collapsed="false">
      <c r="A848" s="141" t="n">
        <v>1788</v>
      </c>
      <c r="B848" s="141" t="s">
        <v>4401</v>
      </c>
      <c r="C848" s="141" t="s">
        <v>173</v>
      </c>
      <c r="D848" s="141" t="s">
        <v>3562</v>
      </c>
      <c r="E848" s="141" t="s">
        <v>3562</v>
      </c>
      <c r="F848" s="141" t="n">
        <v>30</v>
      </c>
      <c r="G848" s="141" t="s">
        <v>3562</v>
      </c>
      <c r="H848" s="141" t="s">
        <v>3562</v>
      </c>
      <c r="I848" s="141" t="s">
        <v>3562</v>
      </c>
      <c r="J848" s="141" t="n">
        <v>22</v>
      </c>
      <c r="K848" s="141" t="n">
        <v>15</v>
      </c>
    </row>
    <row r="849" customFormat="false" ht="16" hidden="false" customHeight="false" outlineLevel="0" collapsed="false">
      <c r="A849" s="141" t="n">
        <v>1769</v>
      </c>
      <c r="B849" s="141" t="s">
        <v>4402</v>
      </c>
      <c r="C849" s="141" t="s">
        <v>173</v>
      </c>
      <c r="D849" s="141" t="s">
        <v>3562</v>
      </c>
      <c r="E849" s="141" t="s">
        <v>3562</v>
      </c>
      <c r="F849" s="141" t="n">
        <v>30</v>
      </c>
      <c r="G849" s="141" t="s">
        <v>3562</v>
      </c>
      <c r="H849" s="141" t="s">
        <v>3562</v>
      </c>
      <c r="I849" s="141" t="s">
        <v>3562</v>
      </c>
      <c r="J849" s="141" t="n">
        <v>27</v>
      </c>
      <c r="K849" s="141" t="n">
        <v>22</v>
      </c>
    </row>
    <row r="850" customFormat="false" ht="16" hidden="false" customHeight="false" outlineLevel="0" collapsed="false">
      <c r="A850" s="141" t="n">
        <v>1766</v>
      </c>
      <c r="B850" s="141" t="s">
        <v>4403</v>
      </c>
      <c r="C850" s="141" t="s">
        <v>134</v>
      </c>
      <c r="D850" s="141" t="n">
        <v>160</v>
      </c>
      <c r="E850" s="141" t="s">
        <v>3562</v>
      </c>
      <c r="F850" s="141" t="n">
        <v>80</v>
      </c>
      <c r="G850" s="141" t="s">
        <v>3562</v>
      </c>
      <c r="H850" s="141" t="n">
        <v>90</v>
      </c>
      <c r="I850" s="141" t="s">
        <v>3562</v>
      </c>
      <c r="J850" s="141" t="n">
        <v>42</v>
      </c>
      <c r="K850" s="141" t="s">
        <v>3562</v>
      </c>
    </row>
    <row r="851" customFormat="false" ht="16" hidden="false" customHeight="false" outlineLevel="0" collapsed="false">
      <c r="A851" s="141" t="n">
        <v>1761</v>
      </c>
      <c r="B851" s="141" t="s">
        <v>4404</v>
      </c>
      <c r="C851" s="141" t="s">
        <v>172</v>
      </c>
      <c r="D851" s="141" t="s">
        <v>3562</v>
      </c>
      <c r="E851" s="141" t="s">
        <v>3562</v>
      </c>
      <c r="F851" s="141" t="n">
        <v>20</v>
      </c>
      <c r="G851" s="141" t="s">
        <v>3562</v>
      </c>
      <c r="H851" s="141" t="s">
        <v>3562</v>
      </c>
      <c r="I851" s="141" t="s">
        <v>3562</v>
      </c>
      <c r="J851" s="141" t="s">
        <v>3562</v>
      </c>
      <c r="K851" s="141" t="s">
        <v>3562</v>
      </c>
    </row>
    <row r="852" customFormat="false" ht="16" hidden="false" customHeight="false" outlineLevel="0" collapsed="false">
      <c r="A852" s="141" t="n">
        <v>1760</v>
      </c>
      <c r="B852" s="141" t="s">
        <v>4405</v>
      </c>
      <c r="C852" s="141" t="s">
        <v>175</v>
      </c>
      <c r="D852" s="141" t="s">
        <v>3562</v>
      </c>
      <c r="E852" s="141" t="s">
        <v>3562</v>
      </c>
      <c r="F852" s="141" t="s">
        <v>3562</v>
      </c>
      <c r="G852" s="141" t="s">
        <v>3562</v>
      </c>
      <c r="H852" s="141" t="s">
        <v>3562</v>
      </c>
      <c r="I852" s="141" t="s">
        <v>3562</v>
      </c>
      <c r="J852" s="141" t="s">
        <v>3562</v>
      </c>
      <c r="K852" s="141" t="n">
        <v>22</v>
      </c>
    </row>
    <row r="853" customFormat="false" ht="16" hidden="false" customHeight="false" outlineLevel="0" collapsed="false">
      <c r="A853" s="141" t="n">
        <v>1755</v>
      </c>
      <c r="B853" s="141" t="s">
        <v>4406</v>
      </c>
      <c r="C853" s="141" t="s">
        <v>170</v>
      </c>
      <c r="D853" s="141" t="s">
        <v>3562</v>
      </c>
      <c r="E853" s="141" t="n">
        <v>90</v>
      </c>
      <c r="F853" s="141" t="n">
        <v>80</v>
      </c>
      <c r="G853" s="141" t="s">
        <v>3562</v>
      </c>
      <c r="H853" s="141" t="n">
        <v>120</v>
      </c>
      <c r="I853" s="141" t="n">
        <v>70</v>
      </c>
      <c r="J853" s="141" t="s">
        <v>3562</v>
      </c>
      <c r="K853" s="141" t="n">
        <v>34</v>
      </c>
    </row>
    <row r="854" customFormat="false" ht="16" hidden="false" customHeight="false" outlineLevel="0" collapsed="false">
      <c r="A854" s="141" t="n">
        <v>1753</v>
      </c>
      <c r="B854" s="141" t="s">
        <v>4407</v>
      </c>
      <c r="C854" s="141" t="s">
        <v>175</v>
      </c>
      <c r="D854" s="141" t="s">
        <v>3562</v>
      </c>
      <c r="E854" s="141" t="s">
        <v>3562</v>
      </c>
      <c r="F854" s="141" t="s">
        <v>3562</v>
      </c>
      <c r="G854" s="141" t="s">
        <v>3562</v>
      </c>
      <c r="H854" s="141" t="s">
        <v>3562</v>
      </c>
      <c r="I854" s="141" t="s">
        <v>3562</v>
      </c>
      <c r="J854" s="141" t="n">
        <v>50</v>
      </c>
      <c r="K854" s="141" t="n">
        <v>34</v>
      </c>
    </row>
    <row r="855" customFormat="false" ht="16" hidden="false" customHeight="false" outlineLevel="0" collapsed="false">
      <c r="A855" s="141" t="n">
        <v>1749</v>
      </c>
      <c r="B855" s="141" t="s">
        <v>4408</v>
      </c>
      <c r="C855" s="141" t="s">
        <v>173</v>
      </c>
      <c r="D855" s="141" t="s">
        <v>3562</v>
      </c>
      <c r="E855" s="141" t="s">
        <v>3562</v>
      </c>
      <c r="F855" s="141" t="s">
        <v>3562</v>
      </c>
      <c r="G855" s="141" t="s">
        <v>3562</v>
      </c>
      <c r="H855" s="141" t="s">
        <v>3562</v>
      </c>
      <c r="I855" s="141" t="s">
        <v>3562</v>
      </c>
      <c r="J855" s="141" t="n">
        <v>34</v>
      </c>
      <c r="K855" s="141" t="n">
        <v>27</v>
      </c>
    </row>
    <row r="856" customFormat="false" ht="16" hidden="false" customHeight="false" outlineLevel="0" collapsed="false">
      <c r="A856" s="141" t="n">
        <v>1717</v>
      </c>
      <c r="B856" s="141" t="s">
        <v>4409</v>
      </c>
      <c r="C856" s="141" t="s">
        <v>176</v>
      </c>
      <c r="D856" s="141" t="s">
        <v>3562</v>
      </c>
      <c r="E856" s="141" t="s">
        <v>3562</v>
      </c>
      <c r="F856" s="141" t="s">
        <v>3562</v>
      </c>
      <c r="G856" s="141" t="s">
        <v>3562</v>
      </c>
      <c r="H856" s="141" t="s">
        <v>3562</v>
      </c>
      <c r="I856" s="141" t="s">
        <v>3562</v>
      </c>
      <c r="J856" s="141" t="s">
        <v>3562</v>
      </c>
      <c r="K856" s="141" t="n">
        <v>34</v>
      </c>
    </row>
    <row r="857" customFormat="false" ht="16" hidden="false" customHeight="false" outlineLevel="0" collapsed="false">
      <c r="A857" s="141" t="n">
        <v>1715</v>
      </c>
      <c r="B857" s="141" t="s">
        <v>4410</v>
      </c>
      <c r="C857" s="141" t="s">
        <v>176</v>
      </c>
      <c r="D857" s="141" t="n">
        <v>160</v>
      </c>
      <c r="E857" s="141" t="s">
        <v>3562</v>
      </c>
      <c r="F857" s="141" t="n">
        <v>55</v>
      </c>
      <c r="G857" s="141" t="s">
        <v>3562</v>
      </c>
      <c r="H857" s="141" t="n">
        <v>90</v>
      </c>
      <c r="I857" s="141" t="s">
        <v>3562</v>
      </c>
      <c r="J857" s="141" t="s">
        <v>3562</v>
      </c>
      <c r="K857" s="141" t="n">
        <v>34</v>
      </c>
    </row>
    <row r="858" customFormat="false" ht="16" hidden="false" customHeight="false" outlineLevel="0" collapsed="false">
      <c r="A858" s="141" t="n">
        <v>1714</v>
      </c>
      <c r="B858" s="141" t="s">
        <v>4411</v>
      </c>
      <c r="C858" s="141" t="s">
        <v>165</v>
      </c>
      <c r="D858" s="141" t="s">
        <v>3562</v>
      </c>
      <c r="E858" s="141" t="s">
        <v>3562</v>
      </c>
      <c r="F858" s="141" t="s">
        <v>3562</v>
      </c>
      <c r="G858" s="141" t="s">
        <v>3562</v>
      </c>
      <c r="H858" s="141" t="s">
        <v>3562</v>
      </c>
      <c r="I858" s="141" t="s">
        <v>3562</v>
      </c>
      <c r="J858" s="141" t="s">
        <v>3562</v>
      </c>
      <c r="K858" s="141" t="n">
        <v>27</v>
      </c>
    </row>
    <row r="859" customFormat="false" ht="16" hidden="false" customHeight="false" outlineLevel="0" collapsed="false">
      <c r="A859" s="141" t="n">
        <v>1712</v>
      </c>
      <c r="B859" s="141" t="s">
        <v>4412</v>
      </c>
      <c r="C859" s="141" t="s">
        <v>165</v>
      </c>
      <c r="D859" s="141" t="s">
        <v>3562</v>
      </c>
      <c r="E859" s="141" t="s">
        <v>3562</v>
      </c>
      <c r="F859" s="141" t="s">
        <v>3562</v>
      </c>
      <c r="G859" s="141" t="s">
        <v>3562</v>
      </c>
      <c r="H859" s="141" t="s">
        <v>3562</v>
      </c>
      <c r="I859" s="141" t="s">
        <v>3562</v>
      </c>
      <c r="J859" s="141" t="s">
        <v>3562</v>
      </c>
      <c r="K859" s="141" t="n">
        <v>27</v>
      </c>
    </row>
    <row r="860" customFormat="false" ht="16" hidden="false" customHeight="false" outlineLevel="0" collapsed="false">
      <c r="A860" s="141" t="n">
        <v>1710</v>
      </c>
      <c r="B860" s="141" t="s">
        <v>4413</v>
      </c>
      <c r="C860" s="141" t="s">
        <v>167</v>
      </c>
      <c r="D860" s="141" t="s">
        <v>3562</v>
      </c>
      <c r="E860" s="141" t="s">
        <v>3562</v>
      </c>
      <c r="F860" s="141" t="s">
        <v>3562</v>
      </c>
      <c r="G860" s="141" t="s">
        <v>3562</v>
      </c>
      <c r="H860" s="141" t="n">
        <v>160</v>
      </c>
      <c r="I860" s="141" t="n">
        <v>90</v>
      </c>
      <c r="J860" s="141" t="s">
        <v>3562</v>
      </c>
      <c r="K860" s="141" t="s">
        <v>3562</v>
      </c>
    </row>
    <row r="861" customFormat="false" ht="16" hidden="false" customHeight="false" outlineLevel="0" collapsed="false">
      <c r="A861" s="141" t="n">
        <v>1707</v>
      </c>
      <c r="B861" s="141" t="s">
        <v>4414</v>
      </c>
      <c r="C861" s="141" t="s">
        <v>165</v>
      </c>
      <c r="D861" s="141" t="s">
        <v>3562</v>
      </c>
      <c r="E861" s="141" t="s">
        <v>3562</v>
      </c>
      <c r="F861" s="141" t="s">
        <v>3562</v>
      </c>
      <c r="G861" s="141" t="s">
        <v>3562</v>
      </c>
      <c r="H861" s="141" t="s">
        <v>3562</v>
      </c>
      <c r="I861" s="141" t="s">
        <v>3562</v>
      </c>
      <c r="J861" s="141" t="s">
        <v>3562</v>
      </c>
      <c r="K861" s="141" t="n">
        <v>27</v>
      </c>
    </row>
    <row r="862" customFormat="false" ht="16" hidden="false" customHeight="false" outlineLevel="0" collapsed="false">
      <c r="A862" s="141" t="n">
        <v>1706</v>
      </c>
      <c r="B862" s="141" t="s">
        <v>4415</v>
      </c>
      <c r="C862" s="141" t="s">
        <v>162</v>
      </c>
      <c r="D862" s="141" t="s">
        <v>3562</v>
      </c>
      <c r="E862" s="141" t="s">
        <v>3562</v>
      </c>
      <c r="F862" s="141" t="s">
        <v>3562</v>
      </c>
      <c r="G862" s="141" t="s">
        <v>3562</v>
      </c>
      <c r="H862" s="141" t="s">
        <v>3562</v>
      </c>
      <c r="I862" s="141" t="s">
        <v>3562</v>
      </c>
      <c r="J862" s="141" t="s">
        <v>3562</v>
      </c>
      <c r="K862" s="141" t="n">
        <v>42</v>
      </c>
    </row>
    <row r="863" customFormat="false" ht="16" hidden="false" customHeight="false" outlineLevel="0" collapsed="false">
      <c r="A863" s="141" t="n">
        <v>1703</v>
      </c>
      <c r="B863" s="141" t="s">
        <v>4416</v>
      </c>
      <c r="C863" s="141" t="s">
        <v>165</v>
      </c>
      <c r="D863" s="141" t="s">
        <v>3562</v>
      </c>
      <c r="E863" s="141" t="s">
        <v>3562</v>
      </c>
      <c r="F863" s="141" t="s">
        <v>3562</v>
      </c>
      <c r="G863" s="141" t="s">
        <v>3562</v>
      </c>
      <c r="H863" s="141" t="s">
        <v>3562</v>
      </c>
      <c r="I863" s="141" t="s">
        <v>3562</v>
      </c>
      <c r="J863" s="141" t="s">
        <v>3562</v>
      </c>
      <c r="K863" s="141" t="n">
        <v>15</v>
      </c>
    </row>
    <row r="864" customFormat="false" ht="16" hidden="false" customHeight="false" outlineLevel="0" collapsed="false">
      <c r="A864" s="141" t="n">
        <v>1693</v>
      </c>
      <c r="B864" s="141" t="s">
        <v>4417</v>
      </c>
      <c r="C864" s="141" t="s">
        <v>151</v>
      </c>
      <c r="D864" s="141" t="s">
        <v>3562</v>
      </c>
      <c r="E864" s="141" t="s">
        <v>3562</v>
      </c>
      <c r="F864" s="141" t="s">
        <v>3562</v>
      </c>
      <c r="G864" s="141" t="s">
        <v>3562</v>
      </c>
      <c r="H864" s="141" t="s">
        <v>3562</v>
      </c>
      <c r="I864" s="141" t="n">
        <v>300</v>
      </c>
      <c r="J864" s="141" t="s">
        <v>3562</v>
      </c>
      <c r="K864" s="141" t="n">
        <v>60</v>
      </c>
    </row>
    <row r="865" customFormat="false" ht="16" hidden="false" customHeight="false" outlineLevel="0" collapsed="false">
      <c r="A865" s="141" t="n">
        <v>1684</v>
      </c>
      <c r="B865" s="141" t="s">
        <v>4418</v>
      </c>
      <c r="C865" s="141" t="s">
        <v>143</v>
      </c>
      <c r="D865" s="141" t="s">
        <v>3562</v>
      </c>
      <c r="E865" s="141" t="s">
        <v>3562</v>
      </c>
      <c r="F865" s="141" t="s">
        <v>3562</v>
      </c>
      <c r="G865" s="141" t="s">
        <v>3562</v>
      </c>
      <c r="H865" s="141" t="s">
        <v>3562</v>
      </c>
      <c r="I865" s="141" t="s">
        <v>3562</v>
      </c>
      <c r="J865" s="141" t="n">
        <v>34</v>
      </c>
      <c r="K865" s="141" t="s">
        <v>3562</v>
      </c>
    </row>
    <row r="866" customFormat="false" ht="16" hidden="false" customHeight="false" outlineLevel="0" collapsed="false">
      <c r="A866" s="141" t="n">
        <v>1682</v>
      </c>
      <c r="B866" s="141" t="s">
        <v>4419</v>
      </c>
      <c r="C866" s="141" t="s">
        <v>172</v>
      </c>
      <c r="D866" s="141" t="s">
        <v>3562</v>
      </c>
      <c r="E866" s="141" t="s">
        <v>3562</v>
      </c>
      <c r="F866" s="141" t="s">
        <v>3562</v>
      </c>
      <c r="G866" s="141" t="s">
        <v>3562</v>
      </c>
      <c r="H866" s="141" t="s">
        <v>3562</v>
      </c>
      <c r="I866" s="141" t="s">
        <v>3562</v>
      </c>
      <c r="J866" s="141" t="n">
        <v>18</v>
      </c>
      <c r="K866" s="141" t="s">
        <v>3562</v>
      </c>
    </row>
    <row r="867" customFormat="false" ht="16" hidden="false" customHeight="false" outlineLevel="0" collapsed="false">
      <c r="A867" s="141" t="n">
        <v>1672</v>
      </c>
      <c r="B867" s="141" t="s">
        <v>4420</v>
      </c>
      <c r="C867" s="141" t="s">
        <v>172</v>
      </c>
      <c r="D867" s="141" t="s">
        <v>3562</v>
      </c>
      <c r="E867" s="141" t="s">
        <v>3562</v>
      </c>
      <c r="F867" s="141" t="n">
        <v>30</v>
      </c>
      <c r="G867" s="141" t="s">
        <v>3562</v>
      </c>
      <c r="H867" s="141" t="s">
        <v>3562</v>
      </c>
      <c r="I867" s="141" t="s">
        <v>3562</v>
      </c>
      <c r="J867" s="141" t="s">
        <v>3562</v>
      </c>
      <c r="K867" s="141" t="s">
        <v>3562</v>
      </c>
    </row>
    <row r="868" customFormat="false" ht="16" hidden="false" customHeight="false" outlineLevel="0" collapsed="false">
      <c r="A868" s="141" t="n">
        <v>1670</v>
      </c>
      <c r="B868" s="141" t="s">
        <v>4421</v>
      </c>
      <c r="C868" s="141" t="s">
        <v>173</v>
      </c>
      <c r="D868" s="141" t="s">
        <v>3562</v>
      </c>
      <c r="E868" s="141" t="s">
        <v>3562</v>
      </c>
      <c r="F868" s="141" t="s">
        <v>3562</v>
      </c>
      <c r="G868" s="141" t="s">
        <v>3562</v>
      </c>
      <c r="H868" s="141" t="s">
        <v>3562</v>
      </c>
      <c r="I868" s="141" t="s">
        <v>3562</v>
      </c>
      <c r="J868" s="141" t="n">
        <v>22</v>
      </c>
      <c r="K868" s="141" t="n">
        <v>18</v>
      </c>
    </row>
    <row r="869" customFormat="false" ht="16" hidden="false" customHeight="false" outlineLevel="0" collapsed="false">
      <c r="A869" s="141" t="n">
        <v>1668</v>
      </c>
      <c r="B869" s="141" t="s">
        <v>4422</v>
      </c>
      <c r="C869" s="141" t="s">
        <v>172</v>
      </c>
      <c r="D869" s="141" t="n">
        <v>40</v>
      </c>
      <c r="E869" s="141" t="s">
        <v>3562</v>
      </c>
      <c r="F869" s="141" t="s">
        <v>3562</v>
      </c>
      <c r="G869" s="141" t="s">
        <v>3562</v>
      </c>
      <c r="H869" s="141" t="s">
        <v>3562</v>
      </c>
      <c r="I869" s="141" t="s">
        <v>3562</v>
      </c>
      <c r="J869" s="141" t="n">
        <v>18</v>
      </c>
      <c r="K869" s="141" t="s">
        <v>3562</v>
      </c>
    </row>
    <row r="870" customFormat="false" ht="16" hidden="false" customHeight="false" outlineLevel="0" collapsed="false">
      <c r="A870" s="141" t="n">
        <v>1667</v>
      </c>
      <c r="B870" s="141" t="s">
        <v>4423</v>
      </c>
      <c r="C870" s="141" t="s">
        <v>175</v>
      </c>
      <c r="D870" s="141" t="s">
        <v>3562</v>
      </c>
      <c r="E870" s="141" t="s">
        <v>3562</v>
      </c>
      <c r="F870" s="141" t="s">
        <v>3562</v>
      </c>
      <c r="G870" s="141" t="s">
        <v>3562</v>
      </c>
      <c r="H870" s="141" t="s">
        <v>3562</v>
      </c>
      <c r="I870" s="141" t="s">
        <v>3562</v>
      </c>
      <c r="J870" s="141" t="s">
        <v>3562</v>
      </c>
      <c r="K870" s="141" t="n">
        <v>18</v>
      </c>
    </row>
    <row r="871" customFormat="false" ht="16" hidden="false" customHeight="false" outlineLevel="0" collapsed="false">
      <c r="A871" s="141" t="n">
        <v>1653</v>
      </c>
      <c r="B871" s="141" t="s">
        <v>4424</v>
      </c>
      <c r="C871" s="141" t="s">
        <v>163</v>
      </c>
      <c r="D871" s="141" t="s">
        <v>3562</v>
      </c>
      <c r="E871" s="141" t="s">
        <v>3562</v>
      </c>
      <c r="F871" s="141" t="n">
        <v>30</v>
      </c>
      <c r="G871" s="141" t="s">
        <v>3562</v>
      </c>
      <c r="H871" s="141" t="s">
        <v>3562</v>
      </c>
      <c r="I871" s="141" t="s">
        <v>3562</v>
      </c>
      <c r="J871" s="141" t="s">
        <v>3562</v>
      </c>
      <c r="K871" s="141" t="n">
        <v>22</v>
      </c>
    </row>
    <row r="872" customFormat="false" ht="16" hidden="false" customHeight="false" outlineLevel="0" collapsed="false">
      <c r="A872" s="141" t="n">
        <v>1648</v>
      </c>
      <c r="B872" s="141" t="s">
        <v>4425</v>
      </c>
      <c r="C872" s="141" t="s">
        <v>151</v>
      </c>
      <c r="D872" s="141" t="s">
        <v>3562</v>
      </c>
      <c r="E872" s="141" t="s">
        <v>3562</v>
      </c>
      <c r="F872" s="141" t="n">
        <v>55</v>
      </c>
      <c r="G872" s="141" t="s">
        <v>3562</v>
      </c>
      <c r="H872" s="141" t="s">
        <v>3562</v>
      </c>
      <c r="I872" s="141" t="s">
        <v>3562</v>
      </c>
      <c r="J872" s="141" t="s">
        <v>3562</v>
      </c>
      <c r="K872" s="141" t="n">
        <v>27</v>
      </c>
    </row>
    <row r="873" customFormat="false" ht="16" hidden="false" customHeight="false" outlineLevel="0" collapsed="false">
      <c r="A873" s="141" t="n">
        <v>1646</v>
      </c>
      <c r="B873" s="141" t="s">
        <v>4426</v>
      </c>
      <c r="C873" s="141" t="s">
        <v>157</v>
      </c>
      <c r="D873" s="141" t="s">
        <v>3562</v>
      </c>
      <c r="E873" s="141" t="s">
        <v>3562</v>
      </c>
      <c r="F873" s="141" t="s">
        <v>3562</v>
      </c>
      <c r="G873" s="141" t="s">
        <v>3562</v>
      </c>
      <c r="H873" s="141" t="s">
        <v>3562</v>
      </c>
      <c r="I873" s="141" t="s">
        <v>3562</v>
      </c>
      <c r="J873" s="141" t="n">
        <v>34</v>
      </c>
      <c r="K873" s="141" t="n">
        <v>27</v>
      </c>
    </row>
    <row r="874" customFormat="false" ht="16" hidden="false" customHeight="false" outlineLevel="0" collapsed="false">
      <c r="A874" s="141" t="n">
        <v>1639</v>
      </c>
      <c r="B874" s="141" t="s">
        <v>4427</v>
      </c>
      <c r="C874" s="141" t="s">
        <v>157</v>
      </c>
      <c r="D874" s="141" t="s">
        <v>3562</v>
      </c>
      <c r="E874" s="141" t="s">
        <v>3562</v>
      </c>
      <c r="F874" s="141" t="s">
        <v>3562</v>
      </c>
      <c r="G874" s="141" t="s">
        <v>3562</v>
      </c>
      <c r="H874" s="141" t="s">
        <v>3562</v>
      </c>
      <c r="I874" s="141" t="s">
        <v>3562</v>
      </c>
      <c r="J874" s="141" t="n">
        <v>34</v>
      </c>
      <c r="K874" s="141" t="n">
        <v>27</v>
      </c>
    </row>
    <row r="875" customFormat="false" ht="16" hidden="false" customHeight="false" outlineLevel="0" collapsed="false">
      <c r="A875" s="141" t="n">
        <v>1632</v>
      </c>
      <c r="B875" s="141" t="s">
        <v>4428</v>
      </c>
      <c r="C875" s="141" t="s">
        <v>157</v>
      </c>
      <c r="D875" s="141" t="s">
        <v>3562</v>
      </c>
      <c r="E875" s="141" t="s">
        <v>3562</v>
      </c>
      <c r="F875" s="141" t="n">
        <v>55</v>
      </c>
      <c r="G875" s="141" t="s">
        <v>3562</v>
      </c>
      <c r="H875" s="141" t="n">
        <v>60</v>
      </c>
      <c r="I875" s="141" t="s">
        <v>3562</v>
      </c>
      <c r="J875" s="141" t="s">
        <v>3562</v>
      </c>
      <c r="K875" s="141" t="s">
        <v>3562</v>
      </c>
    </row>
    <row r="876" customFormat="false" ht="16" hidden="false" customHeight="false" outlineLevel="0" collapsed="false">
      <c r="A876" s="141" t="n">
        <v>1628</v>
      </c>
      <c r="B876" s="141" t="s">
        <v>4429</v>
      </c>
      <c r="C876" s="141" t="s">
        <v>163</v>
      </c>
      <c r="D876" s="141" t="s">
        <v>3562</v>
      </c>
      <c r="E876" s="141" t="s">
        <v>3562</v>
      </c>
      <c r="F876" s="141" t="n">
        <v>110</v>
      </c>
      <c r="G876" s="141" t="s">
        <v>3562</v>
      </c>
      <c r="H876" s="141" t="n">
        <v>120</v>
      </c>
      <c r="I876" s="141" t="s">
        <v>3562</v>
      </c>
      <c r="J876" s="141" t="s">
        <v>3562</v>
      </c>
      <c r="K876" s="141" t="n">
        <v>34</v>
      </c>
    </row>
    <row r="877" customFormat="false" ht="16" hidden="false" customHeight="false" outlineLevel="0" collapsed="false">
      <c r="A877" s="141" t="n">
        <v>1613</v>
      </c>
      <c r="B877" s="141" t="s">
        <v>3580</v>
      </c>
      <c r="C877" s="141" t="s">
        <v>159</v>
      </c>
      <c r="D877" s="141" t="s">
        <v>3562</v>
      </c>
      <c r="E877" s="141" t="s">
        <v>3562</v>
      </c>
      <c r="F877" s="141" t="n">
        <v>40</v>
      </c>
      <c r="G877" s="141" t="s">
        <v>3562</v>
      </c>
      <c r="H877" s="141" t="s">
        <v>3562</v>
      </c>
      <c r="I877" s="141" t="s">
        <v>3562</v>
      </c>
      <c r="J877" s="141" t="n">
        <v>34</v>
      </c>
      <c r="K877" s="141" t="n">
        <v>27</v>
      </c>
    </row>
    <row r="878" customFormat="false" ht="16" hidden="false" customHeight="false" outlineLevel="0" collapsed="false">
      <c r="A878" s="141" t="n">
        <v>1608</v>
      </c>
      <c r="B878" s="141" t="s">
        <v>4430</v>
      </c>
      <c r="C878" s="141" t="s">
        <v>156</v>
      </c>
      <c r="D878" s="141" t="s">
        <v>3562</v>
      </c>
      <c r="E878" s="141" t="s">
        <v>3562</v>
      </c>
      <c r="F878" s="141" t="n">
        <v>30</v>
      </c>
      <c r="G878" s="141" t="s">
        <v>3562</v>
      </c>
      <c r="H878" s="141" t="s">
        <v>3562</v>
      </c>
      <c r="I878" s="141" t="s">
        <v>3562</v>
      </c>
      <c r="J878" s="141" t="s">
        <v>3562</v>
      </c>
      <c r="K878" s="141" t="s">
        <v>3562</v>
      </c>
    </row>
    <row r="879" customFormat="false" ht="16" hidden="false" customHeight="false" outlineLevel="0" collapsed="false">
      <c r="A879" s="141" t="n">
        <v>1606</v>
      </c>
      <c r="B879" s="141" t="s">
        <v>4431</v>
      </c>
      <c r="C879" s="141" t="s">
        <v>156</v>
      </c>
      <c r="D879" s="141" t="n">
        <v>40</v>
      </c>
      <c r="E879" s="141" t="s">
        <v>3562</v>
      </c>
      <c r="F879" s="141" t="n">
        <v>30</v>
      </c>
      <c r="G879" s="141" t="s">
        <v>3562</v>
      </c>
      <c r="H879" s="141" t="s">
        <v>3562</v>
      </c>
      <c r="I879" s="141" t="s">
        <v>3562</v>
      </c>
      <c r="J879" s="141" t="n">
        <v>27</v>
      </c>
      <c r="K879" s="141" t="s">
        <v>3562</v>
      </c>
    </row>
    <row r="880" customFormat="false" ht="16" hidden="false" customHeight="false" outlineLevel="0" collapsed="false">
      <c r="A880" s="141" t="n">
        <v>1596</v>
      </c>
      <c r="B880" s="141" t="s">
        <v>4432</v>
      </c>
      <c r="C880" s="141" t="s">
        <v>156</v>
      </c>
      <c r="D880" s="141" t="n">
        <v>90</v>
      </c>
      <c r="E880" s="141" t="s">
        <v>3562</v>
      </c>
      <c r="F880" s="141" t="s">
        <v>3562</v>
      </c>
      <c r="G880" s="141" t="s">
        <v>3562</v>
      </c>
      <c r="H880" s="141" t="s">
        <v>3562</v>
      </c>
      <c r="I880" s="141" t="s">
        <v>3562</v>
      </c>
      <c r="J880" s="141" t="n">
        <v>34</v>
      </c>
      <c r="K880" s="141" t="s">
        <v>3562</v>
      </c>
    </row>
    <row r="881" customFormat="false" ht="16" hidden="false" customHeight="false" outlineLevel="0" collapsed="false">
      <c r="A881" s="141" t="n">
        <v>1595</v>
      </c>
      <c r="B881" s="141" t="s">
        <v>4433</v>
      </c>
      <c r="C881" s="141" t="s">
        <v>163</v>
      </c>
      <c r="D881" s="141" t="s">
        <v>3562</v>
      </c>
      <c r="E881" s="141" t="s">
        <v>3562</v>
      </c>
      <c r="F881" s="141" t="s">
        <v>3562</v>
      </c>
      <c r="G881" s="141" t="s">
        <v>3562</v>
      </c>
      <c r="H881" s="141" t="s">
        <v>3562</v>
      </c>
      <c r="I881" s="141" t="s">
        <v>3562</v>
      </c>
      <c r="J881" s="141" t="n">
        <v>42</v>
      </c>
      <c r="K881" s="141" t="n">
        <v>34</v>
      </c>
    </row>
    <row r="882" customFormat="false" ht="16" hidden="false" customHeight="false" outlineLevel="0" collapsed="false">
      <c r="A882" s="141" t="n">
        <v>1594</v>
      </c>
      <c r="B882" s="141" t="s">
        <v>3582</v>
      </c>
      <c r="C882" s="141" t="s">
        <v>156</v>
      </c>
      <c r="D882" s="141" t="n">
        <v>120</v>
      </c>
      <c r="E882" s="141" t="s">
        <v>3562</v>
      </c>
      <c r="F882" s="141" t="n">
        <v>55</v>
      </c>
      <c r="G882" s="141" t="s">
        <v>3562</v>
      </c>
      <c r="H882" s="141" t="s">
        <v>3562</v>
      </c>
      <c r="I882" s="141" t="s">
        <v>3562</v>
      </c>
      <c r="J882" s="141" t="n">
        <v>42</v>
      </c>
      <c r="K882" s="141" t="n">
        <v>34</v>
      </c>
    </row>
    <row r="883" customFormat="false" ht="16" hidden="false" customHeight="false" outlineLevel="0" collapsed="false">
      <c r="A883" s="141" t="n">
        <v>1576</v>
      </c>
      <c r="B883" s="141" t="s">
        <v>4434</v>
      </c>
      <c r="C883" s="141" t="s">
        <v>148</v>
      </c>
      <c r="D883" s="141" t="s">
        <v>3562</v>
      </c>
      <c r="E883" s="141" t="s">
        <v>3562</v>
      </c>
      <c r="F883" s="141" t="n">
        <v>20</v>
      </c>
      <c r="G883" s="141" t="s">
        <v>3562</v>
      </c>
      <c r="H883" s="141" t="s">
        <v>3562</v>
      </c>
      <c r="I883" s="141" t="s">
        <v>3562</v>
      </c>
      <c r="J883" s="141" t="s">
        <v>3562</v>
      </c>
      <c r="K883" s="141" t="s">
        <v>3562</v>
      </c>
    </row>
    <row r="884" customFormat="false" ht="16" hidden="false" customHeight="false" outlineLevel="0" collapsed="false">
      <c r="A884" s="141" t="n">
        <v>1566</v>
      </c>
      <c r="B884" s="141" t="s">
        <v>4435</v>
      </c>
      <c r="C884" s="141" t="s">
        <v>148</v>
      </c>
      <c r="D884" s="141" t="s">
        <v>3562</v>
      </c>
      <c r="E884" s="141" t="s">
        <v>3562</v>
      </c>
      <c r="F884" s="141" t="n">
        <v>20</v>
      </c>
      <c r="G884" s="141" t="s">
        <v>3562</v>
      </c>
      <c r="H884" s="141" t="s">
        <v>3562</v>
      </c>
      <c r="I884" s="141" t="s">
        <v>3562</v>
      </c>
      <c r="J884" s="141" t="s">
        <v>3562</v>
      </c>
      <c r="K884" s="141" t="s">
        <v>3562</v>
      </c>
    </row>
    <row r="885" customFormat="false" ht="16" hidden="false" customHeight="false" outlineLevel="0" collapsed="false">
      <c r="A885" s="141" t="n">
        <v>1565</v>
      </c>
      <c r="B885" s="141" t="s">
        <v>4436</v>
      </c>
      <c r="C885" s="141" t="s">
        <v>156</v>
      </c>
      <c r="D885" s="141" t="n">
        <v>55</v>
      </c>
      <c r="E885" s="141" t="s">
        <v>3562</v>
      </c>
      <c r="F885" s="141" t="s">
        <v>3562</v>
      </c>
      <c r="G885" s="141" t="s">
        <v>3562</v>
      </c>
      <c r="H885" s="141" t="s">
        <v>3562</v>
      </c>
      <c r="I885" s="141" t="s">
        <v>3562</v>
      </c>
      <c r="J885" s="141" t="n">
        <v>22</v>
      </c>
      <c r="K885" s="141" t="s">
        <v>3562</v>
      </c>
    </row>
    <row r="886" customFormat="false" ht="16" hidden="false" customHeight="false" outlineLevel="0" collapsed="false">
      <c r="A886" s="141" t="n">
        <v>1555</v>
      </c>
      <c r="B886" s="141" t="s">
        <v>4437</v>
      </c>
      <c r="C886" s="141" t="s">
        <v>131</v>
      </c>
      <c r="D886" s="141" t="n">
        <v>40</v>
      </c>
      <c r="E886" s="141" t="s">
        <v>3562</v>
      </c>
      <c r="F886" s="141" t="n">
        <v>30</v>
      </c>
      <c r="G886" s="141" t="s">
        <v>3562</v>
      </c>
      <c r="H886" s="141" t="s">
        <v>3562</v>
      </c>
      <c r="I886" s="141" t="s">
        <v>3562</v>
      </c>
      <c r="J886" s="141" t="n">
        <v>22</v>
      </c>
      <c r="K886" s="141" t="s">
        <v>3562</v>
      </c>
    </row>
    <row r="887" customFormat="false" ht="16" hidden="false" customHeight="false" outlineLevel="0" collapsed="false">
      <c r="A887" s="141" t="n">
        <v>1551</v>
      </c>
      <c r="B887" s="141" t="s">
        <v>4438</v>
      </c>
      <c r="C887" s="141" t="s">
        <v>163</v>
      </c>
      <c r="D887" s="141" t="s">
        <v>3562</v>
      </c>
      <c r="E887" s="141" t="s">
        <v>3562</v>
      </c>
      <c r="F887" s="141" t="s">
        <v>3562</v>
      </c>
      <c r="G887" s="141" t="s">
        <v>3562</v>
      </c>
      <c r="H887" s="141" t="s">
        <v>3562</v>
      </c>
      <c r="I887" s="141" t="s">
        <v>3562</v>
      </c>
      <c r="J887" s="141" t="s">
        <v>3562</v>
      </c>
      <c r="K887" s="141" t="n">
        <v>27</v>
      </c>
    </row>
    <row r="888" customFormat="false" ht="16" hidden="false" customHeight="false" outlineLevel="0" collapsed="false">
      <c r="A888" s="141" t="n">
        <v>1542</v>
      </c>
      <c r="B888" s="141" t="s">
        <v>4439</v>
      </c>
      <c r="C888" s="141" t="s">
        <v>151</v>
      </c>
      <c r="D888" s="141" t="s">
        <v>3562</v>
      </c>
      <c r="E888" s="141" t="s">
        <v>3562</v>
      </c>
      <c r="F888" s="141" t="s">
        <v>3562</v>
      </c>
      <c r="G888" s="141" t="s">
        <v>3562</v>
      </c>
      <c r="H888" s="141" t="s">
        <v>3562</v>
      </c>
      <c r="I888" s="141" t="s">
        <v>3562</v>
      </c>
      <c r="J888" s="141" t="s">
        <v>3562</v>
      </c>
      <c r="K888" s="141" t="n">
        <v>50</v>
      </c>
    </row>
    <row r="889" customFormat="false" ht="16" hidden="false" customHeight="false" outlineLevel="0" collapsed="false">
      <c r="A889" s="141" t="n">
        <v>1538</v>
      </c>
      <c r="B889" s="141" t="s">
        <v>4440</v>
      </c>
      <c r="C889" s="141" t="s">
        <v>170</v>
      </c>
      <c r="D889" s="141" t="s">
        <v>3562</v>
      </c>
      <c r="E889" s="141" t="s">
        <v>3562</v>
      </c>
      <c r="F889" s="141" t="s">
        <v>3562</v>
      </c>
      <c r="G889" s="141" t="s">
        <v>3562</v>
      </c>
      <c r="H889" s="141" t="s">
        <v>3562</v>
      </c>
      <c r="I889" s="141" t="s">
        <v>3562</v>
      </c>
      <c r="J889" s="141" t="s">
        <v>3562</v>
      </c>
      <c r="K889" s="141" t="n">
        <v>50</v>
      </c>
    </row>
    <row r="890" customFormat="false" ht="16" hidden="false" customHeight="false" outlineLevel="0" collapsed="false">
      <c r="A890" s="141" t="n">
        <v>1535</v>
      </c>
      <c r="B890" s="141" t="s">
        <v>4441</v>
      </c>
      <c r="C890" s="141" t="s">
        <v>157</v>
      </c>
      <c r="D890" s="141" t="s">
        <v>3562</v>
      </c>
      <c r="E890" s="141" t="s">
        <v>3562</v>
      </c>
      <c r="F890" s="141" t="n">
        <v>40</v>
      </c>
      <c r="G890" s="141" t="s">
        <v>3562</v>
      </c>
      <c r="H890" s="141" t="s">
        <v>3562</v>
      </c>
      <c r="I890" s="141" t="s">
        <v>3562</v>
      </c>
      <c r="J890" s="141" t="s">
        <v>3562</v>
      </c>
      <c r="K890" s="141" t="s">
        <v>3562</v>
      </c>
    </row>
    <row r="891" customFormat="false" ht="16" hidden="false" customHeight="false" outlineLevel="0" collapsed="false">
      <c r="A891" s="141" t="n">
        <v>1534</v>
      </c>
      <c r="B891" s="141" t="s">
        <v>4442</v>
      </c>
      <c r="C891" s="141" t="s">
        <v>170</v>
      </c>
      <c r="D891" s="141" t="s">
        <v>3562</v>
      </c>
      <c r="E891" s="141" t="s">
        <v>3562</v>
      </c>
      <c r="F891" s="141" t="s">
        <v>3562</v>
      </c>
      <c r="G891" s="141" t="s">
        <v>3562</v>
      </c>
      <c r="H891" s="141" t="s">
        <v>3562</v>
      </c>
      <c r="I891" s="141" t="s">
        <v>3562</v>
      </c>
      <c r="J891" s="141" t="s">
        <v>3562</v>
      </c>
      <c r="K891" s="141" t="n">
        <v>60</v>
      </c>
    </row>
    <row r="892" customFormat="false" ht="16" hidden="false" customHeight="false" outlineLevel="0" collapsed="false">
      <c r="A892" s="141" t="n">
        <v>1533</v>
      </c>
      <c r="B892" s="141" t="s">
        <v>4443</v>
      </c>
      <c r="C892" s="141" t="s">
        <v>157</v>
      </c>
      <c r="D892" s="141" t="n">
        <v>210</v>
      </c>
      <c r="E892" s="141" t="n">
        <v>120</v>
      </c>
      <c r="F892" s="141" t="s">
        <v>3562</v>
      </c>
      <c r="G892" s="141" t="s">
        <v>3562</v>
      </c>
      <c r="H892" s="141" t="s">
        <v>3562</v>
      </c>
      <c r="I892" s="141" t="n">
        <v>90</v>
      </c>
      <c r="J892" s="141" t="s">
        <v>3562</v>
      </c>
      <c r="K892" s="141" t="n">
        <v>34</v>
      </c>
    </row>
    <row r="893" customFormat="false" ht="16" hidden="false" customHeight="false" outlineLevel="0" collapsed="false">
      <c r="A893" s="141" t="n">
        <v>1528</v>
      </c>
      <c r="B893" s="141" t="s">
        <v>4444</v>
      </c>
      <c r="C893" s="141" t="s">
        <v>157</v>
      </c>
      <c r="D893" s="141" t="s">
        <v>3562</v>
      </c>
      <c r="E893" s="141" t="s">
        <v>3562</v>
      </c>
      <c r="F893" s="141" t="n">
        <v>30</v>
      </c>
      <c r="G893" s="141" t="s">
        <v>3562</v>
      </c>
      <c r="H893" s="141" t="s">
        <v>3562</v>
      </c>
      <c r="I893" s="141" t="s">
        <v>3562</v>
      </c>
      <c r="J893" s="141" t="s">
        <v>3562</v>
      </c>
      <c r="K893" s="141" t="s">
        <v>3562</v>
      </c>
    </row>
    <row r="894" customFormat="false" ht="16" hidden="false" customHeight="false" outlineLevel="0" collapsed="false">
      <c r="A894" s="141" t="n">
        <v>1525</v>
      </c>
      <c r="B894" s="141" t="s">
        <v>4445</v>
      </c>
      <c r="C894" s="141" t="s">
        <v>150</v>
      </c>
      <c r="D894" s="141" t="s">
        <v>3562</v>
      </c>
      <c r="E894" s="141" t="s">
        <v>3562</v>
      </c>
      <c r="F894" s="141" t="s">
        <v>3562</v>
      </c>
      <c r="G894" s="141" t="s">
        <v>3562</v>
      </c>
      <c r="H894" s="141" t="s">
        <v>3562</v>
      </c>
      <c r="I894" s="141" t="s">
        <v>3562</v>
      </c>
      <c r="J894" s="141" t="s">
        <v>3562</v>
      </c>
      <c r="K894" s="141" t="n">
        <v>60</v>
      </c>
    </row>
    <row r="895" customFormat="false" ht="16" hidden="false" customHeight="false" outlineLevel="0" collapsed="false">
      <c r="A895" s="141" t="n">
        <v>1524</v>
      </c>
      <c r="B895" s="141" t="s">
        <v>4446</v>
      </c>
      <c r="C895" s="141" t="s">
        <v>150</v>
      </c>
      <c r="D895" s="141" t="s">
        <v>3562</v>
      </c>
      <c r="E895" s="141" t="s">
        <v>3562</v>
      </c>
      <c r="F895" s="141" t="s">
        <v>3562</v>
      </c>
      <c r="G895" s="141" t="s">
        <v>3562</v>
      </c>
      <c r="H895" s="141" t="s">
        <v>3562</v>
      </c>
      <c r="I895" s="141" t="s">
        <v>3562</v>
      </c>
      <c r="J895" s="141" t="s">
        <v>3562</v>
      </c>
      <c r="K895" s="141" t="n">
        <v>60</v>
      </c>
    </row>
    <row r="896" customFormat="false" ht="16" hidden="false" customHeight="false" outlineLevel="0" collapsed="false">
      <c r="A896" s="141" t="n">
        <v>1523</v>
      </c>
      <c r="B896" s="141" t="s">
        <v>4447</v>
      </c>
      <c r="C896" s="141" t="s">
        <v>150</v>
      </c>
      <c r="D896" s="141" t="s">
        <v>3562</v>
      </c>
      <c r="E896" s="141" t="s">
        <v>3562</v>
      </c>
      <c r="F896" s="141" t="s">
        <v>3562</v>
      </c>
      <c r="G896" s="141" t="s">
        <v>3562</v>
      </c>
      <c r="H896" s="141" t="s">
        <v>3562</v>
      </c>
      <c r="I896" s="141" t="s">
        <v>3562</v>
      </c>
      <c r="J896" s="141" t="s">
        <v>3562</v>
      </c>
      <c r="K896" s="141" t="n">
        <v>50</v>
      </c>
    </row>
    <row r="897" customFormat="false" ht="16" hidden="false" customHeight="false" outlineLevel="0" collapsed="false">
      <c r="A897" s="141" t="n">
        <v>1510</v>
      </c>
      <c r="B897" s="141" t="s">
        <v>4448</v>
      </c>
      <c r="C897" s="141" t="s">
        <v>147</v>
      </c>
      <c r="D897" s="141" t="s">
        <v>3562</v>
      </c>
      <c r="E897" s="141" t="s">
        <v>3562</v>
      </c>
      <c r="F897" s="141" t="s">
        <v>3562</v>
      </c>
      <c r="G897" s="141" t="s">
        <v>3562</v>
      </c>
      <c r="H897" s="141" t="s">
        <v>3562</v>
      </c>
      <c r="I897" s="141" t="s">
        <v>3562</v>
      </c>
      <c r="J897" s="141" t="n">
        <v>34</v>
      </c>
      <c r="K897" s="141" t="s">
        <v>3562</v>
      </c>
    </row>
    <row r="898" customFormat="false" ht="16" hidden="false" customHeight="false" outlineLevel="0" collapsed="false">
      <c r="A898" s="141" t="n">
        <v>1505</v>
      </c>
      <c r="B898" s="141" t="s">
        <v>4449</v>
      </c>
      <c r="C898" s="141" t="s">
        <v>147</v>
      </c>
      <c r="D898" s="141" t="s">
        <v>3562</v>
      </c>
      <c r="E898" s="141" t="s">
        <v>3562</v>
      </c>
      <c r="F898" s="141" t="s">
        <v>3562</v>
      </c>
      <c r="G898" s="141" t="s">
        <v>3562</v>
      </c>
      <c r="H898" s="141" t="s">
        <v>3562</v>
      </c>
      <c r="I898" s="141" t="s">
        <v>3562</v>
      </c>
      <c r="J898" s="141" t="s">
        <v>3562</v>
      </c>
      <c r="K898" s="141" t="s">
        <v>3562</v>
      </c>
    </row>
    <row r="899" customFormat="false" ht="16" hidden="false" customHeight="false" outlineLevel="0" collapsed="false">
      <c r="A899" s="141" t="n">
        <v>1480</v>
      </c>
      <c r="B899" s="141" t="s">
        <v>4450</v>
      </c>
      <c r="C899" s="141" t="s">
        <v>170</v>
      </c>
      <c r="D899" s="141" t="s">
        <v>3562</v>
      </c>
      <c r="E899" s="141" t="s">
        <v>3562</v>
      </c>
      <c r="F899" s="141" t="s">
        <v>3562</v>
      </c>
      <c r="G899" s="141" t="s">
        <v>3562</v>
      </c>
      <c r="H899" s="141" t="s">
        <v>3562</v>
      </c>
      <c r="I899" s="141" t="s">
        <v>3562</v>
      </c>
      <c r="J899" s="141" t="s">
        <v>3562</v>
      </c>
      <c r="K899" s="141" t="n">
        <v>50</v>
      </c>
    </row>
    <row r="900" customFormat="false" ht="16" hidden="false" customHeight="false" outlineLevel="0" collapsed="false">
      <c r="A900" s="141" t="n">
        <v>1461</v>
      </c>
      <c r="B900" s="141" t="s">
        <v>4451</v>
      </c>
      <c r="C900" s="141" t="s">
        <v>151</v>
      </c>
      <c r="D900" s="141" t="s">
        <v>3562</v>
      </c>
      <c r="E900" s="141" t="s">
        <v>3562</v>
      </c>
      <c r="F900" s="141" t="s">
        <v>3562</v>
      </c>
      <c r="G900" s="141" t="s">
        <v>3562</v>
      </c>
      <c r="H900" s="141" t="s">
        <v>3562</v>
      </c>
      <c r="I900" s="141" t="s">
        <v>3562</v>
      </c>
      <c r="J900" s="141" t="s">
        <v>3562</v>
      </c>
      <c r="K900" s="141" t="n">
        <v>50</v>
      </c>
    </row>
    <row r="901" customFormat="false" ht="16" hidden="false" customHeight="false" outlineLevel="0" collapsed="false">
      <c r="A901" s="141" t="n">
        <v>1459</v>
      </c>
      <c r="B901" s="141" t="s">
        <v>4452</v>
      </c>
      <c r="C901" s="141" t="s">
        <v>151</v>
      </c>
      <c r="D901" s="141" t="s">
        <v>3562</v>
      </c>
      <c r="E901" s="141" t="s">
        <v>3562</v>
      </c>
      <c r="F901" s="141" t="s">
        <v>3562</v>
      </c>
      <c r="G901" s="141" t="s">
        <v>3562</v>
      </c>
      <c r="H901" s="141" t="n">
        <v>60</v>
      </c>
      <c r="I901" s="141" t="s">
        <v>3562</v>
      </c>
      <c r="J901" s="141" t="s">
        <v>3562</v>
      </c>
      <c r="K901" s="141" t="n">
        <v>27</v>
      </c>
    </row>
    <row r="902" customFormat="false" ht="16" hidden="false" customHeight="false" outlineLevel="0" collapsed="false">
      <c r="A902" s="141" t="n">
        <v>1453</v>
      </c>
      <c r="B902" s="141" t="s">
        <v>4453</v>
      </c>
      <c r="C902" s="141" t="s">
        <v>170</v>
      </c>
      <c r="D902" s="141" t="s">
        <v>3562</v>
      </c>
      <c r="E902" s="141" t="s">
        <v>3562</v>
      </c>
      <c r="F902" s="141" t="s">
        <v>3562</v>
      </c>
      <c r="G902" s="141" t="s">
        <v>3562</v>
      </c>
      <c r="H902" s="141" t="s">
        <v>3562</v>
      </c>
      <c r="I902" s="141" t="s">
        <v>3562</v>
      </c>
      <c r="J902" s="141" t="n">
        <v>50</v>
      </c>
      <c r="K902" s="141" t="n">
        <v>34</v>
      </c>
    </row>
    <row r="903" customFormat="false" ht="16" hidden="false" customHeight="false" outlineLevel="0" collapsed="false">
      <c r="A903" s="141" t="n">
        <v>1452</v>
      </c>
      <c r="B903" s="141" t="s">
        <v>4454</v>
      </c>
      <c r="C903" s="141" t="s">
        <v>170</v>
      </c>
      <c r="D903" s="141" t="s">
        <v>3562</v>
      </c>
      <c r="E903" s="141" t="n">
        <v>90</v>
      </c>
      <c r="F903" s="141" t="s">
        <v>3562</v>
      </c>
      <c r="G903" s="141" t="s">
        <v>3562</v>
      </c>
      <c r="H903" s="141" t="n">
        <v>120</v>
      </c>
      <c r="I903" s="141" t="s">
        <v>3562</v>
      </c>
      <c r="J903" s="141" t="n">
        <v>42</v>
      </c>
      <c r="K903" s="141" t="n">
        <v>34</v>
      </c>
    </row>
    <row r="904" customFormat="false" ht="16" hidden="false" customHeight="false" outlineLevel="0" collapsed="false">
      <c r="A904" s="141" t="n">
        <v>1451</v>
      </c>
      <c r="B904" s="141" t="s">
        <v>4455</v>
      </c>
      <c r="C904" s="141" t="s">
        <v>170</v>
      </c>
      <c r="D904" s="141" t="s">
        <v>3562</v>
      </c>
      <c r="E904" s="141" t="s">
        <v>3562</v>
      </c>
      <c r="F904" s="141" t="s">
        <v>3562</v>
      </c>
      <c r="G904" s="141" t="s">
        <v>3562</v>
      </c>
      <c r="H904" s="141" t="n">
        <v>60</v>
      </c>
      <c r="I904" s="141" t="s">
        <v>3562</v>
      </c>
      <c r="J904" s="141" t="n">
        <v>34</v>
      </c>
      <c r="K904" s="141" t="n">
        <v>27</v>
      </c>
    </row>
    <row r="905" customFormat="false" ht="16" hidden="false" customHeight="false" outlineLevel="0" collapsed="false">
      <c r="A905" s="141" t="n">
        <v>1447</v>
      </c>
      <c r="B905" s="141" t="s">
        <v>4456</v>
      </c>
      <c r="C905" s="141" t="s">
        <v>170</v>
      </c>
      <c r="D905" s="141" t="s">
        <v>3562</v>
      </c>
      <c r="E905" s="141" t="s">
        <v>3562</v>
      </c>
      <c r="F905" s="141" t="s">
        <v>3562</v>
      </c>
      <c r="G905" s="141" t="s">
        <v>3562</v>
      </c>
      <c r="H905" s="141" t="s">
        <v>3562</v>
      </c>
      <c r="I905" s="141" t="s">
        <v>3562</v>
      </c>
      <c r="J905" s="141" t="n">
        <v>50</v>
      </c>
      <c r="K905" s="141" t="n">
        <v>50</v>
      </c>
    </row>
    <row r="906" customFormat="false" ht="16" hidden="false" customHeight="false" outlineLevel="0" collapsed="false">
      <c r="A906" s="141" t="n">
        <v>1445</v>
      </c>
      <c r="B906" s="141" t="s">
        <v>4457</v>
      </c>
      <c r="C906" s="141" t="s">
        <v>168</v>
      </c>
      <c r="D906" s="141" t="s">
        <v>3562</v>
      </c>
      <c r="E906" s="141" t="s">
        <v>3562</v>
      </c>
      <c r="F906" s="141" t="s">
        <v>3562</v>
      </c>
      <c r="G906" s="141" t="s">
        <v>3562</v>
      </c>
      <c r="H906" s="141" t="s">
        <v>3562</v>
      </c>
      <c r="I906" s="141" t="s">
        <v>3562</v>
      </c>
      <c r="J906" s="141" t="n">
        <v>42</v>
      </c>
      <c r="K906" s="141" t="s">
        <v>3562</v>
      </c>
    </row>
    <row r="907" customFormat="false" ht="16" hidden="false" customHeight="false" outlineLevel="0" collapsed="false">
      <c r="A907" s="141" t="n">
        <v>1443</v>
      </c>
      <c r="B907" s="141" t="s">
        <v>4458</v>
      </c>
      <c r="C907" s="141" t="s">
        <v>168</v>
      </c>
      <c r="D907" s="141" t="s">
        <v>3562</v>
      </c>
      <c r="E907" s="141" t="s">
        <v>3562</v>
      </c>
      <c r="F907" s="141" t="s">
        <v>3562</v>
      </c>
      <c r="G907" s="141" t="s">
        <v>3562</v>
      </c>
      <c r="H907" s="141" t="s">
        <v>3562</v>
      </c>
      <c r="I907" s="141" t="s">
        <v>3562</v>
      </c>
      <c r="J907" s="141" t="n">
        <v>22</v>
      </c>
      <c r="K907" s="141" t="s">
        <v>3562</v>
      </c>
    </row>
    <row r="908" customFormat="false" ht="16" hidden="false" customHeight="false" outlineLevel="0" collapsed="false">
      <c r="A908" s="141" t="n">
        <v>1436</v>
      </c>
      <c r="B908" s="141" t="s">
        <v>4459</v>
      </c>
      <c r="C908" s="141" t="s">
        <v>170</v>
      </c>
      <c r="D908" s="141" t="s">
        <v>3562</v>
      </c>
      <c r="E908" s="141" t="s">
        <v>3562</v>
      </c>
      <c r="F908" s="141" t="n">
        <v>40</v>
      </c>
      <c r="G908" s="141" t="s">
        <v>3562</v>
      </c>
      <c r="H908" s="141" t="s">
        <v>3562</v>
      </c>
      <c r="I908" s="141" t="s">
        <v>3562</v>
      </c>
      <c r="J908" s="141" t="s">
        <v>3562</v>
      </c>
      <c r="K908" s="141" t="n">
        <v>27</v>
      </c>
    </row>
    <row r="909" customFormat="false" ht="16" hidden="false" customHeight="false" outlineLevel="0" collapsed="false">
      <c r="A909" s="141" t="n">
        <v>1433</v>
      </c>
      <c r="B909" s="141" t="s">
        <v>4460</v>
      </c>
      <c r="C909" s="141" t="s">
        <v>170</v>
      </c>
      <c r="D909" s="141" t="s">
        <v>3562</v>
      </c>
      <c r="E909" s="141" t="s">
        <v>3562</v>
      </c>
      <c r="F909" s="141" t="n">
        <v>55</v>
      </c>
      <c r="G909" s="141" t="s">
        <v>3562</v>
      </c>
      <c r="H909" s="141" t="s">
        <v>3562</v>
      </c>
      <c r="I909" s="141" t="s">
        <v>3562</v>
      </c>
      <c r="J909" s="141" t="n">
        <v>34</v>
      </c>
      <c r="K909" s="141" t="s">
        <v>3562</v>
      </c>
    </row>
    <row r="910" customFormat="false" ht="16" hidden="false" customHeight="false" outlineLevel="0" collapsed="false">
      <c r="A910" s="141" t="n">
        <v>1425</v>
      </c>
      <c r="B910" s="141" t="s">
        <v>4461</v>
      </c>
      <c r="C910" s="141" t="s">
        <v>170</v>
      </c>
      <c r="D910" s="141" t="s">
        <v>3562</v>
      </c>
      <c r="E910" s="141" t="s">
        <v>3562</v>
      </c>
      <c r="F910" s="141" t="s">
        <v>3562</v>
      </c>
      <c r="G910" s="141" t="s">
        <v>3562</v>
      </c>
      <c r="H910" s="141" t="s">
        <v>3562</v>
      </c>
      <c r="I910" s="141" t="s">
        <v>3562</v>
      </c>
      <c r="J910" s="141" t="n">
        <v>27</v>
      </c>
      <c r="K910" s="141" t="n">
        <v>27</v>
      </c>
    </row>
    <row r="911" customFormat="false" ht="16" hidden="false" customHeight="false" outlineLevel="0" collapsed="false">
      <c r="A911" s="141" t="n">
        <v>1421</v>
      </c>
      <c r="B911" s="141" t="s">
        <v>4462</v>
      </c>
      <c r="C911" s="141" t="s">
        <v>163</v>
      </c>
      <c r="D911" s="141" t="s">
        <v>3562</v>
      </c>
      <c r="E911" s="141" t="s">
        <v>3562</v>
      </c>
      <c r="F911" s="141" t="n">
        <v>55</v>
      </c>
      <c r="G911" s="141" t="s">
        <v>3562</v>
      </c>
      <c r="H911" s="141" t="s">
        <v>3562</v>
      </c>
      <c r="I911" s="141" t="s">
        <v>3562</v>
      </c>
      <c r="J911" s="141" t="n">
        <v>42</v>
      </c>
      <c r="K911" s="141" t="n">
        <v>34</v>
      </c>
    </row>
    <row r="912" customFormat="false" ht="16" hidden="false" customHeight="false" outlineLevel="0" collapsed="false">
      <c r="A912" s="141" t="n">
        <v>1418</v>
      </c>
      <c r="B912" s="141" t="s">
        <v>4463</v>
      </c>
      <c r="C912" s="141" t="s">
        <v>151</v>
      </c>
      <c r="D912" s="141" t="s">
        <v>3562</v>
      </c>
      <c r="E912" s="141" t="s">
        <v>3562</v>
      </c>
      <c r="F912" s="141" t="s">
        <v>3562</v>
      </c>
      <c r="G912" s="141" t="s">
        <v>3562</v>
      </c>
      <c r="H912" s="141" t="s">
        <v>3562</v>
      </c>
      <c r="I912" s="141" t="s">
        <v>3562</v>
      </c>
      <c r="J912" s="141" t="s">
        <v>3562</v>
      </c>
      <c r="K912" s="141" t="n">
        <v>34</v>
      </c>
    </row>
    <row r="913" customFormat="false" ht="16" hidden="false" customHeight="false" outlineLevel="0" collapsed="false">
      <c r="A913" s="141" t="n">
        <v>1415</v>
      </c>
      <c r="B913" s="141" t="s">
        <v>4464</v>
      </c>
      <c r="C913" s="141" t="s">
        <v>155</v>
      </c>
      <c r="D913" s="141" t="s">
        <v>3562</v>
      </c>
      <c r="E913" s="141" t="s">
        <v>3562</v>
      </c>
      <c r="F913" s="141" t="s">
        <v>3562</v>
      </c>
      <c r="G913" s="141" t="s">
        <v>3562</v>
      </c>
      <c r="H913" s="141" t="s">
        <v>3562</v>
      </c>
      <c r="I913" s="141" t="s">
        <v>3562</v>
      </c>
      <c r="J913" s="141" t="n">
        <v>34</v>
      </c>
      <c r="K913" s="141" t="n">
        <v>27</v>
      </c>
    </row>
    <row r="914" customFormat="false" ht="16" hidden="false" customHeight="false" outlineLevel="0" collapsed="false">
      <c r="A914" s="141" t="n">
        <v>1409</v>
      </c>
      <c r="B914" s="141" t="s">
        <v>4465</v>
      </c>
      <c r="C914" s="141" t="s">
        <v>151</v>
      </c>
      <c r="D914" s="141" t="s">
        <v>3562</v>
      </c>
      <c r="E914" s="141" t="s">
        <v>3562</v>
      </c>
      <c r="F914" s="141" t="s">
        <v>3562</v>
      </c>
      <c r="G914" s="141" t="s">
        <v>3562</v>
      </c>
      <c r="H914" s="141" t="s">
        <v>3562</v>
      </c>
      <c r="I914" s="141" t="s">
        <v>3562</v>
      </c>
      <c r="J914" s="141" t="s">
        <v>3562</v>
      </c>
      <c r="K914" s="141" t="n">
        <v>34</v>
      </c>
    </row>
    <row r="915" customFormat="false" ht="16" hidden="false" customHeight="false" outlineLevel="0" collapsed="false">
      <c r="A915" s="141" t="n">
        <v>1398</v>
      </c>
      <c r="B915" s="141" t="s">
        <v>4466</v>
      </c>
      <c r="C915" s="141" t="s">
        <v>163</v>
      </c>
      <c r="D915" s="141" t="s">
        <v>3562</v>
      </c>
      <c r="E915" s="141" t="s">
        <v>3562</v>
      </c>
      <c r="F915" s="141" t="s">
        <v>3562</v>
      </c>
      <c r="G915" s="141" t="s">
        <v>3562</v>
      </c>
      <c r="H915" s="141" t="s">
        <v>3562</v>
      </c>
      <c r="I915" s="141" t="s">
        <v>3562</v>
      </c>
      <c r="J915" s="141" t="s">
        <v>3562</v>
      </c>
      <c r="K915" s="141" t="n">
        <v>34</v>
      </c>
    </row>
    <row r="916" customFormat="false" ht="16" hidden="false" customHeight="false" outlineLevel="0" collapsed="false">
      <c r="A916" s="141" t="n">
        <v>1397</v>
      </c>
      <c r="B916" s="141" t="s">
        <v>4467</v>
      </c>
      <c r="C916" s="141" t="s">
        <v>151</v>
      </c>
      <c r="D916" s="141" t="n">
        <v>70</v>
      </c>
      <c r="E916" s="141" t="s">
        <v>3562</v>
      </c>
      <c r="F916" s="141" t="n">
        <v>40</v>
      </c>
      <c r="G916" s="141" t="s">
        <v>3562</v>
      </c>
      <c r="H916" s="141" t="s">
        <v>3562</v>
      </c>
      <c r="I916" s="141" t="s">
        <v>3562</v>
      </c>
      <c r="J916" s="141" t="n">
        <v>34</v>
      </c>
      <c r="K916" s="141" t="n">
        <v>22</v>
      </c>
    </row>
    <row r="917" customFormat="false" ht="16" hidden="false" customHeight="false" outlineLevel="0" collapsed="false">
      <c r="A917" s="141" t="n">
        <v>1392</v>
      </c>
      <c r="B917" s="141" t="s">
        <v>4468</v>
      </c>
      <c r="C917" s="141" t="s">
        <v>163</v>
      </c>
      <c r="D917" s="141" t="s">
        <v>3562</v>
      </c>
      <c r="E917" s="141" t="s">
        <v>3562</v>
      </c>
      <c r="F917" s="141" t="s">
        <v>3562</v>
      </c>
      <c r="G917" s="141" t="s">
        <v>3562</v>
      </c>
      <c r="H917" s="141" t="s">
        <v>3562</v>
      </c>
      <c r="I917" s="141" t="s">
        <v>3562</v>
      </c>
      <c r="J917" s="141" t="s">
        <v>3562</v>
      </c>
      <c r="K917" s="141" t="n">
        <v>15</v>
      </c>
    </row>
    <row r="918" customFormat="false" ht="16" hidden="false" customHeight="false" outlineLevel="0" collapsed="false">
      <c r="A918" s="141" t="n">
        <v>1387</v>
      </c>
      <c r="B918" s="141" t="s">
        <v>4469</v>
      </c>
      <c r="C918" s="141" t="s">
        <v>158</v>
      </c>
      <c r="D918" s="141" t="s">
        <v>3562</v>
      </c>
      <c r="E918" s="141" t="s">
        <v>3562</v>
      </c>
      <c r="F918" s="141" t="s">
        <v>3562</v>
      </c>
      <c r="G918" s="141" t="s">
        <v>3562</v>
      </c>
      <c r="H918" s="141" t="s">
        <v>3562</v>
      </c>
      <c r="I918" s="141" t="s">
        <v>3562</v>
      </c>
      <c r="J918" s="141" t="n">
        <v>34</v>
      </c>
      <c r="K918" s="141" t="s">
        <v>3562</v>
      </c>
    </row>
    <row r="919" customFormat="false" ht="16" hidden="false" customHeight="false" outlineLevel="0" collapsed="false">
      <c r="A919" s="141" t="n">
        <v>1381</v>
      </c>
      <c r="B919" s="141" t="s">
        <v>4470</v>
      </c>
      <c r="C919" s="141" t="s">
        <v>155</v>
      </c>
      <c r="D919" s="141" t="s">
        <v>3562</v>
      </c>
      <c r="E919" s="141" t="s">
        <v>3562</v>
      </c>
      <c r="F919" s="141" t="s">
        <v>3562</v>
      </c>
      <c r="G919" s="141" t="s">
        <v>3562</v>
      </c>
      <c r="H919" s="141" t="s">
        <v>3562</v>
      </c>
      <c r="I919" s="141" t="s">
        <v>3562</v>
      </c>
      <c r="J919" s="141" t="n">
        <v>50</v>
      </c>
      <c r="K919" s="141" t="s">
        <v>3562</v>
      </c>
    </row>
    <row r="920" customFormat="false" ht="16" hidden="false" customHeight="false" outlineLevel="0" collapsed="false">
      <c r="A920" s="141" t="n">
        <v>1369</v>
      </c>
      <c r="B920" s="141" t="s">
        <v>3584</v>
      </c>
      <c r="C920" s="141" t="s">
        <v>142</v>
      </c>
      <c r="D920" s="141" t="n">
        <v>160</v>
      </c>
      <c r="E920" s="141" t="n">
        <v>90</v>
      </c>
      <c r="F920" s="141" t="s">
        <v>3562</v>
      </c>
      <c r="G920" s="141" t="s">
        <v>3562</v>
      </c>
      <c r="H920" s="141" t="n">
        <v>90</v>
      </c>
      <c r="I920" s="141" t="s">
        <v>3562</v>
      </c>
      <c r="J920" s="141" t="s">
        <v>3562</v>
      </c>
      <c r="K920" s="141" t="n">
        <v>27</v>
      </c>
    </row>
    <row r="921" customFormat="false" ht="16" hidden="false" customHeight="false" outlineLevel="0" collapsed="false">
      <c r="A921" s="141" t="n">
        <v>1368</v>
      </c>
      <c r="B921" s="141" t="s">
        <v>4471</v>
      </c>
      <c r="C921" s="141" t="s">
        <v>150</v>
      </c>
      <c r="D921" s="141" t="s">
        <v>3562</v>
      </c>
      <c r="E921" s="141" t="s">
        <v>3562</v>
      </c>
      <c r="F921" s="141" t="s">
        <v>3562</v>
      </c>
      <c r="G921" s="141" t="s">
        <v>3562</v>
      </c>
      <c r="H921" s="141" t="s">
        <v>3562</v>
      </c>
      <c r="I921" s="141" t="s">
        <v>3562</v>
      </c>
      <c r="J921" s="141" t="s">
        <v>3562</v>
      </c>
      <c r="K921" s="141" t="n">
        <v>22</v>
      </c>
    </row>
    <row r="922" customFormat="false" ht="16" hidden="false" customHeight="false" outlineLevel="0" collapsed="false">
      <c r="A922" s="141" t="n">
        <v>1367</v>
      </c>
      <c r="B922" s="141" t="s">
        <v>4472</v>
      </c>
      <c r="C922" s="141" t="s">
        <v>150</v>
      </c>
      <c r="D922" s="141" t="s">
        <v>3562</v>
      </c>
      <c r="E922" s="141" t="s">
        <v>3562</v>
      </c>
      <c r="F922" s="141" t="s">
        <v>3562</v>
      </c>
      <c r="G922" s="141" t="s">
        <v>3562</v>
      </c>
      <c r="H922" s="141" t="s">
        <v>3562</v>
      </c>
      <c r="I922" s="141" t="s">
        <v>3562</v>
      </c>
      <c r="J922" s="141" t="s">
        <v>3562</v>
      </c>
      <c r="K922" s="141" t="n">
        <v>42</v>
      </c>
    </row>
    <row r="923" customFormat="false" ht="16" hidden="false" customHeight="false" outlineLevel="0" collapsed="false">
      <c r="A923" s="141" t="n">
        <v>1366</v>
      </c>
      <c r="B923" s="141" t="s">
        <v>4473</v>
      </c>
      <c r="C923" s="141" t="s">
        <v>131</v>
      </c>
      <c r="D923" s="141" t="s">
        <v>3562</v>
      </c>
      <c r="E923" s="141" t="s">
        <v>3562</v>
      </c>
      <c r="F923" s="141" t="n">
        <v>55</v>
      </c>
      <c r="G923" s="141" t="s">
        <v>3562</v>
      </c>
      <c r="H923" s="141" t="n">
        <v>90</v>
      </c>
      <c r="I923" s="141" t="s">
        <v>3562</v>
      </c>
      <c r="J923" s="141" t="s">
        <v>3562</v>
      </c>
      <c r="K923" s="141" t="s">
        <v>3562</v>
      </c>
    </row>
    <row r="924" customFormat="false" ht="16" hidden="false" customHeight="false" outlineLevel="0" collapsed="false">
      <c r="A924" s="141" t="n">
        <v>1363</v>
      </c>
      <c r="B924" s="141" t="s">
        <v>4474</v>
      </c>
      <c r="C924" s="141" t="s">
        <v>150</v>
      </c>
      <c r="D924" s="141" t="s">
        <v>3562</v>
      </c>
      <c r="E924" s="141" t="s">
        <v>3562</v>
      </c>
      <c r="F924" s="141" t="s">
        <v>3562</v>
      </c>
      <c r="G924" s="141" t="s">
        <v>3562</v>
      </c>
      <c r="H924" s="141" t="s">
        <v>3562</v>
      </c>
      <c r="I924" s="141" t="s">
        <v>3562</v>
      </c>
      <c r="J924" s="141" t="s">
        <v>3562</v>
      </c>
      <c r="K924" s="141" t="n">
        <v>42</v>
      </c>
    </row>
    <row r="925" customFormat="false" ht="16" hidden="false" customHeight="false" outlineLevel="0" collapsed="false">
      <c r="A925" s="141" t="n">
        <v>1362</v>
      </c>
      <c r="B925" s="141" t="s">
        <v>4475</v>
      </c>
      <c r="C925" s="141" t="s">
        <v>151</v>
      </c>
      <c r="D925" s="141" t="s">
        <v>3562</v>
      </c>
      <c r="E925" s="141" t="s">
        <v>3562</v>
      </c>
      <c r="F925" s="141" t="s">
        <v>3562</v>
      </c>
      <c r="G925" s="141" t="s">
        <v>3562</v>
      </c>
      <c r="H925" s="141" t="s">
        <v>3562</v>
      </c>
      <c r="I925" s="141" t="s">
        <v>3562</v>
      </c>
      <c r="J925" s="141" t="n">
        <v>27</v>
      </c>
      <c r="K925" s="141" t="n">
        <v>22</v>
      </c>
    </row>
    <row r="926" customFormat="false" ht="16" hidden="false" customHeight="false" outlineLevel="0" collapsed="false">
      <c r="A926" s="141" t="n">
        <v>1361</v>
      </c>
      <c r="B926" s="141" t="s">
        <v>4476</v>
      </c>
      <c r="C926" s="141" t="s">
        <v>150</v>
      </c>
      <c r="D926" s="141" t="s">
        <v>3562</v>
      </c>
      <c r="E926" s="141" t="s">
        <v>3562</v>
      </c>
      <c r="F926" s="141" t="s">
        <v>3562</v>
      </c>
      <c r="G926" s="141" t="s">
        <v>3562</v>
      </c>
      <c r="H926" s="141" t="s">
        <v>3562</v>
      </c>
      <c r="I926" s="141" t="s">
        <v>3562</v>
      </c>
      <c r="J926" s="141" t="s">
        <v>3562</v>
      </c>
      <c r="K926" s="141" t="n">
        <v>42</v>
      </c>
    </row>
    <row r="927" customFormat="false" ht="16" hidden="false" customHeight="false" outlineLevel="0" collapsed="false">
      <c r="A927" s="141" t="n">
        <v>1359</v>
      </c>
      <c r="B927" s="141" t="s">
        <v>4477</v>
      </c>
      <c r="C927" s="141" t="s">
        <v>150</v>
      </c>
      <c r="D927" s="141" t="s">
        <v>3562</v>
      </c>
      <c r="E927" s="141" t="s">
        <v>3562</v>
      </c>
      <c r="F927" s="141" t="s">
        <v>3562</v>
      </c>
      <c r="G927" s="141" t="s">
        <v>3562</v>
      </c>
      <c r="H927" s="141" t="s">
        <v>3562</v>
      </c>
      <c r="I927" s="141" t="s">
        <v>3562</v>
      </c>
      <c r="J927" s="141" t="s">
        <v>3562</v>
      </c>
      <c r="K927" s="141" t="n">
        <v>60</v>
      </c>
    </row>
    <row r="928" customFormat="false" ht="16" hidden="false" customHeight="false" outlineLevel="0" collapsed="false">
      <c r="A928" s="141" t="n">
        <v>1357</v>
      </c>
      <c r="B928" s="141" t="s">
        <v>4478</v>
      </c>
      <c r="C928" s="141" t="s">
        <v>164</v>
      </c>
      <c r="D928" s="141" t="n">
        <v>40</v>
      </c>
      <c r="E928" s="141" t="s">
        <v>3562</v>
      </c>
      <c r="F928" s="141" t="n">
        <v>20</v>
      </c>
      <c r="G928" s="141" t="s">
        <v>3562</v>
      </c>
      <c r="H928" s="141" t="s">
        <v>3562</v>
      </c>
      <c r="I928" s="141" t="s">
        <v>3562</v>
      </c>
      <c r="J928" s="141" t="n">
        <v>18</v>
      </c>
      <c r="K928" s="141" t="s">
        <v>3562</v>
      </c>
    </row>
    <row r="929" customFormat="false" ht="16" hidden="false" customHeight="false" outlineLevel="0" collapsed="false">
      <c r="A929" s="141" t="n">
        <v>1344</v>
      </c>
      <c r="B929" s="141" t="s">
        <v>4479</v>
      </c>
      <c r="C929" s="141" t="s">
        <v>151</v>
      </c>
      <c r="D929" s="141" t="s">
        <v>3562</v>
      </c>
      <c r="E929" s="141" t="s">
        <v>3562</v>
      </c>
      <c r="F929" s="141" t="s">
        <v>3562</v>
      </c>
      <c r="G929" s="141" t="s">
        <v>3562</v>
      </c>
      <c r="H929" s="141" t="s">
        <v>3562</v>
      </c>
      <c r="I929" s="141" t="s">
        <v>3562</v>
      </c>
      <c r="J929" s="141" t="s">
        <v>3562</v>
      </c>
      <c r="K929" s="141" t="n">
        <v>42</v>
      </c>
    </row>
    <row r="930" customFormat="false" ht="16" hidden="false" customHeight="false" outlineLevel="0" collapsed="false">
      <c r="A930" s="141" t="n">
        <v>1340</v>
      </c>
      <c r="B930" s="141" t="s">
        <v>4480</v>
      </c>
      <c r="C930" s="141" t="s">
        <v>151</v>
      </c>
      <c r="D930" s="141" t="n">
        <v>210</v>
      </c>
      <c r="E930" s="141" t="s">
        <v>3562</v>
      </c>
      <c r="F930" s="141" t="s">
        <v>3562</v>
      </c>
      <c r="G930" s="141" t="s">
        <v>3562</v>
      </c>
      <c r="H930" s="141" t="n">
        <v>120</v>
      </c>
      <c r="I930" s="141" t="s">
        <v>3562</v>
      </c>
      <c r="J930" s="141" t="s">
        <v>3562</v>
      </c>
      <c r="K930" s="141" t="n">
        <v>42</v>
      </c>
    </row>
    <row r="931" customFormat="false" ht="16" hidden="false" customHeight="false" outlineLevel="0" collapsed="false">
      <c r="A931" s="141" t="n">
        <v>1339</v>
      </c>
      <c r="B931" s="141" t="s">
        <v>4481</v>
      </c>
      <c r="C931" s="141" t="s">
        <v>151</v>
      </c>
      <c r="D931" s="141" t="s">
        <v>3562</v>
      </c>
      <c r="E931" s="141" t="s">
        <v>3562</v>
      </c>
      <c r="F931" s="141" t="s">
        <v>3562</v>
      </c>
      <c r="G931" s="141" t="s">
        <v>3562</v>
      </c>
      <c r="H931" s="141" t="s">
        <v>3562</v>
      </c>
      <c r="I931" s="141" t="s">
        <v>3562</v>
      </c>
      <c r="J931" s="141" t="n">
        <v>22</v>
      </c>
      <c r="K931" s="141" t="s">
        <v>3562</v>
      </c>
    </row>
    <row r="932" customFormat="false" ht="16" hidden="false" customHeight="false" outlineLevel="0" collapsed="false">
      <c r="A932" s="141" t="n">
        <v>1334</v>
      </c>
      <c r="B932" s="141" t="s">
        <v>4482</v>
      </c>
      <c r="C932" s="141" t="s">
        <v>151</v>
      </c>
      <c r="D932" s="141" t="s">
        <v>3562</v>
      </c>
      <c r="E932" s="141" t="s">
        <v>3562</v>
      </c>
      <c r="F932" s="141" t="s">
        <v>3562</v>
      </c>
      <c r="G932" s="141" t="s">
        <v>3562</v>
      </c>
      <c r="H932" s="141" t="s">
        <v>3562</v>
      </c>
      <c r="I932" s="141" t="s">
        <v>3562</v>
      </c>
      <c r="J932" s="141" t="n">
        <v>50</v>
      </c>
      <c r="K932" s="141" t="n">
        <v>34</v>
      </c>
    </row>
    <row r="933" customFormat="false" ht="16" hidden="false" customHeight="false" outlineLevel="0" collapsed="false">
      <c r="A933" s="141" t="n">
        <v>1330</v>
      </c>
      <c r="B933" s="141" t="s">
        <v>4483</v>
      </c>
      <c r="C933" s="141" t="s">
        <v>163</v>
      </c>
      <c r="D933" s="141" t="s">
        <v>3562</v>
      </c>
      <c r="E933" s="141" t="s">
        <v>3562</v>
      </c>
      <c r="F933" s="141" t="s">
        <v>3562</v>
      </c>
      <c r="G933" s="141" t="s">
        <v>3562</v>
      </c>
      <c r="H933" s="141" t="s">
        <v>3562</v>
      </c>
      <c r="I933" s="141" t="s">
        <v>3562</v>
      </c>
      <c r="J933" s="141" t="s">
        <v>3562</v>
      </c>
      <c r="K933" s="141" t="n">
        <v>60</v>
      </c>
    </row>
    <row r="934" customFormat="false" ht="16" hidden="false" customHeight="false" outlineLevel="0" collapsed="false">
      <c r="A934" s="141" t="n">
        <v>1329</v>
      </c>
      <c r="B934" s="141" t="s">
        <v>3204</v>
      </c>
      <c r="C934" s="141" t="s">
        <v>150</v>
      </c>
      <c r="D934" s="141" t="s">
        <v>3562</v>
      </c>
      <c r="E934" s="141" t="s">
        <v>3562</v>
      </c>
      <c r="F934" s="141" t="s">
        <v>3562</v>
      </c>
      <c r="G934" s="141" t="s">
        <v>3562</v>
      </c>
      <c r="H934" s="141" t="s">
        <v>3562</v>
      </c>
      <c r="I934" s="141" t="s">
        <v>3562</v>
      </c>
      <c r="J934" s="141" t="n">
        <v>50</v>
      </c>
      <c r="K934" s="141" t="n">
        <v>42</v>
      </c>
    </row>
    <row r="935" customFormat="false" ht="16" hidden="false" customHeight="false" outlineLevel="0" collapsed="false">
      <c r="A935" s="141" t="n">
        <v>1326</v>
      </c>
      <c r="B935" s="141" t="s">
        <v>4484</v>
      </c>
      <c r="C935" s="141" t="s">
        <v>150</v>
      </c>
      <c r="D935" s="141" t="s">
        <v>3562</v>
      </c>
      <c r="E935" s="141" t="s">
        <v>3562</v>
      </c>
      <c r="F935" s="141" t="s">
        <v>3562</v>
      </c>
      <c r="G935" s="141" t="s">
        <v>3562</v>
      </c>
      <c r="H935" s="141" t="s">
        <v>3562</v>
      </c>
      <c r="I935" s="141" t="s">
        <v>3562</v>
      </c>
      <c r="J935" s="141" t="s">
        <v>3562</v>
      </c>
      <c r="K935" s="141" t="n">
        <v>34</v>
      </c>
    </row>
    <row r="936" customFormat="false" ht="16" hidden="false" customHeight="false" outlineLevel="0" collapsed="false">
      <c r="A936" s="141" t="n">
        <v>1324</v>
      </c>
      <c r="B936" s="141" t="s">
        <v>4485</v>
      </c>
      <c r="C936" s="141" t="s">
        <v>150</v>
      </c>
      <c r="D936" s="141" t="s">
        <v>3562</v>
      </c>
      <c r="E936" s="141" t="s">
        <v>3562</v>
      </c>
      <c r="F936" s="141" t="s">
        <v>3562</v>
      </c>
      <c r="G936" s="141" t="s">
        <v>3562</v>
      </c>
      <c r="H936" s="141" t="s">
        <v>3562</v>
      </c>
      <c r="I936" s="141" t="s">
        <v>3562</v>
      </c>
      <c r="J936" s="141" t="s">
        <v>3562</v>
      </c>
      <c r="K936" s="141" t="n">
        <v>34</v>
      </c>
    </row>
    <row r="937" customFormat="false" ht="16" hidden="false" customHeight="false" outlineLevel="0" collapsed="false">
      <c r="A937" s="141" t="n">
        <v>1323</v>
      </c>
      <c r="B937" s="141" t="s">
        <v>4486</v>
      </c>
      <c r="C937" s="141" t="s">
        <v>137</v>
      </c>
      <c r="D937" s="141" t="s">
        <v>3562</v>
      </c>
      <c r="E937" s="141" t="s">
        <v>3562</v>
      </c>
      <c r="F937" s="141" t="s">
        <v>3562</v>
      </c>
      <c r="G937" s="141" t="s">
        <v>3562</v>
      </c>
      <c r="H937" s="141" t="s">
        <v>3562</v>
      </c>
      <c r="I937" s="141" t="s">
        <v>3562</v>
      </c>
      <c r="J937" s="141" t="n">
        <v>34</v>
      </c>
      <c r="K937" s="141" t="s">
        <v>3562</v>
      </c>
    </row>
    <row r="938" customFormat="false" ht="16" hidden="false" customHeight="false" outlineLevel="0" collapsed="false">
      <c r="A938" s="141" t="n">
        <v>1321</v>
      </c>
      <c r="B938" s="141" t="s">
        <v>4487</v>
      </c>
      <c r="C938" s="141" t="s">
        <v>163</v>
      </c>
      <c r="D938" s="141" t="s">
        <v>3562</v>
      </c>
      <c r="E938" s="141" t="s">
        <v>3562</v>
      </c>
      <c r="F938" s="141" t="s">
        <v>3562</v>
      </c>
      <c r="G938" s="141" t="s">
        <v>3562</v>
      </c>
      <c r="H938" s="141" t="s">
        <v>3562</v>
      </c>
      <c r="I938" s="141" t="s">
        <v>3562</v>
      </c>
      <c r="J938" s="141" t="s">
        <v>3562</v>
      </c>
      <c r="K938" s="141" t="n">
        <v>60</v>
      </c>
    </row>
    <row r="939" customFormat="false" ht="16" hidden="false" customHeight="false" outlineLevel="0" collapsed="false">
      <c r="A939" s="141" t="n">
        <v>1320</v>
      </c>
      <c r="B939" s="141" t="s">
        <v>4488</v>
      </c>
      <c r="C939" s="141" t="s">
        <v>151</v>
      </c>
      <c r="D939" s="141" t="s">
        <v>3562</v>
      </c>
      <c r="E939" s="141" t="s">
        <v>3562</v>
      </c>
      <c r="F939" s="141" t="s">
        <v>3562</v>
      </c>
      <c r="G939" s="141" t="s">
        <v>3562</v>
      </c>
      <c r="H939" s="141" t="s">
        <v>3562</v>
      </c>
      <c r="I939" s="141" t="s">
        <v>3562</v>
      </c>
      <c r="J939" s="141" t="s">
        <v>3562</v>
      </c>
      <c r="K939" s="141" t="n">
        <v>50</v>
      </c>
    </row>
    <row r="940" customFormat="false" ht="16" hidden="false" customHeight="false" outlineLevel="0" collapsed="false">
      <c r="A940" s="141" t="n">
        <v>1319</v>
      </c>
      <c r="B940" s="141" t="s">
        <v>4489</v>
      </c>
      <c r="C940" s="141" t="s">
        <v>163</v>
      </c>
      <c r="D940" s="141" t="s">
        <v>3562</v>
      </c>
      <c r="E940" s="141" t="s">
        <v>3562</v>
      </c>
      <c r="F940" s="141" t="s">
        <v>3562</v>
      </c>
      <c r="G940" s="141" t="s">
        <v>3562</v>
      </c>
      <c r="H940" s="141" t="s">
        <v>3562</v>
      </c>
      <c r="I940" s="141" t="s">
        <v>3562</v>
      </c>
      <c r="J940" s="141" t="s">
        <v>3562</v>
      </c>
      <c r="K940" s="141" t="n">
        <v>50</v>
      </c>
    </row>
    <row r="941" customFormat="false" ht="16" hidden="false" customHeight="false" outlineLevel="0" collapsed="false">
      <c r="A941" s="141" t="n">
        <v>1318</v>
      </c>
      <c r="B941" s="141" t="s">
        <v>4490</v>
      </c>
      <c r="C941" s="141" t="s">
        <v>163</v>
      </c>
      <c r="D941" s="141" t="s">
        <v>3562</v>
      </c>
      <c r="E941" s="141" t="s">
        <v>3562</v>
      </c>
      <c r="F941" s="141" t="s">
        <v>3562</v>
      </c>
      <c r="G941" s="141" t="s">
        <v>3562</v>
      </c>
      <c r="H941" s="141" t="s">
        <v>3562</v>
      </c>
      <c r="I941" s="141" t="s">
        <v>3562</v>
      </c>
      <c r="J941" s="141" t="s">
        <v>3562</v>
      </c>
      <c r="K941" s="141" t="n">
        <v>50</v>
      </c>
    </row>
    <row r="942" customFormat="false" ht="16" hidden="false" customHeight="false" outlineLevel="0" collapsed="false">
      <c r="A942" s="141" t="n">
        <v>1313</v>
      </c>
      <c r="B942" s="141" t="s">
        <v>4491</v>
      </c>
      <c r="C942" s="141" t="s">
        <v>150</v>
      </c>
      <c r="D942" s="141" t="s">
        <v>3562</v>
      </c>
      <c r="E942" s="141" t="s">
        <v>3562</v>
      </c>
      <c r="F942" s="141" t="s">
        <v>3562</v>
      </c>
      <c r="G942" s="141" t="s">
        <v>3562</v>
      </c>
      <c r="H942" s="141" t="s">
        <v>3562</v>
      </c>
      <c r="I942" s="141" t="s">
        <v>3562</v>
      </c>
      <c r="J942" s="141" t="s">
        <v>3562</v>
      </c>
      <c r="K942" s="141" t="n">
        <v>60</v>
      </c>
    </row>
    <row r="943" customFormat="false" ht="16" hidden="false" customHeight="false" outlineLevel="0" collapsed="false">
      <c r="A943" s="141" t="n">
        <v>1312</v>
      </c>
      <c r="B943" s="141" t="s">
        <v>4492</v>
      </c>
      <c r="C943" s="141" t="s">
        <v>150</v>
      </c>
      <c r="D943" s="141" t="s">
        <v>3562</v>
      </c>
      <c r="E943" s="141" t="s">
        <v>3562</v>
      </c>
      <c r="F943" s="141" t="s">
        <v>3562</v>
      </c>
      <c r="G943" s="141" t="s">
        <v>3562</v>
      </c>
      <c r="H943" s="141" t="s">
        <v>3562</v>
      </c>
      <c r="I943" s="141" t="s">
        <v>3562</v>
      </c>
      <c r="J943" s="141" t="s">
        <v>3562</v>
      </c>
      <c r="K943" s="141" t="n">
        <v>50</v>
      </c>
    </row>
    <row r="944" customFormat="false" ht="16" hidden="false" customHeight="false" outlineLevel="0" collapsed="false">
      <c r="A944" s="141" t="n">
        <v>1310</v>
      </c>
      <c r="B944" s="141" t="s">
        <v>4493</v>
      </c>
      <c r="C944" s="141" t="s">
        <v>135</v>
      </c>
      <c r="D944" s="141" t="s">
        <v>3562</v>
      </c>
      <c r="E944" s="141" t="s">
        <v>3562</v>
      </c>
      <c r="F944" s="141" t="s">
        <v>3562</v>
      </c>
      <c r="G944" s="141" t="s">
        <v>3562</v>
      </c>
      <c r="H944" s="141" t="s">
        <v>3562</v>
      </c>
      <c r="I944" s="141" t="s">
        <v>3562</v>
      </c>
      <c r="J944" s="141" t="s">
        <v>3562</v>
      </c>
      <c r="K944" s="141" t="n">
        <v>34</v>
      </c>
    </row>
    <row r="945" customFormat="false" ht="16" hidden="false" customHeight="false" outlineLevel="0" collapsed="false">
      <c r="A945" s="141" t="n">
        <v>1308</v>
      </c>
      <c r="B945" s="141" t="s">
        <v>4494</v>
      </c>
      <c r="C945" s="141" t="s">
        <v>127</v>
      </c>
      <c r="D945" s="141" t="s">
        <v>3562</v>
      </c>
      <c r="E945" s="141" t="s">
        <v>3562</v>
      </c>
      <c r="F945" s="141" t="s">
        <v>3562</v>
      </c>
      <c r="G945" s="141" t="s">
        <v>3562</v>
      </c>
      <c r="H945" s="141" t="s">
        <v>3562</v>
      </c>
      <c r="I945" s="141" t="s">
        <v>3562</v>
      </c>
      <c r="J945" s="141" t="n">
        <v>27</v>
      </c>
      <c r="K945" s="141" t="s">
        <v>3562</v>
      </c>
    </row>
    <row r="946" customFormat="false" ht="16" hidden="false" customHeight="false" outlineLevel="0" collapsed="false">
      <c r="A946" s="141" t="n">
        <v>1305</v>
      </c>
      <c r="B946" s="141" t="s">
        <v>4495</v>
      </c>
      <c r="C946" s="141" t="s">
        <v>127</v>
      </c>
      <c r="D946" s="141" t="s">
        <v>3562</v>
      </c>
      <c r="E946" s="141" t="s">
        <v>3562</v>
      </c>
      <c r="F946" s="141" t="s">
        <v>3562</v>
      </c>
      <c r="G946" s="141" t="s">
        <v>3562</v>
      </c>
      <c r="H946" s="141" t="s">
        <v>3562</v>
      </c>
      <c r="I946" s="141" t="s">
        <v>3562</v>
      </c>
      <c r="J946" s="141" t="n">
        <v>27</v>
      </c>
      <c r="K946" s="141" t="s">
        <v>3562</v>
      </c>
    </row>
    <row r="947" customFormat="false" ht="16" hidden="false" customHeight="false" outlineLevel="0" collapsed="false">
      <c r="A947" s="141" t="n">
        <v>1304</v>
      </c>
      <c r="B947" s="141" t="s">
        <v>4496</v>
      </c>
      <c r="C947" s="141" t="s">
        <v>135</v>
      </c>
      <c r="D947" s="141" t="s">
        <v>3562</v>
      </c>
      <c r="E947" s="141" t="s">
        <v>3562</v>
      </c>
      <c r="F947" s="141" t="s">
        <v>3562</v>
      </c>
      <c r="G947" s="141" t="s">
        <v>3562</v>
      </c>
      <c r="H947" s="141" t="s">
        <v>3562</v>
      </c>
      <c r="I947" s="141" t="s">
        <v>3562</v>
      </c>
      <c r="J947" s="141" t="s">
        <v>3562</v>
      </c>
      <c r="K947" s="141" t="n">
        <v>50</v>
      </c>
    </row>
    <row r="948" customFormat="false" ht="16" hidden="false" customHeight="false" outlineLevel="0" collapsed="false">
      <c r="A948" s="141" t="n">
        <v>1303</v>
      </c>
      <c r="B948" s="141" t="s">
        <v>4497</v>
      </c>
      <c r="C948" s="141" t="s">
        <v>135</v>
      </c>
      <c r="D948" s="141" t="s">
        <v>3562</v>
      </c>
      <c r="E948" s="141" t="s">
        <v>3562</v>
      </c>
      <c r="F948" s="141" t="s">
        <v>3562</v>
      </c>
      <c r="G948" s="141" t="s">
        <v>3562</v>
      </c>
      <c r="H948" s="141" t="s">
        <v>3562</v>
      </c>
      <c r="I948" s="141" t="s">
        <v>3562</v>
      </c>
      <c r="J948" s="141" t="s">
        <v>3562</v>
      </c>
      <c r="K948" s="141" t="n">
        <v>60</v>
      </c>
    </row>
    <row r="949" customFormat="false" ht="16" hidden="false" customHeight="false" outlineLevel="0" collapsed="false">
      <c r="A949" s="141" t="n">
        <v>1290</v>
      </c>
      <c r="B949" s="141" t="s">
        <v>4498</v>
      </c>
      <c r="C949" s="141" t="s">
        <v>151</v>
      </c>
      <c r="D949" s="141" t="s">
        <v>3562</v>
      </c>
      <c r="E949" s="141" t="s">
        <v>3562</v>
      </c>
      <c r="F949" s="141" t="s">
        <v>3562</v>
      </c>
      <c r="G949" s="141" t="s">
        <v>3562</v>
      </c>
      <c r="H949" s="141" t="s">
        <v>3562</v>
      </c>
      <c r="I949" s="141" t="s">
        <v>3562</v>
      </c>
      <c r="J949" s="141" t="n">
        <v>42</v>
      </c>
      <c r="K949" s="141" t="n">
        <v>34</v>
      </c>
    </row>
    <row r="950" customFormat="false" ht="16" hidden="false" customHeight="false" outlineLevel="0" collapsed="false">
      <c r="A950" s="141" t="n">
        <v>1289</v>
      </c>
      <c r="B950" s="141" t="s">
        <v>3586</v>
      </c>
      <c r="C950" s="141" t="s">
        <v>138</v>
      </c>
      <c r="D950" s="141" t="s">
        <v>3562</v>
      </c>
      <c r="E950" s="141" t="s">
        <v>3562</v>
      </c>
      <c r="F950" s="141" t="s">
        <v>3562</v>
      </c>
      <c r="G950" s="141" t="s">
        <v>3562</v>
      </c>
      <c r="H950" s="141" t="s">
        <v>3562</v>
      </c>
      <c r="I950" s="141" t="s">
        <v>3562</v>
      </c>
      <c r="J950" s="141" t="s">
        <v>3562</v>
      </c>
      <c r="K950" s="141" t="n">
        <v>34</v>
      </c>
    </row>
    <row r="951" customFormat="false" ht="16" hidden="false" customHeight="false" outlineLevel="0" collapsed="false">
      <c r="A951" s="141" t="n">
        <v>1288</v>
      </c>
      <c r="B951" s="141" t="s">
        <v>4499</v>
      </c>
      <c r="C951" s="141" t="s">
        <v>151</v>
      </c>
      <c r="D951" s="141" t="s">
        <v>3562</v>
      </c>
      <c r="E951" s="141" t="s">
        <v>3562</v>
      </c>
      <c r="F951" s="141" t="s">
        <v>3562</v>
      </c>
      <c r="G951" s="141" t="s">
        <v>3562</v>
      </c>
      <c r="H951" s="141" t="n">
        <v>120</v>
      </c>
      <c r="I951" s="141" t="s">
        <v>3562</v>
      </c>
      <c r="J951" s="141" t="s">
        <v>3562</v>
      </c>
      <c r="K951" s="141" t="s">
        <v>3562</v>
      </c>
    </row>
    <row r="952" customFormat="false" ht="16" hidden="false" customHeight="false" outlineLevel="0" collapsed="false">
      <c r="A952" s="141" t="n">
        <v>1287</v>
      </c>
      <c r="B952" s="141" t="s">
        <v>4500</v>
      </c>
      <c r="C952" s="141" t="s">
        <v>171</v>
      </c>
      <c r="D952" s="141" t="s">
        <v>3562</v>
      </c>
      <c r="E952" s="141" t="s">
        <v>3562</v>
      </c>
      <c r="F952" s="141" t="s">
        <v>3562</v>
      </c>
      <c r="G952" s="141" t="s">
        <v>3562</v>
      </c>
      <c r="H952" s="141" t="s">
        <v>3562</v>
      </c>
      <c r="I952" s="141" t="s">
        <v>3562</v>
      </c>
      <c r="J952" s="141" t="s">
        <v>3562</v>
      </c>
      <c r="K952" s="141" t="n">
        <v>42</v>
      </c>
    </row>
    <row r="953" customFormat="false" ht="16" hidden="false" customHeight="false" outlineLevel="0" collapsed="false">
      <c r="A953" s="141" t="n">
        <v>1284</v>
      </c>
      <c r="B953" s="141" t="s">
        <v>4501</v>
      </c>
      <c r="C953" s="141" t="s">
        <v>135</v>
      </c>
      <c r="D953" s="141" t="s">
        <v>3562</v>
      </c>
      <c r="E953" s="141" t="s">
        <v>3562</v>
      </c>
      <c r="F953" s="141" t="s">
        <v>3562</v>
      </c>
      <c r="G953" s="141" t="s">
        <v>3562</v>
      </c>
      <c r="H953" s="141" t="s">
        <v>3562</v>
      </c>
      <c r="I953" s="141" t="s">
        <v>3562</v>
      </c>
      <c r="J953" s="141" t="s">
        <v>3562</v>
      </c>
      <c r="K953" s="141" t="n">
        <v>60</v>
      </c>
    </row>
    <row r="954" customFormat="false" ht="16" hidden="false" customHeight="false" outlineLevel="0" collapsed="false">
      <c r="A954" s="141" t="n">
        <v>1281</v>
      </c>
      <c r="B954" s="141" t="s">
        <v>4502</v>
      </c>
      <c r="C954" s="141" t="s">
        <v>135</v>
      </c>
      <c r="D954" s="141" t="n">
        <v>70</v>
      </c>
      <c r="E954" s="141" t="s">
        <v>3562</v>
      </c>
      <c r="F954" s="141" t="n">
        <v>30</v>
      </c>
      <c r="G954" s="141" t="s">
        <v>3562</v>
      </c>
      <c r="H954" s="141" t="s">
        <v>3562</v>
      </c>
      <c r="I954" s="141" t="s">
        <v>3562</v>
      </c>
      <c r="J954" s="141" t="s">
        <v>3562</v>
      </c>
      <c r="K954" s="141" t="s">
        <v>3562</v>
      </c>
    </row>
    <row r="955" customFormat="false" ht="16" hidden="false" customHeight="false" outlineLevel="0" collapsed="false">
      <c r="A955" s="141" t="n">
        <v>1280</v>
      </c>
      <c r="B955" s="141" t="s">
        <v>4503</v>
      </c>
      <c r="C955" s="141" t="s">
        <v>151</v>
      </c>
      <c r="D955" s="141" t="s">
        <v>3562</v>
      </c>
      <c r="E955" s="141" t="s">
        <v>3562</v>
      </c>
      <c r="F955" s="141" t="s">
        <v>3562</v>
      </c>
      <c r="G955" s="141" t="s">
        <v>3562</v>
      </c>
      <c r="H955" s="141" t="s">
        <v>3562</v>
      </c>
      <c r="I955" s="141" t="s">
        <v>3562</v>
      </c>
      <c r="J955" s="141" t="s">
        <v>3562</v>
      </c>
      <c r="K955" s="141" t="n">
        <v>50</v>
      </c>
    </row>
    <row r="956" customFormat="false" ht="16" hidden="false" customHeight="false" outlineLevel="0" collapsed="false">
      <c r="A956" s="141" t="n">
        <v>1277</v>
      </c>
      <c r="B956" s="141" t="s">
        <v>4504</v>
      </c>
      <c r="C956" s="141" t="s">
        <v>129</v>
      </c>
      <c r="D956" s="141" t="s">
        <v>3562</v>
      </c>
      <c r="E956" s="141" t="n">
        <v>60</v>
      </c>
      <c r="F956" s="141" t="s">
        <v>3562</v>
      </c>
      <c r="G956" s="141" t="s">
        <v>3562</v>
      </c>
      <c r="H956" s="141" t="s">
        <v>3562</v>
      </c>
      <c r="I956" s="141" t="n">
        <v>50</v>
      </c>
      <c r="J956" s="141" t="s">
        <v>3562</v>
      </c>
      <c r="K956" s="141" t="n">
        <v>34</v>
      </c>
    </row>
    <row r="957" customFormat="false" ht="16" hidden="false" customHeight="false" outlineLevel="0" collapsed="false">
      <c r="A957" s="141" t="n">
        <v>1272</v>
      </c>
      <c r="B957" s="141" t="s">
        <v>4505</v>
      </c>
      <c r="C957" s="141" t="s">
        <v>138</v>
      </c>
      <c r="D957" s="141" t="s">
        <v>3562</v>
      </c>
      <c r="E957" s="141" t="s">
        <v>3562</v>
      </c>
      <c r="F957" s="141" t="s">
        <v>3562</v>
      </c>
      <c r="G957" s="141" t="s">
        <v>3562</v>
      </c>
      <c r="H957" s="141" t="s">
        <v>3562</v>
      </c>
      <c r="I957" s="141" t="s">
        <v>3562</v>
      </c>
      <c r="J957" s="141" t="s">
        <v>3562</v>
      </c>
      <c r="K957" s="141" t="n">
        <v>27</v>
      </c>
    </row>
    <row r="958" customFormat="false" ht="16" hidden="false" customHeight="false" outlineLevel="0" collapsed="false">
      <c r="A958" s="141" t="n">
        <v>1265</v>
      </c>
      <c r="B958" s="141" t="s">
        <v>4506</v>
      </c>
      <c r="C958" s="141" t="s">
        <v>141</v>
      </c>
      <c r="D958" s="141" t="s">
        <v>3562</v>
      </c>
      <c r="E958" s="141" t="s">
        <v>3562</v>
      </c>
      <c r="F958" s="141" t="s">
        <v>3562</v>
      </c>
      <c r="G958" s="141" t="s">
        <v>3562</v>
      </c>
      <c r="H958" s="141" t="s">
        <v>3562</v>
      </c>
      <c r="I958" s="141" t="s">
        <v>3562</v>
      </c>
      <c r="J958" s="141" t="s">
        <v>3562</v>
      </c>
      <c r="K958" s="141" t="n">
        <v>60</v>
      </c>
    </row>
    <row r="959" customFormat="false" ht="16" hidden="false" customHeight="false" outlineLevel="0" collapsed="false">
      <c r="A959" s="141" t="n">
        <v>1260</v>
      </c>
      <c r="B959" s="141" t="s">
        <v>4507</v>
      </c>
      <c r="C959" s="141" t="s">
        <v>139</v>
      </c>
      <c r="D959" s="141" t="n">
        <v>210</v>
      </c>
      <c r="E959" s="141" t="n">
        <v>120</v>
      </c>
      <c r="F959" s="141" t="n">
        <v>80</v>
      </c>
      <c r="G959" s="141" t="n">
        <v>40</v>
      </c>
      <c r="H959" s="141" t="n">
        <v>160</v>
      </c>
      <c r="I959" s="141" t="s">
        <v>3562</v>
      </c>
      <c r="J959" s="141" t="s">
        <v>3562</v>
      </c>
      <c r="K959" s="141" t="s">
        <v>3562</v>
      </c>
    </row>
    <row r="960" customFormat="false" ht="16" hidden="false" customHeight="false" outlineLevel="0" collapsed="false">
      <c r="A960" s="141" t="n">
        <v>1253</v>
      </c>
      <c r="B960" s="141" t="s">
        <v>4508</v>
      </c>
      <c r="C960" s="141" t="s">
        <v>146</v>
      </c>
      <c r="D960" s="141" t="s">
        <v>3562</v>
      </c>
      <c r="E960" s="141" t="s">
        <v>3562</v>
      </c>
      <c r="F960" s="141" t="s">
        <v>3562</v>
      </c>
      <c r="G960" s="141" t="s">
        <v>3562</v>
      </c>
      <c r="H960" s="141" t="s">
        <v>3562</v>
      </c>
      <c r="I960" s="141" t="s">
        <v>3562</v>
      </c>
      <c r="J960" s="141" t="n">
        <v>22</v>
      </c>
      <c r="K960" s="141" t="s">
        <v>3562</v>
      </c>
    </row>
    <row r="961" customFormat="false" ht="16" hidden="false" customHeight="false" outlineLevel="0" collapsed="false">
      <c r="A961" s="141" t="n">
        <v>1247</v>
      </c>
      <c r="B961" s="141" t="s">
        <v>4509</v>
      </c>
      <c r="C961" s="141" t="s">
        <v>134</v>
      </c>
      <c r="D961" s="141" t="s">
        <v>3562</v>
      </c>
      <c r="E961" s="141" t="s">
        <v>3562</v>
      </c>
      <c r="F961" s="141" t="s">
        <v>3562</v>
      </c>
      <c r="G961" s="141" t="s">
        <v>3562</v>
      </c>
      <c r="H961" s="141" t="s">
        <v>3562</v>
      </c>
      <c r="I961" s="141" t="s">
        <v>3562</v>
      </c>
      <c r="J961" s="141" t="s">
        <v>3562</v>
      </c>
      <c r="K961" s="141" t="n">
        <v>15</v>
      </c>
    </row>
    <row r="962" customFormat="false" ht="16" hidden="false" customHeight="false" outlineLevel="0" collapsed="false">
      <c r="A962" s="141" t="n">
        <v>1245</v>
      </c>
      <c r="B962" s="141" t="s">
        <v>4510</v>
      </c>
      <c r="C962" s="141" t="s">
        <v>141</v>
      </c>
      <c r="D962" s="141" t="s">
        <v>3562</v>
      </c>
      <c r="E962" s="141" t="s">
        <v>3562</v>
      </c>
      <c r="F962" s="141" t="s">
        <v>3562</v>
      </c>
      <c r="G962" s="141" t="s">
        <v>3562</v>
      </c>
      <c r="H962" s="141" t="s">
        <v>3562</v>
      </c>
      <c r="I962" s="141" t="s">
        <v>3562</v>
      </c>
      <c r="J962" s="141" t="s">
        <v>3562</v>
      </c>
      <c r="K962" s="141" t="n">
        <v>50</v>
      </c>
    </row>
    <row r="963" customFormat="false" ht="16" hidden="false" customHeight="false" outlineLevel="0" collapsed="false">
      <c r="A963" s="141" t="n">
        <v>1244</v>
      </c>
      <c r="B963" s="141" t="s">
        <v>4511</v>
      </c>
      <c r="C963" s="141" t="s">
        <v>134</v>
      </c>
      <c r="D963" s="141" t="s">
        <v>3562</v>
      </c>
      <c r="E963" s="141" t="s">
        <v>3562</v>
      </c>
      <c r="F963" s="141" t="s">
        <v>3562</v>
      </c>
      <c r="G963" s="141" t="s">
        <v>3562</v>
      </c>
      <c r="H963" s="141" t="s">
        <v>3562</v>
      </c>
      <c r="I963" s="141" t="s">
        <v>3562</v>
      </c>
      <c r="J963" s="141" t="s">
        <v>3562</v>
      </c>
      <c r="K963" s="141" t="n">
        <v>22</v>
      </c>
    </row>
    <row r="964" customFormat="false" ht="16" hidden="false" customHeight="false" outlineLevel="0" collapsed="false">
      <c r="A964" s="141" t="n">
        <v>1240</v>
      </c>
      <c r="B964" s="141" t="s">
        <v>4512</v>
      </c>
      <c r="C964" s="141" t="s">
        <v>128</v>
      </c>
      <c r="D964" s="141" t="s">
        <v>3562</v>
      </c>
      <c r="E964" s="141" t="s">
        <v>3562</v>
      </c>
      <c r="F964" s="141" t="n">
        <v>40</v>
      </c>
      <c r="G964" s="141" t="n">
        <v>30</v>
      </c>
      <c r="H964" s="141" t="s">
        <v>3562</v>
      </c>
      <c r="I964" s="141" t="s">
        <v>3562</v>
      </c>
      <c r="J964" s="141" t="n">
        <v>34</v>
      </c>
      <c r="K964" s="141" t="n">
        <v>27</v>
      </c>
    </row>
    <row r="965" customFormat="false" ht="16" hidden="false" customHeight="false" outlineLevel="0" collapsed="false">
      <c r="A965" s="141" t="n">
        <v>1239</v>
      </c>
      <c r="B965" s="141" t="s">
        <v>4513</v>
      </c>
      <c r="C965" s="141" t="s">
        <v>134</v>
      </c>
      <c r="D965" s="141" t="s">
        <v>3562</v>
      </c>
      <c r="E965" s="141" t="s">
        <v>3562</v>
      </c>
      <c r="F965" s="141" t="s">
        <v>3562</v>
      </c>
      <c r="G965" s="141" t="s">
        <v>3562</v>
      </c>
      <c r="H965" s="141" t="s">
        <v>3562</v>
      </c>
      <c r="I965" s="141" t="s">
        <v>3562</v>
      </c>
      <c r="J965" s="141" t="s">
        <v>3562</v>
      </c>
      <c r="K965" s="141" t="n">
        <v>27</v>
      </c>
    </row>
    <row r="966" customFormat="false" ht="16" hidden="false" customHeight="false" outlineLevel="0" collapsed="false">
      <c r="A966" s="141" t="n">
        <v>1237</v>
      </c>
      <c r="B966" s="141" t="s">
        <v>4514</v>
      </c>
      <c r="C966" s="141" t="s">
        <v>155</v>
      </c>
      <c r="D966" s="141" t="s">
        <v>3562</v>
      </c>
      <c r="E966" s="141" t="s">
        <v>3562</v>
      </c>
      <c r="F966" s="141" t="s">
        <v>3562</v>
      </c>
      <c r="G966" s="141" t="s">
        <v>3562</v>
      </c>
      <c r="H966" s="141" t="s">
        <v>3562</v>
      </c>
      <c r="I966" s="141" t="s">
        <v>3562</v>
      </c>
      <c r="J966" s="141" t="n">
        <v>42</v>
      </c>
      <c r="K966" s="141" t="s">
        <v>3562</v>
      </c>
    </row>
    <row r="967" customFormat="false" ht="16" hidden="false" customHeight="false" outlineLevel="0" collapsed="false">
      <c r="A967" s="141" t="n">
        <v>1224</v>
      </c>
      <c r="B967" s="141" t="s">
        <v>4515</v>
      </c>
      <c r="C967" s="141" t="s">
        <v>128</v>
      </c>
      <c r="D967" s="141" t="s">
        <v>3562</v>
      </c>
      <c r="E967" s="141" t="s">
        <v>3562</v>
      </c>
      <c r="F967" s="141" t="s">
        <v>3562</v>
      </c>
      <c r="G967" s="141" t="s">
        <v>3562</v>
      </c>
      <c r="H967" s="141" t="s">
        <v>3562</v>
      </c>
      <c r="I967" s="141" t="s">
        <v>3562</v>
      </c>
      <c r="J967" s="141" t="s">
        <v>3562</v>
      </c>
      <c r="K967" s="141" t="n">
        <v>27</v>
      </c>
    </row>
    <row r="968" customFormat="false" ht="16" hidden="false" customHeight="false" outlineLevel="0" collapsed="false">
      <c r="A968" s="141" t="n">
        <v>1218</v>
      </c>
      <c r="B968" s="141" t="s">
        <v>4516</v>
      </c>
      <c r="C968" s="141" t="s">
        <v>131</v>
      </c>
      <c r="D968" s="141" t="s">
        <v>3562</v>
      </c>
      <c r="E968" s="141" t="s">
        <v>3562</v>
      </c>
      <c r="F968" s="141" t="n">
        <v>20</v>
      </c>
      <c r="G968" s="141" t="s">
        <v>3562</v>
      </c>
      <c r="H968" s="141" t="s">
        <v>3562</v>
      </c>
      <c r="I968" s="141" t="s">
        <v>3562</v>
      </c>
      <c r="J968" s="141" t="s">
        <v>3562</v>
      </c>
      <c r="K968" s="141" t="s">
        <v>3562</v>
      </c>
    </row>
    <row r="969" customFormat="false" ht="16" hidden="false" customHeight="false" outlineLevel="0" collapsed="false">
      <c r="A969" s="141" t="n">
        <v>1213</v>
      </c>
      <c r="B969" s="141" t="s">
        <v>4517</v>
      </c>
      <c r="C969" s="141" t="s">
        <v>150</v>
      </c>
      <c r="D969" s="141" t="s">
        <v>3562</v>
      </c>
      <c r="E969" s="141" t="s">
        <v>3562</v>
      </c>
      <c r="F969" s="141" t="s">
        <v>3562</v>
      </c>
      <c r="G969" s="141" t="s">
        <v>3562</v>
      </c>
      <c r="H969" s="141" t="s">
        <v>3562</v>
      </c>
      <c r="I969" s="141" t="s">
        <v>3562</v>
      </c>
      <c r="J969" s="141" t="s">
        <v>3562</v>
      </c>
      <c r="K969" s="141" t="n">
        <v>27</v>
      </c>
    </row>
    <row r="970" customFormat="false" ht="16" hidden="false" customHeight="false" outlineLevel="0" collapsed="false">
      <c r="A970" s="141" t="n">
        <v>1212</v>
      </c>
      <c r="B970" s="141" t="s">
        <v>4518</v>
      </c>
      <c r="C970" s="141" t="s">
        <v>142</v>
      </c>
      <c r="D970" s="141" t="s">
        <v>3562</v>
      </c>
      <c r="E970" s="141" t="s">
        <v>3562</v>
      </c>
      <c r="F970" s="141" t="s">
        <v>3562</v>
      </c>
      <c r="G970" s="141" t="s">
        <v>3562</v>
      </c>
      <c r="H970" s="141" t="s">
        <v>3562</v>
      </c>
      <c r="I970" s="141" t="s">
        <v>3562</v>
      </c>
      <c r="J970" s="141" t="s">
        <v>3562</v>
      </c>
      <c r="K970" s="141" t="n">
        <v>34</v>
      </c>
    </row>
    <row r="971" customFormat="false" ht="16" hidden="false" customHeight="false" outlineLevel="0" collapsed="false">
      <c r="A971" s="141" t="n">
        <v>1211</v>
      </c>
      <c r="B971" s="141" t="s">
        <v>4519</v>
      </c>
      <c r="C971" s="141" t="s">
        <v>150</v>
      </c>
      <c r="D971" s="141" t="s">
        <v>3562</v>
      </c>
      <c r="E971" s="141" t="s">
        <v>3562</v>
      </c>
      <c r="F971" s="141" t="s">
        <v>3562</v>
      </c>
      <c r="G971" s="141" t="s">
        <v>3562</v>
      </c>
      <c r="H971" s="141" t="s">
        <v>3562</v>
      </c>
      <c r="I971" s="141" t="s">
        <v>3562</v>
      </c>
      <c r="J971" s="141" t="s">
        <v>3562</v>
      </c>
      <c r="K971" s="141" t="n">
        <v>60</v>
      </c>
    </row>
    <row r="972" customFormat="false" ht="16" hidden="false" customHeight="false" outlineLevel="0" collapsed="false">
      <c r="A972" s="141" t="n">
        <v>1210</v>
      </c>
      <c r="B972" s="141" t="s">
        <v>4520</v>
      </c>
      <c r="C972" s="141" t="s">
        <v>137</v>
      </c>
      <c r="D972" s="141" t="s">
        <v>3562</v>
      </c>
      <c r="E972" s="141" t="s">
        <v>3562</v>
      </c>
      <c r="F972" s="141" t="n">
        <v>55</v>
      </c>
      <c r="G972" s="141" t="s">
        <v>3562</v>
      </c>
      <c r="H972" s="141" t="s">
        <v>3562</v>
      </c>
      <c r="I972" s="141" t="s">
        <v>3562</v>
      </c>
      <c r="J972" s="141" t="n">
        <v>42</v>
      </c>
      <c r="K972" s="141" t="s">
        <v>3562</v>
      </c>
    </row>
    <row r="973" customFormat="false" ht="16" hidden="false" customHeight="false" outlineLevel="0" collapsed="false">
      <c r="A973" s="141" t="n">
        <v>1204</v>
      </c>
      <c r="B973" s="141" t="s">
        <v>3534</v>
      </c>
      <c r="C973" s="141" t="s">
        <v>142</v>
      </c>
      <c r="D973" s="141" t="s">
        <v>3562</v>
      </c>
      <c r="E973" s="141" t="s">
        <v>3562</v>
      </c>
      <c r="F973" s="141" t="s">
        <v>3562</v>
      </c>
      <c r="G973" s="141" t="s">
        <v>3562</v>
      </c>
      <c r="H973" s="141" t="s">
        <v>3562</v>
      </c>
      <c r="I973" s="141" t="s">
        <v>3562</v>
      </c>
      <c r="J973" s="141" t="s">
        <v>3562</v>
      </c>
      <c r="K973" s="141" t="n">
        <v>60</v>
      </c>
    </row>
    <row r="974" customFormat="false" ht="16" hidden="false" customHeight="false" outlineLevel="0" collapsed="false">
      <c r="A974" s="141" t="n">
        <v>1203</v>
      </c>
      <c r="B974" s="141" t="s">
        <v>4521</v>
      </c>
      <c r="C974" s="141" t="s">
        <v>142</v>
      </c>
      <c r="D974" s="141" t="s">
        <v>3562</v>
      </c>
      <c r="E974" s="141" t="s">
        <v>3562</v>
      </c>
      <c r="F974" s="141" t="s">
        <v>3562</v>
      </c>
      <c r="G974" s="141" t="s">
        <v>3562</v>
      </c>
      <c r="H974" s="141" t="s">
        <v>3562</v>
      </c>
      <c r="I974" s="141" t="s">
        <v>3562</v>
      </c>
      <c r="J974" s="141" t="s">
        <v>3562</v>
      </c>
      <c r="K974" s="141" t="n">
        <v>50</v>
      </c>
    </row>
    <row r="975" customFormat="false" ht="16" hidden="false" customHeight="false" outlineLevel="0" collapsed="false">
      <c r="A975" s="141" t="n">
        <v>1202</v>
      </c>
      <c r="B975" s="141" t="s">
        <v>4522</v>
      </c>
      <c r="C975" s="141" t="s">
        <v>142</v>
      </c>
      <c r="D975" s="141" t="s">
        <v>3562</v>
      </c>
      <c r="E975" s="141" t="s">
        <v>3562</v>
      </c>
      <c r="F975" s="141" t="s">
        <v>3562</v>
      </c>
      <c r="G975" s="141" t="s">
        <v>3562</v>
      </c>
      <c r="H975" s="141" t="s">
        <v>3562</v>
      </c>
      <c r="I975" s="141" t="s">
        <v>3562</v>
      </c>
      <c r="J975" s="141" t="s">
        <v>3562</v>
      </c>
      <c r="K975" s="141" t="n">
        <v>27</v>
      </c>
    </row>
    <row r="976" customFormat="false" ht="16" hidden="false" customHeight="false" outlineLevel="0" collapsed="false">
      <c r="A976" s="141" t="n">
        <v>1197</v>
      </c>
      <c r="B976" s="141" t="s">
        <v>4523</v>
      </c>
      <c r="C976" s="141" t="s">
        <v>135</v>
      </c>
      <c r="D976" s="141" t="s">
        <v>3562</v>
      </c>
      <c r="E976" s="141" t="s">
        <v>3562</v>
      </c>
      <c r="F976" s="141" t="s">
        <v>3562</v>
      </c>
      <c r="G976" s="141" t="s">
        <v>3562</v>
      </c>
      <c r="H976" s="141" t="s">
        <v>3562</v>
      </c>
      <c r="I976" s="141" t="s">
        <v>3562</v>
      </c>
      <c r="J976" s="141" t="s">
        <v>3562</v>
      </c>
      <c r="K976" s="141" t="n">
        <v>42</v>
      </c>
    </row>
    <row r="977" customFormat="false" ht="16" hidden="false" customHeight="false" outlineLevel="0" collapsed="false">
      <c r="A977" s="141" t="n">
        <v>1194</v>
      </c>
      <c r="B977" s="141" t="s">
        <v>4524</v>
      </c>
      <c r="C977" s="141" t="s">
        <v>131</v>
      </c>
      <c r="D977" s="141" t="n">
        <v>30</v>
      </c>
      <c r="E977" s="141" t="s">
        <v>3562</v>
      </c>
      <c r="F977" s="141" t="n">
        <v>20</v>
      </c>
      <c r="G977" s="141" t="s">
        <v>3562</v>
      </c>
      <c r="H977" s="141" t="s">
        <v>3562</v>
      </c>
      <c r="I977" s="141" t="s">
        <v>3562</v>
      </c>
      <c r="J977" s="141" t="s">
        <v>3562</v>
      </c>
      <c r="K977" s="141" t="s">
        <v>3562</v>
      </c>
    </row>
    <row r="978" customFormat="false" ht="16" hidden="false" customHeight="false" outlineLevel="0" collapsed="false">
      <c r="A978" s="141" t="n">
        <v>1190</v>
      </c>
      <c r="B978" s="141" t="s">
        <v>4525</v>
      </c>
      <c r="C978" s="141" t="s">
        <v>142</v>
      </c>
      <c r="D978" s="141" t="s">
        <v>3562</v>
      </c>
      <c r="E978" s="141" t="s">
        <v>3562</v>
      </c>
      <c r="F978" s="141" t="s">
        <v>3562</v>
      </c>
      <c r="G978" s="141" t="s">
        <v>3562</v>
      </c>
      <c r="H978" s="141" t="s">
        <v>3562</v>
      </c>
      <c r="I978" s="141" t="s">
        <v>3562</v>
      </c>
      <c r="J978" s="141" t="s">
        <v>3562</v>
      </c>
      <c r="K978" s="141" t="n">
        <v>60</v>
      </c>
    </row>
    <row r="979" customFormat="false" ht="16" hidden="false" customHeight="false" outlineLevel="0" collapsed="false">
      <c r="A979" s="141" t="n">
        <v>1189</v>
      </c>
      <c r="B979" s="141" t="s">
        <v>3388</v>
      </c>
      <c r="C979" s="141" t="s">
        <v>142</v>
      </c>
      <c r="D979" s="141" t="s">
        <v>3562</v>
      </c>
      <c r="E979" s="141" t="s">
        <v>3562</v>
      </c>
      <c r="F979" s="141" t="s">
        <v>3562</v>
      </c>
      <c r="G979" s="141" t="s">
        <v>3562</v>
      </c>
      <c r="H979" s="141" t="s">
        <v>3562</v>
      </c>
      <c r="I979" s="141" t="s">
        <v>3562</v>
      </c>
      <c r="J979" s="141" t="s">
        <v>3562</v>
      </c>
      <c r="K979" s="141" t="n">
        <v>42</v>
      </c>
    </row>
    <row r="980" customFormat="false" ht="16" hidden="false" customHeight="false" outlineLevel="0" collapsed="false">
      <c r="A980" s="141" t="n">
        <v>1188</v>
      </c>
      <c r="B980" s="141" t="s">
        <v>3387</v>
      </c>
      <c r="C980" s="141" t="s">
        <v>142</v>
      </c>
      <c r="D980" s="141" t="s">
        <v>3562</v>
      </c>
      <c r="E980" s="141" t="s">
        <v>3562</v>
      </c>
      <c r="F980" s="141" t="s">
        <v>3562</v>
      </c>
      <c r="G980" s="141" t="s">
        <v>3562</v>
      </c>
      <c r="H980" s="141" t="s">
        <v>3562</v>
      </c>
      <c r="I980" s="141" t="s">
        <v>3562</v>
      </c>
      <c r="J980" s="141" t="s">
        <v>3562</v>
      </c>
      <c r="K980" s="141" t="n">
        <v>42</v>
      </c>
    </row>
    <row r="981" customFormat="false" ht="16" hidden="false" customHeight="false" outlineLevel="0" collapsed="false">
      <c r="A981" s="141" t="n">
        <v>1181</v>
      </c>
      <c r="B981" s="141" t="s">
        <v>4526</v>
      </c>
      <c r="C981" s="141" t="s">
        <v>134</v>
      </c>
      <c r="D981" s="141" t="s">
        <v>3562</v>
      </c>
      <c r="E981" s="141" t="s">
        <v>3562</v>
      </c>
      <c r="F981" s="141" t="s">
        <v>3562</v>
      </c>
      <c r="G981" s="141" t="s">
        <v>3562</v>
      </c>
      <c r="H981" s="141" t="s">
        <v>3562</v>
      </c>
      <c r="I981" s="141" t="s">
        <v>3562</v>
      </c>
      <c r="J981" s="141" t="s">
        <v>3562</v>
      </c>
      <c r="K981" s="141" t="n">
        <v>60</v>
      </c>
    </row>
    <row r="982" customFormat="false" ht="16" hidden="false" customHeight="false" outlineLevel="0" collapsed="false">
      <c r="A982" s="141" t="n">
        <v>1180</v>
      </c>
      <c r="B982" s="141" t="s">
        <v>4527</v>
      </c>
      <c r="C982" s="141" t="s">
        <v>138</v>
      </c>
      <c r="D982" s="141" t="s">
        <v>3562</v>
      </c>
      <c r="E982" s="141" t="s">
        <v>3562</v>
      </c>
      <c r="F982" s="141" t="s">
        <v>3562</v>
      </c>
      <c r="G982" s="141" t="s">
        <v>3562</v>
      </c>
      <c r="H982" s="141" t="s">
        <v>3562</v>
      </c>
      <c r="I982" s="141" t="s">
        <v>3562</v>
      </c>
      <c r="J982" s="141" t="s">
        <v>3562</v>
      </c>
      <c r="K982" s="141" t="n">
        <v>27</v>
      </c>
    </row>
    <row r="983" customFormat="false" ht="16" hidden="false" customHeight="false" outlineLevel="0" collapsed="false">
      <c r="A983" s="141" t="n">
        <v>1178</v>
      </c>
      <c r="B983" s="141" t="s">
        <v>4528</v>
      </c>
      <c r="C983" s="141" t="s">
        <v>132</v>
      </c>
      <c r="D983" s="141" t="n">
        <v>55</v>
      </c>
      <c r="E983" s="141" t="s">
        <v>3562</v>
      </c>
      <c r="F983" s="141" t="n">
        <v>30</v>
      </c>
      <c r="G983" s="141" t="s">
        <v>3562</v>
      </c>
      <c r="H983" s="141" t="s">
        <v>3562</v>
      </c>
      <c r="I983" s="141" t="s">
        <v>3562</v>
      </c>
      <c r="J983" s="141" t="s">
        <v>3562</v>
      </c>
      <c r="K983" s="141" t="s">
        <v>3562</v>
      </c>
    </row>
    <row r="984" customFormat="false" ht="16" hidden="false" customHeight="false" outlineLevel="0" collapsed="false">
      <c r="A984" s="141" t="n">
        <v>1176</v>
      </c>
      <c r="B984" s="141" t="s">
        <v>4529</v>
      </c>
      <c r="C984" s="141" t="s">
        <v>134</v>
      </c>
      <c r="D984" s="141" t="s">
        <v>3562</v>
      </c>
      <c r="E984" s="141" t="s">
        <v>3562</v>
      </c>
      <c r="F984" s="141" t="s">
        <v>3562</v>
      </c>
      <c r="G984" s="141" t="s">
        <v>3562</v>
      </c>
      <c r="H984" s="141" t="n">
        <v>120</v>
      </c>
      <c r="I984" s="141" t="s">
        <v>3562</v>
      </c>
      <c r="J984" s="141" t="s">
        <v>3562</v>
      </c>
      <c r="K984" s="141" t="n">
        <v>34</v>
      </c>
    </row>
    <row r="985" customFormat="false" ht="16" hidden="false" customHeight="false" outlineLevel="0" collapsed="false">
      <c r="A985" s="141" t="n">
        <v>1175</v>
      </c>
      <c r="B985" s="141" t="s">
        <v>4530</v>
      </c>
      <c r="C985" s="141" t="s">
        <v>171</v>
      </c>
      <c r="D985" s="141" t="s">
        <v>3562</v>
      </c>
      <c r="E985" s="141" t="s">
        <v>3562</v>
      </c>
      <c r="F985" s="141" t="s">
        <v>3562</v>
      </c>
      <c r="G985" s="141" t="s">
        <v>3562</v>
      </c>
      <c r="H985" s="141" t="s">
        <v>3562</v>
      </c>
      <c r="I985" s="141" t="s">
        <v>3562</v>
      </c>
      <c r="J985" s="141" t="s">
        <v>3562</v>
      </c>
      <c r="K985" s="141" t="n">
        <v>34</v>
      </c>
    </row>
    <row r="986" customFormat="false" ht="16" hidden="false" customHeight="false" outlineLevel="0" collapsed="false">
      <c r="A986" s="141" t="n">
        <v>1173</v>
      </c>
      <c r="B986" s="141" t="s">
        <v>4531</v>
      </c>
      <c r="C986" s="141" t="s">
        <v>139</v>
      </c>
      <c r="D986" s="141" t="s">
        <v>3562</v>
      </c>
      <c r="E986" s="141" t="s">
        <v>3562</v>
      </c>
      <c r="F986" s="141" t="s">
        <v>3562</v>
      </c>
      <c r="G986" s="141" t="s">
        <v>3562</v>
      </c>
      <c r="H986" s="141" t="s">
        <v>3562</v>
      </c>
      <c r="I986" s="141" t="s">
        <v>3562</v>
      </c>
      <c r="J986" s="141" t="s">
        <v>3562</v>
      </c>
      <c r="K986" s="141" t="n">
        <v>15</v>
      </c>
    </row>
    <row r="987" customFormat="false" ht="16" hidden="false" customHeight="false" outlineLevel="0" collapsed="false">
      <c r="A987" s="141" t="n">
        <v>1172</v>
      </c>
      <c r="B987" s="141" t="s">
        <v>4532</v>
      </c>
      <c r="C987" s="141" t="s">
        <v>133</v>
      </c>
      <c r="D987" s="141" t="n">
        <v>30</v>
      </c>
      <c r="E987" s="141" t="s">
        <v>3562</v>
      </c>
      <c r="F987" s="141" t="n">
        <v>20</v>
      </c>
      <c r="G987" s="141" t="s">
        <v>3562</v>
      </c>
      <c r="H987" s="141" t="s">
        <v>3562</v>
      </c>
      <c r="I987" s="141" t="s">
        <v>3562</v>
      </c>
      <c r="J987" s="141" t="s">
        <v>3562</v>
      </c>
      <c r="K987" s="141" t="s">
        <v>3562</v>
      </c>
    </row>
    <row r="988" customFormat="false" ht="16" hidden="false" customHeight="false" outlineLevel="0" collapsed="false">
      <c r="A988" s="141" t="n">
        <v>1171</v>
      </c>
      <c r="B988" s="141" t="s">
        <v>4533</v>
      </c>
      <c r="C988" s="141" t="s">
        <v>133</v>
      </c>
      <c r="D988" s="141" t="n">
        <v>40</v>
      </c>
      <c r="E988" s="141" t="s">
        <v>3562</v>
      </c>
      <c r="F988" s="141" t="n">
        <v>30</v>
      </c>
      <c r="G988" s="141" t="s">
        <v>3562</v>
      </c>
      <c r="H988" s="141" t="s">
        <v>3562</v>
      </c>
      <c r="I988" s="141" t="s">
        <v>3562</v>
      </c>
      <c r="J988" s="141" t="n">
        <v>27</v>
      </c>
      <c r="K988" s="141" t="n">
        <v>18</v>
      </c>
    </row>
    <row r="989" customFormat="false" ht="16" hidden="false" customHeight="false" outlineLevel="0" collapsed="false">
      <c r="A989" s="141" t="n">
        <v>1151</v>
      </c>
      <c r="B989" s="141" t="s">
        <v>4534</v>
      </c>
      <c r="C989" s="141" t="s">
        <v>151</v>
      </c>
      <c r="D989" s="141" t="s">
        <v>3562</v>
      </c>
      <c r="E989" s="141" t="s">
        <v>3562</v>
      </c>
      <c r="F989" s="141" t="s">
        <v>3562</v>
      </c>
      <c r="G989" s="141" t="s">
        <v>3562</v>
      </c>
      <c r="H989" s="141" t="s">
        <v>3562</v>
      </c>
      <c r="I989" s="141" t="s">
        <v>3562</v>
      </c>
      <c r="J989" s="141" t="n">
        <v>50</v>
      </c>
      <c r="K989" s="141" t="n">
        <v>42</v>
      </c>
    </row>
    <row r="990" customFormat="false" ht="16" hidden="false" customHeight="false" outlineLevel="0" collapsed="false">
      <c r="A990" s="141" t="n">
        <v>1139</v>
      </c>
      <c r="B990" s="141" t="s">
        <v>4535</v>
      </c>
      <c r="C990" s="141" t="s">
        <v>128</v>
      </c>
      <c r="D990" s="141" t="s">
        <v>3562</v>
      </c>
      <c r="E990" s="141" t="s">
        <v>3562</v>
      </c>
      <c r="F990" s="141" t="s">
        <v>3562</v>
      </c>
      <c r="G990" s="141" t="s">
        <v>3562</v>
      </c>
      <c r="H990" s="141" t="s">
        <v>3562</v>
      </c>
      <c r="I990" s="141" t="s">
        <v>3562</v>
      </c>
      <c r="J990" s="141" t="n">
        <v>27</v>
      </c>
      <c r="K990" s="141" t="s">
        <v>3562</v>
      </c>
    </row>
    <row r="991" customFormat="false" ht="16" hidden="false" customHeight="false" outlineLevel="0" collapsed="false">
      <c r="A991" s="141" t="n">
        <v>1130</v>
      </c>
      <c r="B991" s="141" t="s">
        <v>4536</v>
      </c>
      <c r="C991" s="141" t="s">
        <v>131</v>
      </c>
      <c r="D991" s="141" t="n">
        <v>300</v>
      </c>
      <c r="E991" s="141" t="s">
        <v>3562</v>
      </c>
      <c r="F991" s="141" t="n">
        <v>150</v>
      </c>
      <c r="G991" s="141" t="s">
        <v>3562</v>
      </c>
      <c r="H991" s="141" t="n">
        <v>220</v>
      </c>
      <c r="I991" s="141" t="s">
        <v>3562</v>
      </c>
      <c r="J991" s="141" t="s">
        <v>3562</v>
      </c>
      <c r="K991" s="141" t="s">
        <v>3562</v>
      </c>
    </row>
    <row r="992" customFormat="false" ht="16" hidden="false" customHeight="false" outlineLevel="0" collapsed="false">
      <c r="A992" s="141" t="n">
        <v>1129</v>
      </c>
      <c r="B992" s="141" t="s">
        <v>4537</v>
      </c>
      <c r="C992" s="141" t="s">
        <v>152</v>
      </c>
      <c r="D992" s="141" t="n">
        <v>90</v>
      </c>
      <c r="E992" s="141" t="s">
        <v>3562</v>
      </c>
      <c r="F992" s="141" t="n">
        <v>40</v>
      </c>
      <c r="G992" s="141" t="s">
        <v>3562</v>
      </c>
      <c r="H992" s="141" t="n">
        <v>60</v>
      </c>
      <c r="I992" s="141" t="s">
        <v>3562</v>
      </c>
      <c r="J992" s="141" t="s">
        <v>3562</v>
      </c>
      <c r="K992" s="141" t="s">
        <v>3562</v>
      </c>
    </row>
    <row r="993" customFormat="false" ht="16" hidden="false" customHeight="false" outlineLevel="0" collapsed="false">
      <c r="A993" s="141" t="n">
        <v>1125</v>
      </c>
      <c r="B993" s="141" t="s">
        <v>4538</v>
      </c>
      <c r="C993" s="141" t="s">
        <v>131</v>
      </c>
      <c r="D993" s="141" t="s">
        <v>3562</v>
      </c>
      <c r="E993" s="141" t="s">
        <v>3562</v>
      </c>
      <c r="F993" s="141" t="n">
        <v>110</v>
      </c>
      <c r="G993" s="141" t="n">
        <v>70</v>
      </c>
      <c r="H993" s="141" t="n">
        <v>120</v>
      </c>
      <c r="I993" s="141" t="s">
        <v>3562</v>
      </c>
      <c r="J993" s="141" t="s">
        <v>3562</v>
      </c>
      <c r="K993" s="141" t="s">
        <v>3562</v>
      </c>
    </row>
    <row r="994" customFormat="false" ht="16" hidden="false" customHeight="false" outlineLevel="0" collapsed="false">
      <c r="A994" s="141" t="n">
        <v>1107</v>
      </c>
      <c r="B994" s="141" t="s">
        <v>4539</v>
      </c>
      <c r="C994" s="141" t="s">
        <v>153</v>
      </c>
      <c r="D994" s="141" t="s">
        <v>3562</v>
      </c>
      <c r="E994" s="141" t="s">
        <v>3562</v>
      </c>
      <c r="F994" s="141" t="s">
        <v>3562</v>
      </c>
      <c r="G994" s="141" t="s">
        <v>3562</v>
      </c>
      <c r="H994" s="141" t="s">
        <v>3562</v>
      </c>
      <c r="I994" s="141" t="s">
        <v>3562</v>
      </c>
      <c r="J994" s="141" t="s">
        <v>3562</v>
      </c>
      <c r="K994" s="141" t="s">
        <v>3562</v>
      </c>
    </row>
    <row r="995" customFormat="false" ht="16" hidden="false" customHeight="false" outlineLevel="0" collapsed="false">
      <c r="A995" s="141" t="n">
        <v>1101</v>
      </c>
      <c r="B995" s="141" t="s">
        <v>4540</v>
      </c>
      <c r="C995" s="141" t="s">
        <v>144</v>
      </c>
      <c r="D995" s="141" t="s">
        <v>3562</v>
      </c>
      <c r="E995" s="141" t="s">
        <v>3562</v>
      </c>
      <c r="F995" s="141" t="s">
        <v>3562</v>
      </c>
      <c r="G995" s="141" t="s">
        <v>3562</v>
      </c>
      <c r="H995" s="141" t="s">
        <v>3562</v>
      </c>
      <c r="I995" s="141" t="s">
        <v>3562</v>
      </c>
      <c r="J995" s="141" t="n">
        <v>34</v>
      </c>
      <c r="K995" s="141" t="n">
        <v>27</v>
      </c>
    </row>
    <row r="996" customFormat="false" ht="16" hidden="false" customHeight="false" outlineLevel="0" collapsed="false">
      <c r="A996" s="141" t="n">
        <v>1092</v>
      </c>
      <c r="B996" s="141" t="s">
        <v>4541</v>
      </c>
      <c r="C996" s="141" t="s">
        <v>128</v>
      </c>
      <c r="D996" s="141" t="s">
        <v>3562</v>
      </c>
      <c r="E996" s="141" t="s">
        <v>3562</v>
      </c>
      <c r="F996" s="141" t="s">
        <v>3562</v>
      </c>
      <c r="G996" s="141" t="s">
        <v>3562</v>
      </c>
      <c r="H996" s="141" t="s">
        <v>3562</v>
      </c>
      <c r="I996" s="141" t="s">
        <v>3562</v>
      </c>
      <c r="J996" s="141" t="n">
        <v>42</v>
      </c>
      <c r="K996" s="141" t="n">
        <v>34</v>
      </c>
    </row>
    <row r="997" customFormat="false" ht="16" hidden="false" customHeight="false" outlineLevel="0" collapsed="false">
      <c r="A997" s="141" t="n">
        <v>1090</v>
      </c>
      <c r="B997" s="141" t="s">
        <v>4542</v>
      </c>
      <c r="C997" s="141" t="s">
        <v>141</v>
      </c>
      <c r="D997" s="141" t="s">
        <v>3562</v>
      </c>
      <c r="E997" s="141" t="s">
        <v>3562</v>
      </c>
      <c r="F997" s="141" t="s">
        <v>3562</v>
      </c>
      <c r="G997" s="141" t="s">
        <v>3562</v>
      </c>
      <c r="H997" s="141" t="s">
        <v>3562</v>
      </c>
      <c r="I997" s="141" t="s">
        <v>3562</v>
      </c>
      <c r="J997" s="141" t="n">
        <v>15</v>
      </c>
      <c r="K997" s="141" t="s">
        <v>3562</v>
      </c>
    </row>
    <row r="998" customFormat="false" ht="16" hidden="false" customHeight="false" outlineLevel="0" collapsed="false">
      <c r="A998" s="141" t="n">
        <v>1087</v>
      </c>
      <c r="B998" s="141" t="s">
        <v>4543</v>
      </c>
      <c r="C998" s="141" t="s">
        <v>179</v>
      </c>
      <c r="D998" s="141" t="s">
        <v>3562</v>
      </c>
      <c r="E998" s="141" t="s">
        <v>3562</v>
      </c>
      <c r="F998" s="141" t="s">
        <v>3562</v>
      </c>
      <c r="G998" s="141" t="s">
        <v>3562</v>
      </c>
      <c r="H998" s="141" t="s">
        <v>3562</v>
      </c>
      <c r="I998" s="141" t="s">
        <v>3562</v>
      </c>
      <c r="J998" s="141" t="s">
        <v>3562</v>
      </c>
      <c r="K998" s="141" t="n">
        <v>42</v>
      </c>
    </row>
    <row r="999" customFormat="false" ht="16" hidden="false" customHeight="false" outlineLevel="0" collapsed="false">
      <c r="A999" s="141" t="n">
        <v>1085</v>
      </c>
      <c r="B999" s="141" t="s">
        <v>4544</v>
      </c>
      <c r="C999" s="141" t="s">
        <v>163</v>
      </c>
      <c r="D999" s="141" t="s">
        <v>3562</v>
      </c>
      <c r="E999" s="141" t="s">
        <v>3562</v>
      </c>
      <c r="F999" s="141" t="s">
        <v>3562</v>
      </c>
      <c r="G999" s="141" t="s">
        <v>3562</v>
      </c>
      <c r="H999" s="141" t="s">
        <v>3562</v>
      </c>
      <c r="I999" s="141" t="s">
        <v>3562</v>
      </c>
      <c r="J999" s="141" t="s">
        <v>3562</v>
      </c>
      <c r="K999" s="141" t="n">
        <v>34</v>
      </c>
    </row>
    <row r="1000" customFormat="false" ht="16" hidden="false" customHeight="false" outlineLevel="0" collapsed="false">
      <c r="A1000" s="141" t="n">
        <v>1074</v>
      </c>
      <c r="B1000" s="141" t="s">
        <v>4545</v>
      </c>
      <c r="C1000" s="141" t="s">
        <v>136</v>
      </c>
      <c r="D1000" s="141" t="s">
        <v>3562</v>
      </c>
      <c r="E1000" s="141" t="s">
        <v>3562</v>
      </c>
      <c r="F1000" s="141" t="s">
        <v>3562</v>
      </c>
      <c r="G1000" s="141" t="s">
        <v>3562</v>
      </c>
      <c r="H1000" s="141" t="s">
        <v>3562</v>
      </c>
      <c r="I1000" s="141" t="s">
        <v>3562</v>
      </c>
      <c r="J1000" s="141" t="n">
        <v>15</v>
      </c>
      <c r="K1000" s="141" t="s">
        <v>3562</v>
      </c>
    </row>
    <row r="1001" customFormat="false" ht="16" hidden="false" customHeight="false" outlineLevel="0" collapsed="false">
      <c r="A1001" s="141" t="n">
        <v>1065</v>
      </c>
      <c r="B1001" s="141" t="s">
        <v>4546</v>
      </c>
      <c r="C1001" s="141" t="s">
        <v>151</v>
      </c>
      <c r="D1001" s="141" t="s">
        <v>3562</v>
      </c>
      <c r="E1001" s="141" t="s">
        <v>3562</v>
      </c>
      <c r="F1001" s="141" t="s">
        <v>3562</v>
      </c>
      <c r="G1001" s="141" t="s">
        <v>3562</v>
      </c>
      <c r="H1001" s="141" t="s">
        <v>3562</v>
      </c>
      <c r="I1001" s="141" t="s">
        <v>3562</v>
      </c>
      <c r="J1001" s="141" t="s">
        <v>3562</v>
      </c>
      <c r="K1001" s="141" t="n">
        <v>42</v>
      </c>
    </row>
    <row r="1002" customFormat="false" ht="16" hidden="false" customHeight="false" outlineLevel="0" collapsed="false">
      <c r="A1002" s="141" t="n">
        <v>1064</v>
      </c>
      <c r="B1002" s="141" t="s">
        <v>3589</v>
      </c>
      <c r="C1002" s="141" t="s">
        <v>136</v>
      </c>
      <c r="D1002" s="141" t="n">
        <v>70</v>
      </c>
      <c r="E1002" s="141" t="s">
        <v>3562</v>
      </c>
      <c r="F1002" s="141" t="n">
        <v>40</v>
      </c>
      <c r="G1002" s="141" t="s">
        <v>3562</v>
      </c>
      <c r="H1002" s="141" t="n">
        <v>60</v>
      </c>
      <c r="I1002" s="141" t="s">
        <v>3562</v>
      </c>
      <c r="J1002" s="141" t="n">
        <v>27</v>
      </c>
      <c r="K1002" s="141" t="n">
        <v>18</v>
      </c>
    </row>
    <row r="1003" customFormat="false" ht="16" hidden="false" customHeight="false" outlineLevel="0" collapsed="false">
      <c r="A1003" s="141" t="n">
        <v>1052</v>
      </c>
      <c r="B1003" s="141" t="s">
        <v>4547</v>
      </c>
      <c r="C1003" s="141" t="s">
        <v>128</v>
      </c>
      <c r="D1003" s="141" t="s">
        <v>3562</v>
      </c>
      <c r="E1003" s="141" t="s">
        <v>3562</v>
      </c>
      <c r="F1003" s="141" t="s">
        <v>3562</v>
      </c>
      <c r="G1003" s="141" t="s">
        <v>3562</v>
      </c>
      <c r="H1003" s="141" t="s">
        <v>3562</v>
      </c>
      <c r="I1003" s="141" t="s">
        <v>3562</v>
      </c>
      <c r="J1003" s="141" t="n">
        <v>42</v>
      </c>
      <c r="K1003" s="141" t="n">
        <v>27</v>
      </c>
    </row>
    <row r="1004" customFormat="false" ht="16" hidden="false" customHeight="false" outlineLevel="0" collapsed="false">
      <c r="A1004" s="141" t="n">
        <v>1051</v>
      </c>
      <c r="B1004" s="141" t="s">
        <v>4548</v>
      </c>
      <c r="C1004" s="141" t="s">
        <v>136</v>
      </c>
      <c r="D1004" s="141" t="n">
        <v>70</v>
      </c>
      <c r="E1004" s="141" t="s">
        <v>3562</v>
      </c>
      <c r="F1004" s="141" t="s">
        <v>3562</v>
      </c>
      <c r="G1004" s="141" t="s">
        <v>3562</v>
      </c>
      <c r="H1004" s="141" t="s">
        <v>3562</v>
      </c>
      <c r="I1004" s="141" t="s">
        <v>3562</v>
      </c>
      <c r="J1004" s="141" t="n">
        <v>27</v>
      </c>
      <c r="K1004" s="141" t="s">
        <v>3562</v>
      </c>
    </row>
    <row r="1005" customFormat="false" ht="16" hidden="false" customHeight="false" outlineLevel="0" collapsed="false">
      <c r="A1005" s="141" t="n">
        <v>1047</v>
      </c>
      <c r="B1005" s="141" t="s">
        <v>4549</v>
      </c>
      <c r="C1005" s="141" t="s">
        <v>136</v>
      </c>
      <c r="D1005" s="141" t="s">
        <v>3562</v>
      </c>
      <c r="E1005" s="141" t="s">
        <v>3562</v>
      </c>
      <c r="F1005" s="141" t="s">
        <v>3562</v>
      </c>
      <c r="G1005" s="141" t="s">
        <v>3562</v>
      </c>
      <c r="H1005" s="141" t="s">
        <v>3562</v>
      </c>
      <c r="I1005" s="141" t="s">
        <v>3562</v>
      </c>
      <c r="J1005" s="141" t="n">
        <v>27</v>
      </c>
      <c r="K1005" s="141" t="s">
        <v>3562</v>
      </c>
    </row>
    <row r="1006" customFormat="false" ht="16" hidden="false" customHeight="false" outlineLevel="0" collapsed="false">
      <c r="A1006" s="141" t="n">
        <v>1043</v>
      </c>
      <c r="B1006" s="141" t="s">
        <v>4550</v>
      </c>
      <c r="C1006" s="141" t="s">
        <v>151</v>
      </c>
      <c r="D1006" s="141" t="s">
        <v>3562</v>
      </c>
      <c r="E1006" s="141" t="s">
        <v>3562</v>
      </c>
      <c r="F1006" s="141" t="n">
        <v>30</v>
      </c>
      <c r="G1006" s="141" t="s">
        <v>3562</v>
      </c>
      <c r="H1006" s="141" t="s">
        <v>3562</v>
      </c>
      <c r="I1006" s="141" t="s">
        <v>3562</v>
      </c>
      <c r="J1006" s="141" t="n">
        <v>27</v>
      </c>
      <c r="K1006" s="141" t="n">
        <v>22</v>
      </c>
    </row>
    <row r="1007" customFormat="false" ht="16" hidden="false" customHeight="false" outlineLevel="0" collapsed="false">
      <c r="A1007" s="141" t="n">
        <v>1038</v>
      </c>
      <c r="B1007" s="141" t="s">
        <v>4551</v>
      </c>
      <c r="C1007" s="141" t="s">
        <v>129</v>
      </c>
      <c r="D1007" s="141" t="s">
        <v>3562</v>
      </c>
      <c r="E1007" s="141" t="s">
        <v>3562</v>
      </c>
      <c r="F1007" s="141" t="s">
        <v>3562</v>
      </c>
      <c r="G1007" s="141" t="s">
        <v>3562</v>
      </c>
      <c r="H1007" s="141" t="s">
        <v>3562</v>
      </c>
      <c r="I1007" s="141" t="s">
        <v>3562</v>
      </c>
      <c r="J1007" s="141" t="s">
        <v>3562</v>
      </c>
      <c r="K1007" s="141" t="n">
        <v>42</v>
      </c>
    </row>
    <row r="1008" customFormat="false" ht="16" hidden="false" customHeight="false" outlineLevel="0" collapsed="false">
      <c r="A1008" s="141" t="n">
        <v>1035</v>
      </c>
      <c r="B1008" s="141" t="s">
        <v>4552</v>
      </c>
      <c r="C1008" s="141" t="s">
        <v>141</v>
      </c>
      <c r="D1008" s="141" t="s">
        <v>3562</v>
      </c>
      <c r="E1008" s="141" t="s">
        <v>3562</v>
      </c>
      <c r="F1008" s="141" t="s">
        <v>3562</v>
      </c>
      <c r="G1008" s="141" t="s">
        <v>3562</v>
      </c>
      <c r="H1008" s="141" t="s">
        <v>3562</v>
      </c>
      <c r="I1008" s="141" t="s">
        <v>3562</v>
      </c>
      <c r="J1008" s="141" t="s">
        <v>3562</v>
      </c>
      <c r="K1008" s="141" t="n">
        <v>42</v>
      </c>
    </row>
    <row r="1009" customFormat="false" ht="16" hidden="false" customHeight="false" outlineLevel="0" collapsed="false">
      <c r="A1009" s="141" t="n">
        <v>1034</v>
      </c>
      <c r="B1009" s="141" t="s">
        <v>4553</v>
      </c>
      <c r="C1009" s="141" t="s">
        <v>130</v>
      </c>
      <c r="D1009" s="141" t="s">
        <v>3562</v>
      </c>
      <c r="E1009" s="141" t="s">
        <v>3562</v>
      </c>
      <c r="F1009" s="141" t="s">
        <v>3562</v>
      </c>
      <c r="G1009" s="141" t="s">
        <v>3562</v>
      </c>
      <c r="H1009" s="141" t="s">
        <v>3562</v>
      </c>
      <c r="I1009" s="141" t="s">
        <v>3562</v>
      </c>
      <c r="J1009" s="141" t="n">
        <v>42</v>
      </c>
      <c r="K1009" s="141" t="n">
        <v>27</v>
      </c>
    </row>
    <row r="1010" customFormat="false" ht="16" hidden="false" customHeight="false" outlineLevel="0" collapsed="false">
      <c r="A1010" s="141" t="n">
        <v>1031</v>
      </c>
      <c r="B1010" s="141" t="s">
        <v>4554</v>
      </c>
      <c r="C1010" s="141" t="s">
        <v>128</v>
      </c>
      <c r="D1010" s="141" t="s">
        <v>3562</v>
      </c>
      <c r="E1010" s="141" t="s">
        <v>3562</v>
      </c>
      <c r="F1010" s="141" t="s">
        <v>3562</v>
      </c>
      <c r="G1010" s="141" t="s">
        <v>3562</v>
      </c>
      <c r="H1010" s="141" t="s">
        <v>3562</v>
      </c>
      <c r="I1010" s="141" t="s">
        <v>3562</v>
      </c>
      <c r="J1010" s="141" t="n">
        <v>34</v>
      </c>
      <c r="K1010" s="141" t="n">
        <v>27</v>
      </c>
    </row>
    <row r="1011" customFormat="false" ht="16" hidden="false" customHeight="false" outlineLevel="0" collapsed="false">
      <c r="A1011" s="141" t="n">
        <v>1028</v>
      </c>
      <c r="B1011" s="141" t="s">
        <v>4555</v>
      </c>
      <c r="C1011" s="141" t="s">
        <v>141</v>
      </c>
      <c r="D1011" s="141" t="s">
        <v>3562</v>
      </c>
      <c r="E1011" s="141" t="s">
        <v>3562</v>
      </c>
      <c r="F1011" s="141" t="s">
        <v>3562</v>
      </c>
      <c r="G1011" s="141" t="s">
        <v>3562</v>
      </c>
      <c r="H1011" s="141" t="s">
        <v>3562</v>
      </c>
      <c r="I1011" s="141" t="s">
        <v>3562</v>
      </c>
      <c r="J1011" s="141" t="n">
        <v>50</v>
      </c>
      <c r="K1011" s="141" t="n">
        <v>42</v>
      </c>
    </row>
    <row r="1012" customFormat="false" ht="16" hidden="false" customHeight="false" outlineLevel="0" collapsed="false">
      <c r="A1012" s="141" t="n">
        <v>1025</v>
      </c>
      <c r="B1012" s="141" t="s">
        <v>4556</v>
      </c>
      <c r="C1012" s="141" t="s">
        <v>127</v>
      </c>
      <c r="D1012" s="141" t="s">
        <v>3562</v>
      </c>
      <c r="E1012" s="141" t="s">
        <v>3562</v>
      </c>
      <c r="F1012" s="141" t="n">
        <v>40</v>
      </c>
      <c r="G1012" s="141" t="s">
        <v>3562</v>
      </c>
      <c r="H1012" s="141" t="s">
        <v>3562</v>
      </c>
      <c r="I1012" s="141" t="s">
        <v>3562</v>
      </c>
      <c r="J1012" s="141" t="n">
        <v>27</v>
      </c>
      <c r="K1012" s="141" t="s">
        <v>3562</v>
      </c>
    </row>
    <row r="1013" customFormat="false" ht="16" hidden="false" customHeight="false" outlineLevel="0" collapsed="false">
      <c r="A1013" s="141" t="n">
        <v>1023</v>
      </c>
      <c r="B1013" s="141" t="s">
        <v>4557</v>
      </c>
      <c r="C1013" s="141" t="s">
        <v>133</v>
      </c>
      <c r="D1013" s="141" t="n">
        <v>30</v>
      </c>
      <c r="E1013" s="141" t="s">
        <v>3562</v>
      </c>
      <c r="F1013" s="141" t="s">
        <v>3562</v>
      </c>
      <c r="G1013" s="141" t="s">
        <v>3562</v>
      </c>
      <c r="H1013" s="141" t="s">
        <v>3562</v>
      </c>
      <c r="I1013" s="141" t="s">
        <v>3562</v>
      </c>
      <c r="J1013" s="141" t="s">
        <v>3562</v>
      </c>
      <c r="K1013" s="141" t="s">
        <v>3562</v>
      </c>
    </row>
    <row r="1014" customFormat="false" ht="16" hidden="false" customHeight="false" outlineLevel="0" collapsed="false">
      <c r="A1014" s="141" t="n">
        <v>1021</v>
      </c>
      <c r="B1014" s="141" t="s">
        <v>4558</v>
      </c>
      <c r="C1014" s="141" t="s">
        <v>139</v>
      </c>
      <c r="D1014" s="141" t="s">
        <v>3562</v>
      </c>
      <c r="E1014" s="141" t="s">
        <v>3562</v>
      </c>
      <c r="F1014" s="141" t="s">
        <v>3562</v>
      </c>
      <c r="G1014" s="141" t="s">
        <v>3562</v>
      </c>
      <c r="H1014" s="141" t="s">
        <v>3562</v>
      </c>
      <c r="I1014" s="141" t="s">
        <v>3562</v>
      </c>
      <c r="J1014" s="141" t="s">
        <v>3562</v>
      </c>
      <c r="K1014" s="141" t="n">
        <v>50</v>
      </c>
    </row>
    <row r="1015" customFormat="false" ht="16" hidden="false" customHeight="false" outlineLevel="0" collapsed="false">
      <c r="A1015" s="141" t="n">
        <v>1019</v>
      </c>
      <c r="B1015" s="141" t="s">
        <v>4559</v>
      </c>
      <c r="C1015" s="141" t="s">
        <v>142</v>
      </c>
      <c r="D1015" s="141" t="s">
        <v>3562</v>
      </c>
      <c r="E1015" s="141" t="s">
        <v>3562</v>
      </c>
      <c r="F1015" s="141" t="s">
        <v>3562</v>
      </c>
      <c r="G1015" s="141" t="s">
        <v>3562</v>
      </c>
      <c r="H1015" s="141" t="s">
        <v>3562</v>
      </c>
      <c r="I1015" s="141" t="s">
        <v>3562</v>
      </c>
      <c r="J1015" s="141" t="s">
        <v>3562</v>
      </c>
      <c r="K1015" s="141" t="n">
        <v>34</v>
      </c>
    </row>
    <row r="1016" customFormat="false" ht="16" hidden="false" customHeight="false" outlineLevel="0" collapsed="false">
      <c r="A1016" s="141" t="n">
        <v>1018</v>
      </c>
      <c r="B1016" s="141" t="s">
        <v>4560</v>
      </c>
      <c r="C1016" s="141" t="s">
        <v>128</v>
      </c>
      <c r="D1016" s="141" t="s">
        <v>3562</v>
      </c>
      <c r="E1016" s="141" t="s">
        <v>3562</v>
      </c>
      <c r="F1016" s="141" t="s">
        <v>3562</v>
      </c>
      <c r="G1016" s="141" t="s">
        <v>3562</v>
      </c>
      <c r="H1016" s="141" t="s">
        <v>3562</v>
      </c>
      <c r="I1016" s="141" t="s">
        <v>3562</v>
      </c>
      <c r="J1016" s="141" t="n">
        <v>22</v>
      </c>
      <c r="K1016" s="141" t="n">
        <v>15</v>
      </c>
    </row>
    <row r="1017" customFormat="false" ht="16" hidden="false" customHeight="false" outlineLevel="0" collapsed="false">
      <c r="A1017" s="141" t="n">
        <v>1017</v>
      </c>
      <c r="B1017" s="141" t="s">
        <v>4561</v>
      </c>
      <c r="C1017" s="141" t="s">
        <v>150</v>
      </c>
      <c r="D1017" s="141" t="s">
        <v>3562</v>
      </c>
      <c r="E1017" s="141" t="s">
        <v>3562</v>
      </c>
      <c r="F1017" s="141" t="s">
        <v>3562</v>
      </c>
      <c r="G1017" s="141" t="s">
        <v>3562</v>
      </c>
      <c r="H1017" s="141" t="s">
        <v>3562</v>
      </c>
      <c r="I1017" s="141" t="s">
        <v>3562</v>
      </c>
      <c r="J1017" s="141" t="s">
        <v>3562</v>
      </c>
      <c r="K1017" s="141" t="n">
        <v>60</v>
      </c>
    </row>
    <row r="1018" customFormat="false" ht="16" hidden="false" customHeight="false" outlineLevel="0" collapsed="false">
      <c r="A1018" s="141" t="n">
        <v>1009</v>
      </c>
      <c r="B1018" s="141" t="s">
        <v>4562</v>
      </c>
      <c r="C1018" s="141" t="s">
        <v>177</v>
      </c>
      <c r="D1018" s="141" t="s">
        <v>3562</v>
      </c>
      <c r="E1018" s="141" t="s">
        <v>3562</v>
      </c>
      <c r="F1018" s="141" t="s">
        <v>3562</v>
      </c>
      <c r="G1018" s="141" t="s">
        <v>3562</v>
      </c>
      <c r="H1018" s="141" t="s">
        <v>3562</v>
      </c>
      <c r="I1018" s="141" t="s">
        <v>3562</v>
      </c>
      <c r="J1018" s="141" t="s">
        <v>3562</v>
      </c>
      <c r="K1018" s="141" t="n">
        <v>60</v>
      </c>
    </row>
    <row r="1019" customFormat="false" ht="16" hidden="false" customHeight="false" outlineLevel="0" collapsed="false">
      <c r="A1019" s="141" t="n">
        <v>1008</v>
      </c>
      <c r="B1019" s="141" t="s">
        <v>4563</v>
      </c>
      <c r="C1019" s="141" t="s">
        <v>134</v>
      </c>
      <c r="D1019" s="141" t="s">
        <v>3562</v>
      </c>
      <c r="E1019" s="141" t="s">
        <v>3562</v>
      </c>
      <c r="F1019" s="141" t="s">
        <v>3562</v>
      </c>
      <c r="G1019" s="141" t="s">
        <v>3562</v>
      </c>
      <c r="H1019" s="141" t="s">
        <v>3562</v>
      </c>
      <c r="I1019" s="141" t="s">
        <v>3562</v>
      </c>
      <c r="J1019" s="141" t="s">
        <v>3562</v>
      </c>
      <c r="K1019" s="141" t="n">
        <v>60</v>
      </c>
    </row>
    <row r="1020" customFormat="false" ht="16" hidden="false" customHeight="false" outlineLevel="0" collapsed="false">
      <c r="A1020" s="141" t="n">
        <v>1007</v>
      </c>
      <c r="B1020" s="141" t="s">
        <v>4564</v>
      </c>
      <c r="C1020" s="141" t="s">
        <v>171</v>
      </c>
      <c r="D1020" s="141" t="n">
        <v>120</v>
      </c>
      <c r="E1020" s="141" t="s">
        <v>3562</v>
      </c>
      <c r="F1020" s="141" t="n">
        <v>40</v>
      </c>
      <c r="G1020" s="141" t="s">
        <v>3562</v>
      </c>
      <c r="H1020" s="141" t="n">
        <v>60</v>
      </c>
      <c r="I1020" s="141" t="s">
        <v>3562</v>
      </c>
      <c r="J1020" s="141" t="s">
        <v>3562</v>
      </c>
      <c r="K1020" s="141" t="s">
        <v>3562</v>
      </c>
    </row>
    <row r="1021" customFormat="false" ht="16" hidden="false" customHeight="false" outlineLevel="0" collapsed="false">
      <c r="A1021" s="141" t="n">
        <v>1004</v>
      </c>
      <c r="B1021" s="141" t="s">
        <v>3396</v>
      </c>
      <c r="C1021" s="141" t="s">
        <v>142</v>
      </c>
      <c r="D1021" s="141" t="s">
        <v>3562</v>
      </c>
      <c r="E1021" s="141" t="s">
        <v>3562</v>
      </c>
      <c r="F1021" s="141" t="s">
        <v>3562</v>
      </c>
      <c r="G1021" s="141" t="s">
        <v>3562</v>
      </c>
      <c r="H1021" s="141" t="s">
        <v>3562</v>
      </c>
      <c r="I1021" s="141" t="s">
        <v>3562</v>
      </c>
      <c r="J1021" s="141" t="s">
        <v>3562</v>
      </c>
      <c r="K1021" s="141" t="n">
        <v>42</v>
      </c>
    </row>
    <row r="1022" customFormat="false" ht="16" hidden="false" customHeight="false" outlineLevel="0" collapsed="false">
      <c r="A1022" s="141" t="n">
        <v>971</v>
      </c>
      <c r="B1022" s="141" t="s">
        <v>4227</v>
      </c>
      <c r="C1022" s="141" t="s">
        <v>150</v>
      </c>
      <c r="D1022" s="141" t="s">
        <v>3562</v>
      </c>
      <c r="E1022" s="141" t="s">
        <v>3562</v>
      </c>
      <c r="F1022" s="141" t="n">
        <v>55</v>
      </c>
      <c r="G1022" s="141" t="s">
        <v>3562</v>
      </c>
      <c r="H1022" s="141" t="s">
        <v>3562</v>
      </c>
      <c r="I1022" s="141" t="s">
        <v>3562</v>
      </c>
      <c r="J1022" s="141" t="n">
        <v>50</v>
      </c>
      <c r="K1022" s="141" t="n">
        <v>34</v>
      </c>
    </row>
    <row r="1023" customFormat="false" ht="16" hidden="false" customHeight="false" outlineLevel="0" collapsed="false">
      <c r="A1023" s="141" t="n">
        <v>966</v>
      </c>
      <c r="B1023" s="141" t="s">
        <v>4098</v>
      </c>
      <c r="C1023" s="141" t="s">
        <v>139</v>
      </c>
      <c r="D1023" s="141" t="n">
        <v>160</v>
      </c>
      <c r="E1023" s="141" t="s">
        <v>3562</v>
      </c>
      <c r="F1023" s="141" t="n">
        <v>80</v>
      </c>
      <c r="G1023" s="141" t="s">
        <v>3562</v>
      </c>
      <c r="H1023" s="141" t="n">
        <v>90</v>
      </c>
      <c r="I1023" s="141" t="s">
        <v>3562</v>
      </c>
      <c r="J1023" s="141" t="n">
        <v>42</v>
      </c>
      <c r="K1023" s="141" t="s">
        <v>3562</v>
      </c>
    </row>
    <row r="1024" customFormat="false" ht="16" hidden="false" customHeight="false" outlineLevel="0" collapsed="false">
      <c r="A1024" s="141" t="n">
        <v>961</v>
      </c>
      <c r="B1024" s="141" t="s">
        <v>3845</v>
      </c>
      <c r="C1024" s="141" t="s">
        <v>131</v>
      </c>
      <c r="D1024" s="141" t="s">
        <v>3562</v>
      </c>
      <c r="E1024" s="141" t="s">
        <v>3562</v>
      </c>
      <c r="F1024" s="141" t="s">
        <v>3562</v>
      </c>
      <c r="G1024" s="141" t="s">
        <v>3562</v>
      </c>
      <c r="H1024" s="141" t="s">
        <v>3562</v>
      </c>
      <c r="I1024" s="141" t="s">
        <v>3562</v>
      </c>
      <c r="J1024" s="141" t="s">
        <v>3562</v>
      </c>
      <c r="K1024" s="141" t="s">
        <v>3562</v>
      </c>
    </row>
    <row r="1025" customFormat="false" ht="16" hidden="false" customHeight="false" outlineLevel="0" collapsed="false">
      <c r="A1025" s="141" t="n">
        <v>941</v>
      </c>
      <c r="B1025" s="141" t="s">
        <v>4565</v>
      </c>
      <c r="C1025" s="141" t="s">
        <v>129</v>
      </c>
      <c r="D1025" s="141" t="s">
        <v>3562</v>
      </c>
      <c r="E1025" s="141" t="s">
        <v>3562</v>
      </c>
      <c r="F1025" s="141" t="s">
        <v>3562</v>
      </c>
      <c r="G1025" s="141" t="s">
        <v>3562</v>
      </c>
      <c r="H1025" s="141" t="s">
        <v>3562</v>
      </c>
      <c r="I1025" s="141" t="s">
        <v>3562</v>
      </c>
      <c r="J1025" s="141" t="s">
        <v>3562</v>
      </c>
      <c r="K1025" s="141" t="s">
        <v>3562</v>
      </c>
    </row>
    <row r="1026" customFormat="false" ht="16" hidden="false" customHeight="false" outlineLevel="0" collapsed="false">
      <c r="A1026" s="141" t="n">
        <v>938</v>
      </c>
      <c r="B1026" s="141" t="s">
        <v>4566</v>
      </c>
      <c r="C1026" s="141" t="s">
        <v>129</v>
      </c>
      <c r="D1026" s="141" t="s">
        <v>3562</v>
      </c>
      <c r="E1026" s="141" t="s">
        <v>3562</v>
      </c>
      <c r="F1026" s="141" t="s">
        <v>3562</v>
      </c>
      <c r="G1026" s="141" t="s">
        <v>3562</v>
      </c>
      <c r="H1026" s="141" t="s">
        <v>3562</v>
      </c>
      <c r="I1026" s="141" t="s">
        <v>3562</v>
      </c>
      <c r="J1026" s="141" t="s">
        <v>3562</v>
      </c>
      <c r="K1026" s="141" t="s">
        <v>3562</v>
      </c>
    </row>
    <row r="1027" customFormat="false" ht="16" hidden="false" customHeight="false" outlineLevel="0" collapsed="false">
      <c r="A1027" s="141" t="n">
        <v>895</v>
      </c>
      <c r="B1027" s="141" t="s">
        <v>4355</v>
      </c>
      <c r="C1027" s="141" t="s">
        <v>152</v>
      </c>
      <c r="D1027" s="141" t="s">
        <v>3562</v>
      </c>
      <c r="E1027" s="141" t="s">
        <v>3562</v>
      </c>
      <c r="F1027" s="141" t="s">
        <v>3562</v>
      </c>
      <c r="G1027" s="141" t="s">
        <v>3562</v>
      </c>
      <c r="H1027" s="141" t="s">
        <v>3562</v>
      </c>
      <c r="I1027" s="141" t="s">
        <v>3562</v>
      </c>
      <c r="J1027" s="141" t="s">
        <v>3562</v>
      </c>
      <c r="K1027" s="141" t="n">
        <v>50</v>
      </c>
    </row>
    <row r="1028" customFormat="false" ht="16" hidden="false" customHeight="false" outlineLevel="0" collapsed="false">
      <c r="A1028" s="141" t="n">
        <v>893</v>
      </c>
      <c r="B1028" s="141" t="s">
        <v>4567</v>
      </c>
      <c r="C1028" s="141" t="s">
        <v>166</v>
      </c>
      <c r="D1028" s="141" t="s">
        <v>3562</v>
      </c>
      <c r="E1028" s="141" t="s">
        <v>3562</v>
      </c>
      <c r="F1028" s="141" t="s">
        <v>3562</v>
      </c>
      <c r="G1028" s="141" t="s">
        <v>3562</v>
      </c>
      <c r="H1028" s="141" t="s">
        <v>3562</v>
      </c>
      <c r="I1028" s="141" t="s">
        <v>3562</v>
      </c>
      <c r="J1028" s="141" t="s">
        <v>3562</v>
      </c>
      <c r="K1028" s="141" t="s">
        <v>3562</v>
      </c>
    </row>
    <row r="1029" customFormat="false" ht="16" hidden="false" customHeight="false" outlineLevel="0" collapsed="false">
      <c r="A1029" s="141" t="n">
        <v>846</v>
      </c>
      <c r="B1029" s="141" t="s">
        <v>3931</v>
      </c>
      <c r="C1029" s="141" t="s">
        <v>138</v>
      </c>
      <c r="D1029" s="141" t="s">
        <v>3562</v>
      </c>
      <c r="E1029" s="141" t="s">
        <v>3562</v>
      </c>
      <c r="F1029" s="141" t="s">
        <v>3562</v>
      </c>
      <c r="G1029" s="141" t="s">
        <v>3562</v>
      </c>
      <c r="H1029" s="141" t="s">
        <v>3562</v>
      </c>
      <c r="I1029" s="141" t="s">
        <v>3562</v>
      </c>
      <c r="J1029" s="141" t="s">
        <v>3562</v>
      </c>
      <c r="K1029" s="141" t="n">
        <v>27</v>
      </c>
    </row>
    <row r="1030" customFormat="false" ht="16" hidden="false" customHeight="false" outlineLevel="0" collapsed="false">
      <c r="A1030" s="141" t="n">
        <v>842</v>
      </c>
      <c r="B1030" s="141" t="s">
        <v>4568</v>
      </c>
      <c r="C1030" s="141" t="s">
        <v>150</v>
      </c>
      <c r="D1030" s="141" t="s">
        <v>3562</v>
      </c>
      <c r="E1030" s="141" t="s">
        <v>3562</v>
      </c>
      <c r="F1030" s="141" t="s">
        <v>3562</v>
      </c>
      <c r="G1030" s="141" t="s">
        <v>3562</v>
      </c>
      <c r="H1030" s="141" t="s">
        <v>3562</v>
      </c>
      <c r="I1030" s="141" t="s">
        <v>3562</v>
      </c>
      <c r="J1030" s="141" t="s">
        <v>3562</v>
      </c>
      <c r="K1030" s="141" t="s">
        <v>3562</v>
      </c>
    </row>
    <row r="1031" customFormat="false" ht="16" hidden="false" customHeight="false" outlineLevel="0" collapsed="false">
      <c r="A1031" s="141" t="n">
        <v>826</v>
      </c>
      <c r="B1031" s="141" t="s">
        <v>4569</v>
      </c>
      <c r="C1031" s="141" t="s">
        <v>151</v>
      </c>
      <c r="D1031" s="141" t="s">
        <v>3562</v>
      </c>
      <c r="E1031" s="141" t="s">
        <v>3562</v>
      </c>
      <c r="F1031" s="141" t="s">
        <v>3562</v>
      </c>
      <c r="G1031" s="141" t="s">
        <v>3562</v>
      </c>
      <c r="H1031" s="141" t="s">
        <v>3562</v>
      </c>
      <c r="I1031" s="141" t="s">
        <v>3562</v>
      </c>
      <c r="J1031" s="141" t="s">
        <v>3562</v>
      </c>
      <c r="K1031" s="141" t="s">
        <v>3562</v>
      </c>
    </row>
    <row r="1032" customFormat="false" ht="16" hidden="false" customHeight="false" outlineLevel="0" collapsed="false">
      <c r="A1032" s="141" t="n">
        <v>824</v>
      </c>
      <c r="B1032" s="141" t="s">
        <v>4212</v>
      </c>
      <c r="C1032" s="141" t="s">
        <v>152</v>
      </c>
      <c r="D1032" s="141" t="s">
        <v>3562</v>
      </c>
      <c r="E1032" s="141" t="s">
        <v>3562</v>
      </c>
      <c r="F1032" s="141" t="n">
        <v>30</v>
      </c>
      <c r="G1032" s="141" t="s">
        <v>3562</v>
      </c>
      <c r="H1032" s="141" t="s">
        <v>3562</v>
      </c>
      <c r="I1032" s="141" t="s">
        <v>3562</v>
      </c>
      <c r="J1032" s="141" t="n">
        <v>22</v>
      </c>
      <c r="K1032" s="141" t="n">
        <v>18</v>
      </c>
    </row>
    <row r="1033" customFormat="false" ht="16" hidden="false" customHeight="false" outlineLevel="0" collapsed="false">
      <c r="A1033" s="141" t="n">
        <v>820</v>
      </c>
      <c r="B1033" s="141" t="s">
        <v>4570</v>
      </c>
      <c r="C1033" s="141" t="s">
        <v>143</v>
      </c>
      <c r="D1033" s="141" t="s">
        <v>3562</v>
      </c>
      <c r="E1033" s="141" t="s">
        <v>3562</v>
      </c>
      <c r="F1033" s="141" t="s">
        <v>3562</v>
      </c>
      <c r="G1033" s="141" t="s">
        <v>3562</v>
      </c>
      <c r="H1033" s="141" t="s">
        <v>3562</v>
      </c>
      <c r="I1033" s="141" t="s">
        <v>3562</v>
      </c>
      <c r="J1033" s="141" t="s">
        <v>3562</v>
      </c>
      <c r="K1033" s="141" t="s">
        <v>3562</v>
      </c>
    </row>
    <row r="1034" customFormat="false" ht="16" hidden="false" customHeight="false" outlineLevel="0" collapsed="false">
      <c r="A1034" s="141" t="n">
        <v>819</v>
      </c>
      <c r="B1034" s="141" t="s">
        <v>4571</v>
      </c>
      <c r="C1034" s="141" t="s">
        <v>127</v>
      </c>
      <c r="D1034" s="141" t="s">
        <v>3562</v>
      </c>
      <c r="E1034" s="141" t="s">
        <v>3562</v>
      </c>
      <c r="F1034" s="141" t="s">
        <v>3562</v>
      </c>
      <c r="G1034" s="141" t="s">
        <v>3562</v>
      </c>
      <c r="H1034" s="141" t="s">
        <v>3562</v>
      </c>
      <c r="I1034" s="141" t="s">
        <v>3562</v>
      </c>
      <c r="J1034" s="141" t="s">
        <v>3562</v>
      </c>
      <c r="K1034" s="141" t="s">
        <v>3562</v>
      </c>
    </row>
    <row r="1035" customFormat="false" ht="16" hidden="false" customHeight="false" outlineLevel="0" collapsed="false">
      <c r="A1035" s="141" t="n">
        <v>804</v>
      </c>
      <c r="B1035" s="141" t="s">
        <v>4046</v>
      </c>
      <c r="C1035" s="141" t="s">
        <v>160</v>
      </c>
      <c r="D1035" s="141" t="s">
        <v>3562</v>
      </c>
      <c r="E1035" s="141" t="s">
        <v>3562</v>
      </c>
      <c r="F1035" s="141" t="n">
        <v>40</v>
      </c>
      <c r="G1035" s="141" t="s">
        <v>3562</v>
      </c>
      <c r="H1035" s="141" t="s">
        <v>3562</v>
      </c>
      <c r="I1035" s="141" t="s">
        <v>3562</v>
      </c>
      <c r="J1035" s="141" t="n">
        <v>34</v>
      </c>
      <c r="K1035" s="141" t="n">
        <v>27</v>
      </c>
    </row>
    <row r="1036" customFormat="false" ht="16" hidden="false" customHeight="false" outlineLevel="0" collapsed="false">
      <c r="A1036" s="141" t="n">
        <v>802</v>
      </c>
      <c r="B1036" s="141" t="s">
        <v>4572</v>
      </c>
      <c r="C1036" s="141" t="s">
        <v>157</v>
      </c>
      <c r="D1036" s="141" t="s">
        <v>3562</v>
      </c>
      <c r="E1036" s="141" t="s">
        <v>3562</v>
      </c>
      <c r="F1036" s="141" t="s">
        <v>3562</v>
      </c>
      <c r="G1036" s="141" t="s">
        <v>3562</v>
      </c>
      <c r="H1036" s="141" t="s">
        <v>3562</v>
      </c>
      <c r="I1036" s="141" t="s">
        <v>3562</v>
      </c>
      <c r="J1036" s="141" t="s">
        <v>3562</v>
      </c>
      <c r="K1036" s="141" t="s">
        <v>3562</v>
      </c>
    </row>
    <row r="1037" customFormat="false" ht="16" hidden="false" customHeight="false" outlineLevel="0" collapsed="false">
      <c r="A1037" s="141" t="n">
        <v>782</v>
      </c>
      <c r="B1037" s="141" t="s">
        <v>4573</v>
      </c>
      <c r="C1037" s="141" t="s">
        <v>131</v>
      </c>
      <c r="D1037" s="141" t="s">
        <v>3562</v>
      </c>
      <c r="E1037" s="141" t="s">
        <v>3562</v>
      </c>
      <c r="F1037" s="141" t="s">
        <v>3562</v>
      </c>
      <c r="G1037" s="141" t="s">
        <v>3562</v>
      </c>
      <c r="H1037" s="141" t="s">
        <v>3562</v>
      </c>
      <c r="I1037" s="141" t="s">
        <v>3562</v>
      </c>
      <c r="J1037" s="141" t="s">
        <v>3562</v>
      </c>
      <c r="K1037" s="141" t="s">
        <v>3562</v>
      </c>
    </row>
    <row r="1038" customFormat="false" ht="16" hidden="false" customHeight="false" outlineLevel="0" collapsed="false">
      <c r="A1038" s="141" t="n">
        <v>779</v>
      </c>
      <c r="B1038" s="141" t="s">
        <v>4574</v>
      </c>
      <c r="C1038" s="141" t="s">
        <v>131</v>
      </c>
      <c r="D1038" s="141" t="s">
        <v>3562</v>
      </c>
      <c r="E1038" s="141" t="s">
        <v>3562</v>
      </c>
      <c r="F1038" s="141" t="s">
        <v>3562</v>
      </c>
      <c r="G1038" s="141" t="s">
        <v>3562</v>
      </c>
      <c r="H1038" s="141" t="s">
        <v>3562</v>
      </c>
      <c r="I1038" s="141" t="s">
        <v>3562</v>
      </c>
      <c r="J1038" s="141" t="s">
        <v>3562</v>
      </c>
      <c r="K1038" s="141" t="s">
        <v>3562</v>
      </c>
    </row>
    <row r="1039" customFormat="false" ht="16" hidden="false" customHeight="false" outlineLevel="0" collapsed="false">
      <c r="A1039" s="141" t="n">
        <v>774</v>
      </c>
      <c r="B1039" s="141" t="s">
        <v>4575</v>
      </c>
      <c r="C1039" s="141" t="s">
        <v>157</v>
      </c>
      <c r="D1039" s="141" t="s">
        <v>3562</v>
      </c>
      <c r="E1039" s="141" t="s">
        <v>3562</v>
      </c>
      <c r="F1039" s="141" t="s">
        <v>3562</v>
      </c>
      <c r="G1039" s="141" t="s">
        <v>3562</v>
      </c>
      <c r="H1039" s="141" t="s">
        <v>3562</v>
      </c>
      <c r="I1039" s="141" t="s">
        <v>3562</v>
      </c>
      <c r="J1039" s="141" t="s">
        <v>3562</v>
      </c>
      <c r="K1039" s="141" t="s">
        <v>3562</v>
      </c>
    </row>
    <row r="1040" customFormat="false" ht="16" hidden="false" customHeight="false" outlineLevel="0" collapsed="false">
      <c r="A1040" s="141" t="n">
        <v>773</v>
      </c>
      <c r="B1040" s="141" t="s">
        <v>4576</v>
      </c>
      <c r="C1040" s="141" t="s">
        <v>173</v>
      </c>
      <c r="D1040" s="141" t="s">
        <v>3562</v>
      </c>
      <c r="E1040" s="141" t="s">
        <v>3562</v>
      </c>
      <c r="F1040" s="141" t="s">
        <v>3562</v>
      </c>
      <c r="G1040" s="141" t="s">
        <v>3562</v>
      </c>
      <c r="H1040" s="141" t="s">
        <v>3562</v>
      </c>
      <c r="I1040" s="141" t="s">
        <v>3562</v>
      </c>
      <c r="J1040" s="141" t="s">
        <v>3562</v>
      </c>
      <c r="K1040" s="141" t="s">
        <v>3562</v>
      </c>
    </row>
    <row r="1041" customFormat="false" ht="16" hidden="false" customHeight="false" outlineLevel="0" collapsed="false">
      <c r="A1041" s="141" t="n">
        <v>768</v>
      </c>
      <c r="B1041" s="141" t="s">
        <v>4577</v>
      </c>
      <c r="C1041" s="141" t="s">
        <v>166</v>
      </c>
      <c r="D1041" s="141" t="s">
        <v>3562</v>
      </c>
      <c r="E1041" s="141" t="s">
        <v>3562</v>
      </c>
      <c r="F1041" s="141" t="s">
        <v>3562</v>
      </c>
      <c r="G1041" s="141" t="s">
        <v>3562</v>
      </c>
      <c r="H1041" s="141" t="s">
        <v>3562</v>
      </c>
      <c r="I1041" s="141" t="s">
        <v>3562</v>
      </c>
      <c r="J1041" s="141" t="s">
        <v>3562</v>
      </c>
      <c r="K1041" s="141" t="s">
        <v>3562</v>
      </c>
    </row>
    <row r="1042" customFormat="false" ht="16" hidden="false" customHeight="false" outlineLevel="0" collapsed="false">
      <c r="A1042" s="141" t="n">
        <v>767</v>
      </c>
      <c r="B1042" s="141" t="s">
        <v>4578</v>
      </c>
      <c r="C1042" s="141" t="s">
        <v>166</v>
      </c>
      <c r="D1042" s="141" t="s">
        <v>3562</v>
      </c>
      <c r="E1042" s="141" t="s">
        <v>3562</v>
      </c>
      <c r="F1042" s="141" t="s">
        <v>3562</v>
      </c>
      <c r="G1042" s="141" t="s">
        <v>3562</v>
      </c>
      <c r="H1042" s="141" t="s">
        <v>3562</v>
      </c>
      <c r="I1042" s="141" t="s">
        <v>3562</v>
      </c>
      <c r="J1042" s="141" t="s">
        <v>3562</v>
      </c>
      <c r="K1042" s="141" t="s">
        <v>3562</v>
      </c>
    </row>
    <row r="1043" customFormat="false" ht="16" hidden="false" customHeight="false" outlineLevel="0" collapsed="false">
      <c r="A1043" s="141" t="n">
        <v>766</v>
      </c>
      <c r="B1043" s="141" t="s">
        <v>4579</v>
      </c>
      <c r="C1043" s="141" t="s">
        <v>166</v>
      </c>
      <c r="D1043" s="141" t="s">
        <v>3562</v>
      </c>
      <c r="E1043" s="141" t="s">
        <v>3562</v>
      </c>
      <c r="F1043" s="141" t="s">
        <v>3562</v>
      </c>
      <c r="G1043" s="141" t="s">
        <v>3562</v>
      </c>
      <c r="H1043" s="141" t="s">
        <v>3562</v>
      </c>
      <c r="I1043" s="141" t="s">
        <v>3562</v>
      </c>
      <c r="J1043" s="141" t="s">
        <v>3562</v>
      </c>
      <c r="K1043" s="141" t="s">
        <v>3562</v>
      </c>
    </row>
    <row r="1044" customFormat="false" ht="16" hidden="false" customHeight="false" outlineLevel="0" collapsed="false">
      <c r="A1044" s="141" t="n">
        <v>765</v>
      </c>
      <c r="B1044" s="141" t="s">
        <v>4580</v>
      </c>
      <c r="C1044" s="141" t="s">
        <v>170</v>
      </c>
      <c r="D1044" s="141" t="s">
        <v>3562</v>
      </c>
      <c r="E1044" s="141" t="s">
        <v>3562</v>
      </c>
      <c r="F1044" s="141" t="s">
        <v>3562</v>
      </c>
      <c r="G1044" s="141" t="s">
        <v>3562</v>
      </c>
      <c r="H1044" s="141" t="s">
        <v>3562</v>
      </c>
      <c r="I1044" s="141" t="s">
        <v>3562</v>
      </c>
      <c r="J1044" s="141" t="s">
        <v>3562</v>
      </c>
      <c r="K1044" s="141" t="s">
        <v>3562</v>
      </c>
    </row>
    <row r="1045" customFormat="false" ht="16" hidden="false" customHeight="false" outlineLevel="0" collapsed="false">
      <c r="A1045" s="141" t="n">
        <v>764</v>
      </c>
      <c r="B1045" s="141" t="s">
        <v>4433</v>
      </c>
      <c r="C1045" s="141" t="s">
        <v>156</v>
      </c>
      <c r="D1045" s="141" t="s">
        <v>3562</v>
      </c>
      <c r="E1045" s="141" t="s">
        <v>3562</v>
      </c>
      <c r="F1045" s="141" t="s">
        <v>3562</v>
      </c>
      <c r="G1045" s="141" t="s">
        <v>3562</v>
      </c>
      <c r="H1045" s="141" t="s">
        <v>3562</v>
      </c>
      <c r="I1045" s="141" t="s">
        <v>3562</v>
      </c>
      <c r="J1045" s="141" t="n">
        <v>42</v>
      </c>
      <c r="K1045" s="141" t="n">
        <v>34</v>
      </c>
    </row>
    <row r="1046" customFormat="false" ht="16" hidden="false" customHeight="false" outlineLevel="0" collapsed="false">
      <c r="A1046" s="141" t="n">
        <v>762</v>
      </c>
      <c r="B1046" s="141" t="s">
        <v>3844</v>
      </c>
      <c r="C1046" s="141" t="s">
        <v>152</v>
      </c>
      <c r="D1046" s="141" t="n">
        <v>120</v>
      </c>
      <c r="E1046" s="141" t="s">
        <v>3562</v>
      </c>
      <c r="F1046" s="141" t="s">
        <v>3562</v>
      </c>
      <c r="G1046" s="141" t="s">
        <v>3562</v>
      </c>
      <c r="H1046" s="141" t="n">
        <v>60</v>
      </c>
      <c r="I1046" s="141" t="s">
        <v>3562</v>
      </c>
      <c r="J1046" s="141" t="s">
        <v>3562</v>
      </c>
      <c r="K1046" s="141" t="s">
        <v>3562</v>
      </c>
    </row>
    <row r="1047" customFormat="false" ht="16" hidden="false" customHeight="false" outlineLevel="0" collapsed="false">
      <c r="A1047" s="141" t="n">
        <v>744</v>
      </c>
      <c r="B1047" s="141" t="s">
        <v>4180</v>
      </c>
      <c r="C1047" s="141" t="s">
        <v>151</v>
      </c>
      <c r="D1047" s="141" t="s">
        <v>3562</v>
      </c>
      <c r="E1047" s="141" t="s">
        <v>3562</v>
      </c>
      <c r="F1047" s="141" t="s">
        <v>3562</v>
      </c>
      <c r="G1047" s="141" t="n">
        <v>70</v>
      </c>
      <c r="H1047" s="141" t="n">
        <v>300</v>
      </c>
      <c r="I1047" s="141" t="n">
        <v>160</v>
      </c>
      <c r="J1047" s="141" t="n">
        <v>34</v>
      </c>
      <c r="K1047" s="141" t="n">
        <v>27</v>
      </c>
    </row>
    <row r="1048" customFormat="false" ht="16" hidden="false" customHeight="false" outlineLevel="0" collapsed="false">
      <c r="A1048" s="141" t="n">
        <v>742</v>
      </c>
      <c r="B1048" s="141" t="s">
        <v>4115</v>
      </c>
      <c r="C1048" s="141" t="s">
        <v>168</v>
      </c>
      <c r="D1048" s="141" t="s">
        <v>3562</v>
      </c>
      <c r="E1048" s="141" t="s">
        <v>3562</v>
      </c>
      <c r="F1048" s="141" t="n">
        <v>80</v>
      </c>
      <c r="G1048" s="141" t="s">
        <v>3562</v>
      </c>
      <c r="H1048" s="141" t="n">
        <v>90</v>
      </c>
      <c r="I1048" s="141" t="s">
        <v>3562</v>
      </c>
      <c r="J1048" s="141" t="n">
        <v>42</v>
      </c>
      <c r="K1048" s="141" t="n">
        <v>27</v>
      </c>
    </row>
    <row r="1049" customFormat="false" ht="16" hidden="false" customHeight="false" outlineLevel="0" collapsed="false">
      <c r="A1049" s="141" t="n">
        <v>726</v>
      </c>
      <c r="B1049" s="141" t="s">
        <v>4258</v>
      </c>
      <c r="C1049" s="141" t="s">
        <v>155</v>
      </c>
      <c r="D1049" s="141" t="s">
        <v>3562</v>
      </c>
      <c r="E1049" s="141" t="s">
        <v>3562</v>
      </c>
      <c r="F1049" s="141" t="s">
        <v>3562</v>
      </c>
      <c r="G1049" s="141" t="s">
        <v>3562</v>
      </c>
      <c r="H1049" s="141" t="s">
        <v>3562</v>
      </c>
      <c r="I1049" s="141" t="s">
        <v>3562</v>
      </c>
      <c r="J1049" s="141" t="n">
        <v>27</v>
      </c>
      <c r="K1049" s="141" t="n">
        <v>18</v>
      </c>
    </row>
    <row r="1050" customFormat="false" ht="16" hidden="false" customHeight="false" outlineLevel="0" collapsed="false">
      <c r="A1050" s="141" t="n">
        <v>725</v>
      </c>
      <c r="B1050" s="141" t="s">
        <v>3816</v>
      </c>
      <c r="C1050" s="141" t="s">
        <v>156</v>
      </c>
      <c r="D1050" s="141" t="s">
        <v>3562</v>
      </c>
      <c r="E1050" s="141" t="s">
        <v>3562</v>
      </c>
      <c r="F1050" s="141" t="s">
        <v>3562</v>
      </c>
      <c r="G1050" s="141" t="s">
        <v>3562</v>
      </c>
      <c r="H1050" s="141" t="s">
        <v>3562</v>
      </c>
      <c r="I1050" s="141" t="s">
        <v>3562</v>
      </c>
      <c r="J1050" s="141" t="n">
        <v>50</v>
      </c>
      <c r="K1050" s="141" t="n">
        <v>34</v>
      </c>
    </row>
    <row r="1051" customFormat="false" ht="16" hidden="false" customHeight="false" outlineLevel="0" collapsed="false">
      <c r="A1051" s="141" t="n">
        <v>724</v>
      </c>
      <c r="B1051" s="141" t="s">
        <v>4406</v>
      </c>
      <c r="C1051" s="141" t="s">
        <v>168</v>
      </c>
      <c r="D1051" s="141" t="s">
        <v>3562</v>
      </c>
      <c r="E1051" s="141" t="n">
        <v>90</v>
      </c>
      <c r="F1051" s="141" t="n">
        <v>80</v>
      </c>
      <c r="G1051" s="141" t="s">
        <v>3562</v>
      </c>
      <c r="H1051" s="141" t="n">
        <v>120</v>
      </c>
      <c r="I1051" s="141" t="n">
        <v>70</v>
      </c>
      <c r="J1051" s="141" t="s">
        <v>3562</v>
      </c>
      <c r="K1051" s="141" t="n">
        <v>34</v>
      </c>
    </row>
    <row r="1052" customFormat="false" ht="16" hidden="false" customHeight="false" outlineLevel="0" collapsed="false">
      <c r="A1052" s="141" t="n">
        <v>717</v>
      </c>
      <c r="B1052" s="141" t="s">
        <v>4553</v>
      </c>
      <c r="C1052" s="141" t="s">
        <v>129</v>
      </c>
      <c r="D1052" s="141" t="s">
        <v>3562</v>
      </c>
      <c r="E1052" s="141" t="s">
        <v>3562</v>
      </c>
      <c r="F1052" s="141" t="s">
        <v>3562</v>
      </c>
      <c r="G1052" s="141" t="s">
        <v>3562</v>
      </c>
      <c r="H1052" s="141" t="s">
        <v>3562</v>
      </c>
      <c r="I1052" s="141" t="s">
        <v>3562</v>
      </c>
      <c r="J1052" s="141" t="n">
        <v>42</v>
      </c>
      <c r="K1052" s="141" t="n">
        <v>27</v>
      </c>
    </row>
    <row r="1053" customFormat="false" ht="16" hidden="false" customHeight="false" outlineLevel="0" collapsed="false">
      <c r="A1053" s="141" t="n">
        <v>703</v>
      </c>
      <c r="B1053" s="141" t="s">
        <v>4348</v>
      </c>
      <c r="C1053" s="141" t="s">
        <v>144</v>
      </c>
      <c r="D1053" s="141" t="s">
        <v>3562</v>
      </c>
      <c r="E1053" s="141" t="s">
        <v>3562</v>
      </c>
      <c r="F1053" s="141" t="s">
        <v>3562</v>
      </c>
      <c r="G1053" s="141" t="s">
        <v>3562</v>
      </c>
      <c r="H1053" s="141" t="s">
        <v>3562</v>
      </c>
      <c r="I1053" s="141" t="s">
        <v>3562</v>
      </c>
      <c r="J1053" s="141" t="s">
        <v>3562</v>
      </c>
      <c r="K1053" s="141" t="n">
        <v>50</v>
      </c>
    </row>
    <row r="1054" customFormat="false" ht="16" hidden="false" customHeight="false" outlineLevel="0" collapsed="false">
      <c r="A1054" s="141" t="n">
        <v>702</v>
      </c>
      <c r="B1054" s="141" t="s">
        <v>3595</v>
      </c>
      <c r="C1054" s="141" t="s">
        <v>133</v>
      </c>
      <c r="D1054" s="141" t="n">
        <v>40</v>
      </c>
      <c r="E1054" s="141" t="s">
        <v>3562</v>
      </c>
      <c r="F1054" s="141" t="n">
        <v>20</v>
      </c>
      <c r="G1054" s="141" t="s">
        <v>3562</v>
      </c>
      <c r="H1054" s="141" t="s">
        <v>3562</v>
      </c>
      <c r="I1054" s="141" t="s">
        <v>3562</v>
      </c>
      <c r="J1054" s="141" t="s">
        <v>3562</v>
      </c>
      <c r="K1054" s="141" t="s">
        <v>3562</v>
      </c>
    </row>
    <row r="1055" customFormat="false" ht="16" hidden="false" customHeight="false" outlineLevel="0" collapsed="false">
      <c r="A1055" s="141" t="n">
        <v>695</v>
      </c>
      <c r="B1055" s="141" t="s">
        <v>3597</v>
      </c>
      <c r="C1055" s="141" t="s">
        <v>129</v>
      </c>
      <c r="D1055" s="141" t="s">
        <v>3562</v>
      </c>
      <c r="E1055" s="141" t="s">
        <v>3562</v>
      </c>
      <c r="F1055" s="141" t="s">
        <v>3562</v>
      </c>
      <c r="G1055" s="141" t="s">
        <v>3562</v>
      </c>
      <c r="H1055" s="141" t="s">
        <v>3562</v>
      </c>
      <c r="I1055" s="141" t="s">
        <v>3562</v>
      </c>
      <c r="J1055" s="141" t="n">
        <v>34</v>
      </c>
      <c r="K1055" s="141" t="s">
        <v>3562</v>
      </c>
    </row>
    <row r="1056" customFormat="false" ht="16" hidden="false" customHeight="false" outlineLevel="0" collapsed="false">
      <c r="A1056" s="141" t="n">
        <v>693</v>
      </c>
      <c r="B1056" s="141" t="s">
        <v>4461</v>
      </c>
      <c r="C1056" s="141" t="s">
        <v>155</v>
      </c>
      <c r="D1056" s="141" t="s">
        <v>3562</v>
      </c>
      <c r="E1056" s="141" t="s">
        <v>3562</v>
      </c>
      <c r="F1056" s="141" t="s">
        <v>3562</v>
      </c>
      <c r="G1056" s="141" t="s">
        <v>3562</v>
      </c>
      <c r="H1056" s="141" t="s">
        <v>3562</v>
      </c>
      <c r="I1056" s="141" t="s">
        <v>3562</v>
      </c>
      <c r="J1056" s="141" t="n">
        <v>27</v>
      </c>
      <c r="K1056" s="141" t="n">
        <v>27</v>
      </c>
    </row>
    <row r="1057" customFormat="false" ht="16" hidden="false" customHeight="false" outlineLevel="0" collapsed="false">
      <c r="A1057" s="141" t="n">
        <v>688</v>
      </c>
      <c r="B1057" s="141" t="s">
        <v>4581</v>
      </c>
      <c r="C1057" s="141" t="s">
        <v>174</v>
      </c>
      <c r="D1057" s="141" t="s">
        <v>3562</v>
      </c>
      <c r="E1057" s="141" t="s">
        <v>3562</v>
      </c>
      <c r="F1057" s="141" t="s">
        <v>3562</v>
      </c>
      <c r="G1057" s="141" t="s">
        <v>3562</v>
      </c>
      <c r="H1057" s="141" t="s">
        <v>3562</v>
      </c>
      <c r="I1057" s="141" t="s">
        <v>3562</v>
      </c>
      <c r="J1057" s="141" t="s">
        <v>3562</v>
      </c>
      <c r="K1057" s="141" t="s">
        <v>3562</v>
      </c>
    </row>
    <row r="1058" customFormat="false" ht="16" hidden="false" customHeight="false" outlineLevel="0" collapsed="false">
      <c r="A1058" s="141" t="n">
        <v>687</v>
      </c>
      <c r="B1058" s="141" t="s">
        <v>4582</v>
      </c>
      <c r="C1058" s="141" t="s">
        <v>134</v>
      </c>
      <c r="D1058" s="141" t="s">
        <v>3562</v>
      </c>
      <c r="E1058" s="141" t="s">
        <v>3562</v>
      </c>
      <c r="F1058" s="141" t="s">
        <v>3562</v>
      </c>
      <c r="G1058" s="141" t="s">
        <v>3562</v>
      </c>
      <c r="H1058" s="141" t="s">
        <v>3562</v>
      </c>
      <c r="I1058" s="141" t="s">
        <v>3562</v>
      </c>
      <c r="J1058" s="141" t="s">
        <v>3562</v>
      </c>
      <c r="K1058" s="141" t="s">
        <v>3562</v>
      </c>
    </row>
    <row r="1059" customFormat="false" ht="16" hidden="false" customHeight="false" outlineLevel="0" collapsed="false">
      <c r="A1059" s="141" t="n">
        <v>672</v>
      </c>
      <c r="B1059" s="141" t="s">
        <v>4583</v>
      </c>
      <c r="C1059" s="141" t="s">
        <v>130</v>
      </c>
      <c r="D1059" s="141" t="s">
        <v>3562</v>
      </c>
      <c r="E1059" s="141" t="s">
        <v>3562</v>
      </c>
      <c r="F1059" s="141" t="s">
        <v>3562</v>
      </c>
      <c r="G1059" s="141" t="s">
        <v>3562</v>
      </c>
      <c r="H1059" s="141" t="s">
        <v>3562</v>
      </c>
      <c r="I1059" s="141" t="s">
        <v>3562</v>
      </c>
      <c r="J1059" s="141" t="s">
        <v>3562</v>
      </c>
      <c r="K1059" s="141" t="s">
        <v>3562</v>
      </c>
    </row>
    <row r="1060" customFormat="false" ht="16" hidden="false" customHeight="false" outlineLevel="0" collapsed="false">
      <c r="A1060" s="141" t="n">
        <v>670</v>
      </c>
      <c r="B1060" s="141" t="s">
        <v>3760</v>
      </c>
      <c r="C1060" s="141" t="s">
        <v>135</v>
      </c>
      <c r="D1060" s="141" t="n">
        <v>120</v>
      </c>
      <c r="E1060" s="141" t="s">
        <v>3562</v>
      </c>
      <c r="F1060" s="141" t="n">
        <v>40</v>
      </c>
      <c r="G1060" s="141" t="s">
        <v>3562</v>
      </c>
      <c r="H1060" s="141" t="n">
        <v>90</v>
      </c>
      <c r="I1060" s="141" t="s">
        <v>3562</v>
      </c>
      <c r="J1060" s="141" t="n">
        <v>22</v>
      </c>
      <c r="K1060" s="141" t="s">
        <v>3562</v>
      </c>
    </row>
    <row r="1061" customFormat="false" ht="16" hidden="false" customHeight="false" outlineLevel="0" collapsed="false">
      <c r="A1061" s="141" t="n">
        <v>663</v>
      </c>
      <c r="B1061" s="141" t="s">
        <v>4584</v>
      </c>
      <c r="C1061" s="141" t="s">
        <v>131</v>
      </c>
      <c r="D1061" s="141" t="s">
        <v>3562</v>
      </c>
      <c r="E1061" s="141" t="s">
        <v>3562</v>
      </c>
      <c r="F1061" s="141" t="s">
        <v>3562</v>
      </c>
      <c r="G1061" s="141" t="s">
        <v>3562</v>
      </c>
      <c r="H1061" s="141" t="s">
        <v>3562</v>
      </c>
      <c r="I1061" s="141" t="s">
        <v>3562</v>
      </c>
      <c r="J1061" s="141" t="s">
        <v>3562</v>
      </c>
      <c r="K1061" s="141" t="s">
        <v>3562</v>
      </c>
    </row>
    <row r="1062" customFormat="false" ht="16" hidden="false" customHeight="false" outlineLevel="0" collapsed="false">
      <c r="A1062" s="141" t="n">
        <v>662</v>
      </c>
      <c r="B1062" s="141" t="s">
        <v>4518</v>
      </c>
      <c r="C1062" s="141" t="s">
        <v>131</v>
      </c>
      <c r="D1062" s="141" t="s">
        <v>3562</v>
      </c>
      <c r="E1062" s="141" t="s">
        <v>3562</v>
      </c>
      <c r="F1062" s="141" t="s">
        <v>3562</v>
      </c>
      <c r="G1062" s="141" t="s">
        <v>3562</v>
      </c>
      <c r="H1062" s="141" t="s">
        <v>3562</v>
      </c>
      <c r="I1062" s="141" t="s">
        <v>3562</v>
      </c>
      <c r="J1062" s="141" t="s">
        <v>3562</v>
      </c>
      <c r="K1062" s="141" t="n">
        <v>34</v>
      </c>
    </row>
    <row r="1063" customFormat="false" ht="16" hidden="false" customHeight="false" outlineLevel="0" collapsed="false">
      <c r="A1063" s="141" t="n">
        <v>658</v>
      </c>
      <c r="B1063" s="141" t="s">
        <v>4306</v>
      </c>
      <c r="C1063" s="141" t="s">
        <v>152</v>
      </c>
      <c r="D1063" s="141" t="n">
        <v>30</v>
      </c>
      <c r="E1063" s="141" t="s">
        <v>3562</v>
      </c>
      <c r="F1063" s="141" t="n">
        <v>20</v>
      </c>
      <c r="G1063" s="141" t="s">
        <v>3562</v>
      </c>
      <c r="H1063" s="141" t="s">
        <v>3562</v>
      </c>
      <c r="I1063" s="141" t="s">
        <v>3562</v>
      </c>
      <c r="J1063" s="141" t="n">
        <v>18</v>
      </c>
      <c r="K1063" s="141" t="n">
        <v>15</v>
      </c>
    </row>
    <row r="1064" customFormat="false" ht="16" hidden="false" customHeight="false" outlineLevel="0" collapsed="false">
      <c r="A1064" s="141" t="n">
        <v>655</v>
      </c>
      <c r="B1064" s="141" t="s">
        <v>3872</v>
      </c>
      <c r="C1064" s="141" t="s">
        <v>134</v>
      </c>
      <c r="D1064" s="141" t="n">
        <v>210</v>
      </c>
      <c r="E1064" s="141" t="s">
        <v>3562</v>
      </c>
      <c r="F1064" s="141" t="n">
        <v>55</v>
      </c>
      <c r="G1064" s="141" t="n">
        <v>40</v>
      </c>
      <c r="H1064" s="141" t="n">
        <v>120</v>
      </c>
      <c r="I1064" s="141" t="s">
        <v>3562</v>
      </c>
      <c r="J1064" s="141" t="n">
        <v>34</v>
      </c>
      <c r="K1064" s="141" t="n">
        <v>27</v>
      </c>
    </row>
    <row r="1065" customFormat="false" ht="16" hidden="false" customHeight="false" outlineLevel="0" collapsed="false">
      <c r="A1065" s="141" t="n">
        <v>641</v>
      </c>
      <c r="B1065" s="141" t="s">
        <v>3830</v>
      </c>
      <c r="C1065" s="141" t="s">
        <v>134</v>
      </c>
      <c r="D1065" s="141" t="n">
        <v>210</v>
      </c>
      <c r="E1065" s="141" t="s">
        <v>3562</v>
      </c>
      <c r="F1065" s="141" t="s">
        <v>3562</v>
      </c>
      <c r="G1065" s="141" t="s">
        <v>3562</v>
      </c>
      <c r="H1065" s="141" t="n">
        <v>120</v>
      </c>
      <c r="I1065" s="141" t="s">
        <v>3562</v>
      </c>
      <c r="J1065" s="141" t="n">
        <v>42</v>
      </c>
      <c r="K1065" s="141" t="n">
        <v>34</v>
      </c>
    </row>
    <row r="1066" customFormat="false" ht="16" hidden="false" customHeight="false" outlineLevel="0" collapsed="false">
      <c r="A1066" s="141" t="n">
        <v>638</v>
      </c>
      <c r="B1066" s="141" t="s">
        <v>4585</v>
      </c>
      <c r="C1066" s="141" t="s">
        <v>134</v>
      </c>
      <c r="D1066" s="141" t="s">
        <v>3562</v>
      </c>
      <c r="E1066" s="141" t="s">
        <v>3562</v>
      </c>
      <c r="F1066" s="141" t="s">
        <v>3562</v>
      </c>
      <c r="G1066" s="141" t="s">
        <v>3562</v>
      </c>
      <c r="H1066" s="141" t="s">
        <v>3562</v>
      </c>
      <c r="I1066" s="141" t="s">
        <v>3562</v>
      </c>
      <c r="J1066" s="141" t="s">
        <v>3562</v>
      </c>
      <c r="K1066" s="141" t="s">
        <v>3562</v>
      </c>
    </row>
    <row r="1067" customFormat="false" ht="16" hidden="false" customHeight="false" outlineLevel="0" collapsed="false">
      <c r="A1067" s="141" t="n">
        <v>631</v>
      </c>
      <c r="B1067" s="141" t="s">
        <v>4413</v>
      </c>
      <c r="C1067" s="141" t="s">
        <v>175</v>
      </c>
      <c r="D1067" s="141" t="s">
        <v>3562</v>
      </c>
      <c r="E1067" s="141" t="s">
        <v>3562</v>
      </c>
      <c r="F1067" s="141" t="s">
        <v>3562</v>
      </c>
      <c r="G1067" s="141" t="s">
        <v>3562</v>
      </c>
      <c r="H1067" s="141" t="n">
        <v>160</v>
      </c>
      <c r="I1067" s="141" t="n">
        <v>90</v>
      </c>
      <c r="J1067" s="141" t="s">
        <v>3562</v>
      </c>
      <c r="K1067" s="141" t="s">
        <v>3562</v>
      </c>
    </row>
    <row r="1068" customFormat="false" ht="16" hidden="false" customHeight="false" outlineLevel="0" collapsed="false">
      <c r="A1068" s="141" t="n">
        <v>628</v>
      </c>
      <c r="B1068" s="141" t="s">
        <v>3813</v>
      </c>
      <c r="C1068" s="141" t="s">
        <v>134</v>
      </c>
      <c r="D1068" s="141" t="n">
        <v>160</v>
      </c>
      <c r="E1068" s="141" t="s">
        <v>3562</v>
      </c>
      <c r="F1068" s="141" t="n">
        <v>55</v>
      </c>
      <c r="G1068" s="141" t="s">
        <v>3562</v>
      </c>
      <c r="H1068" s="141" t="n">
        <v>90</v>
      </c>
      <c r="I1068" s="141" t="s">
        <v>3562</v>
      </c>
      <c r="J1068" s="141" t="s">
        <v>3562</v>
      </c>
      <c r="K1068" s="141" t="s">
        <v>3562</v>
      </c>
    </row>
    <row r="1069" customFormat="false" ht="16" hidden="false" customHeight="false" outlineLevel="0" collapsed="false">
      <c r="A1069" s="141" t="n">
        <v>626</v>
      </c>
      <c r="B1069" s="141" t="s">
        <v>3871</v>
      </c>
      <c r="C1069" s="141" t="s">
        <v>151</v>
      </c>
      <c r="D1069" s="141" t="n">
        <v>40</v>
      </c>
      <c r="E1069" s="141" t="s">
        <v>3562</v>
      </c>
      <c r="F1069" s="141" t="n">
        <v>20</v>
      </c>
      <c r="G1069" s="141" t="s">
        <v>3562</v>
      </c>
      <c r="H1069" s="141" t="s">
        <v>3562</v>
      </c>
      <c r="I1069" s="141" t="s">
        <v>3562</v>
      </c>
      <c r="J1069" s="141" t="n">
        <v>18</v>
      </c>
      <c r="K1069" s="141" t="s">
        <v>3562</v>
      </c>
    </row>
    <row r="1070" customFormat="false" ht="16" hidden="false" customHeight="false" outlineLevel="0" collapsed="false">
      <c r="A1070" s="141" t="n">
        <v>624</v>
      </c>
      <c r="B1070" s="141" t="s">
        <v>4586</v>
      </c>
      <c r="C1070" s="141" t="s">
        <v>173</v>
      </c>
      <c r="D1070" s="141" t="s">
        <v>3562</v>
      </c>
      <c r="E1070" s="141" t="s">
        <v>3562</v>
      </c>
      <c r="F1070" s="141" t="s">
        <v>3562</v>
      </c>
      <c r="G1070" s="141" t="s">
        <v>3562</v>
      </c>
      <c r="H1070" s="141" t="s">
        <v>3562</v>
      </c>
      <c r="I1070" s="141" t="s">
        <v>3562</v>
      </c>
      <c r="J1070" s="141" t="s">
        <v>3562</v>
      </c>
      <c r="K1070" s="141" t="s">
        <v>3562</v>
      </c>
    </row>
    <row r="1071" customFormat="false" ht="16" hidden="false" customHeight="false" outlineLevel="0" collapsed="false">
      <c r="A1071" s="141" t="n">
        <v>620</v>
      </c>
      <c r="B1071" s="141" t="s">
        <v>4194</v>
      </c>
      <c r="C1071" s="141" t="s">
        <v>157</v>
      </c>
      <c r="D1071" s="141" t="s">
        <v>3562</v>
      </c>
      <c r="E1071" s="141" t="s">
        <v>3562</v>
      </c>
      <c r="F1071" s="141" t="s">
        <v>3562</v>
      </c>
      <c r="G1071" s="141" t="s">
        <v>3562</v>
      </c>
      <c r="H1071" s="141" t="s">
        <v>3562</v>
      </c>
      <c r="I1071" s="141" t="s">
        <v>3562</v>
      </c>
      <c r="J1071" s="141" t="n">
        <v>27</v>
      </c>
      <c r="K1071" s="141" t="n">
        <v>22</v>
      </c>
    </row>
    <row r="1072" customFormat="false" ht="16" hidden="false" customHeight="false" outlineLevel="0" collapsed="false">
      <c r="A1072" s="141" t="n">
        <v>618</v>
      </c>
      <c r="B1072" s="141" t="s">
        <v>4587</v>
      </c>
      <c r="C1072" s="141" t="s">
        <v>127</v>
      </c>
      <c r="D1072" s="141" t="s">
        <v>3562</v>
      </c>
      <c r="E1072" s="141" t="s">
        <v>3562</v>
      </c>
      <c r="F1072" s="141" t="s">
        <v>3562</v>
      </c>
      <c r="G1072" s="141" t="s">
        <v>3562</v>
      </c>
      <c r="H1072" s="141" t="s">
        <v>3562</v>
      </c>
      <c r="I1072" s="141" t="s">
        <v>3562</v>
      </c>
      <c r="J1072" s="141" t="s">
        <v>3562</v>
      </c>
      <c r="K1072" s="141" t="s">
        <v>3562</v>
      </c>
    </row>
    <row r="1073" customFormat="false" ht="16" hidden="false" customHeight="false" outlineLevel="0" collapsed="false">
      <c r="A1073" s="141" t="n">
        <v>615</v>
      </c>
      <c r="B1073" s="141" t="s">
        <v>4502</v>
      </c>
      <c r="C1073" s="141" t="s">
        <v>129</v>
      </c>
      <c r="D1073" s="141" t="n">
        <v>70</v>
      </c>
      <c r="E1073" s="141" t="s">
        <v>3562</v>
      </c>
      <c r="F1073" s="141" t="n">
        <v>30</v>
      </c>
      <c r="G1073" s="141" t="s">
        <v>3562</v>
      </c>
      <c r="H1073" s="141" t="s">
        <v>3562</v>
      </c>
      <c r="I1073" s="141" t="s">
        <v>3562</v>
      </c>
      <c r="J1073" s="141" t="s">
        <v>3562</v>
      </c>
      <c r="K1073" s="141" t="s">
        <v>3562</v>
      </c>
    </row>
    <row r="1074" customFormat="false" ht="16" hidden="false" customHeight="false" outlineLevel="0" collapsed="false">
      <c r="A1074" s="141" t="n">
        <v>614</v>
      </c>
      <c r="B1074" s="141" t="s">
        <v>4588</v>
      </c>
      <c r="C1074" s="141" t="s">
        <v>127</v>
      </c>
      <c r="D1074" s="141" t="s">
        <v>3562</v>
      </c>
      <c r="E1074" s="141" t="s">
        <v>3562</v>
      </c>
      <c r="F1074" s="141" t="s">
        <v>3562</v>
      </c>
      <c r="G1074" s="141" t="s">
        <v>3562</v>
      </c>
      <c r="H1074" s="141" t="s">
        <v>3562</v>
      </c>
      <c r="I1074" s="141" t="s">
        <v>3562</v>
      </c>
      <c r="J1074" s="141" t="s">
        <v>3562</v>
      </c>
      <c r="K1074" s="141" t="s">
        <v>3562</v>
      </c>
    </row>
    <row r="1075" customFormat="false" ht="16" hidden="false" customHeight="false" outlineLevel="0" collapsed="false">
      <c r="A1075" s="141" t="n">
        <v>610</v>
      </c>
      <c r="B1075" s="141" t="s">
        <v>4178</v>
      </c>
      <c r="C1075" s="141" t="s">
        <v>148</v>
      </c>
      <c r="D1075" s="141" t="n">
        <v>120</v>
      </c>
      <c r="E1075" s="141" t="s">
        <v>3562</v>
      </c>
      <c r="F1075" s="141" t="n">
        <v>40</v>
      </c>
      <c r="G1075" s="141" t="s">
        <v>3562</v>
      </c>
      <c r="H1075" s="141" t="n">
        <v>60</v>
      </c>
      <c r="I1075" s="141" t="s">
        <v>3562</v>
      </c>
      <c r="J1075" s="141" t="s">
        <v>3562</v>
      </c>
      <c r="K1075" s="141" t="s">
        <v>3562</v>
      </c>
    </row>
    <row r="1076" customFormat="false" ht="16" hidden="false" customHeight="false" outlineLevel="0" collapsed="false">
      <c r="A1076" s="141" t="n">
        <v>609</v>
      </c>
      <c r="B1076" s="141" t="s">
        <v>3843</v>
      </c>
      <c r="C1076" s="141" t="s">
        <v>140</v>
      </c>
      <c r="D1076" s="141" t="n">
        <v>70</v>
      </c>
      <c r="E1076" s="141" t="s">
        <v>3562</v>
      </c>
      <c r="F1076" s="141" t="n">
        <v>40</v>
      </c>
      <c r="G1076" s="141" t="s">
        <v>3562</v>
      </c>
      <c r="H1076" s="141" t="s">
        <v>3562</v>
      </c>
      <c r="I1076" s="141" t="s">
        <v>3562</v>
      </c>
      <c r="J1076" s="141" t="n">
        <v>34</v>
      </c>
      <c r="K1076" s="141" t="n">
        <v>27</v>
      </c>
    </row>
    <row r="1077" customFormat="false" ht="16" hidden="false" customHeight="false" outlineLevel="0" collapsed="false">
      <c r="A1077" s="141" t="n">
        <v>599</v>
      </c>
      <c r="B1077" s="141" t="s">
        <v>4243</v>
      </c>
      <c r="C1077" s="141" t="s">
        <v>131</v>
      </c>
      <c r="D1077" s="141" t="s">
        <v>3562</v>
      </c>
      <c r="E1077" s="141" t="s">
        <v>3562</v>
      </c>
      <c r="F1077" s="141" t="s">
        <v>3562</v>
      </c>
      <c r="G1077" s="141" t="s">
        <v>3562</v>
      </c>
      <c r="H1077" s="141" t="s">
        <v>3562</v>
      </c>
      <c r="I1077" s="141" t="n">
        <v>200</v>
      </c>
      <c r="J1077" s="141" t="s">
        <v>3562</v>
      </c>
      <c r="K1077" s="141" t="n">
        <v>42</v>
      </c>
    </row>
    <row r="1078" customFormat="false" ht="16" hidden="false" customHeight="false" outlineLevel="0" collapsed="false">
      <c r="A1078" s="141" t="n">
        <v>597</v>
      </c>
      <c r="B1078" s="141" t="s">
        <v>4589</v>
      </c>
      <c r="C1078" s="141" t="s">
        <v>157</v>
      </c>
      <c r="D1078" s="141" t="s">
        <v>3562</v>
      </c>
      <c r="E1078" s="141" t="s">
        <v>3562</v>
      </c>
      <c r="F1078" s="141" t="s">
        <v>3562</v>
      </c>
      <c r="G1078" s="141" t="s">
        <v>3562</v>
      </c>
      <c r="H1078" s="141" t="s">
        <v>3562</v>
      </c>
      <c r="I1078" s="141" t="s">
        <v>3562</v>
      </c>
      <c r="J1078" s="141" t="s">
        <v>3562</v>
      </c>
      <c r="K1078" s="141" t="s">
        <v>3562</v>
      </c>
    </row>
    <row r="1079" customFormat="false" ht="16" hidden="false" customHeight="false" outlineLevel="0" collapsed="false">
      <c r="A1079" s="141" t="n">
        <v>586</v>
      </c>
      <c r="B1079" s="141" t="s">
        <v>4351</v>
      </c>
      <c r="C1079" s="141" t="s">
        <v>165</v>
      </c>
      <c r="D1079" s="141" t="s">
        <v>3562</v>
      </c>
      <c r="E1079" s="141" t="s">
        <v>3562</v>
      </c>
      <c r="F1079" s="141" t="s">
        <v>3562</v>
      </c>
      <c r="G1079" s="141" t="n">
        <v>70</v>
      </c>
      <c r="H1079" s="141" t="n">
        <v>160</v>
      </c>
      <c r="I1079" s="141" t="n">
        <v>90</v>
      </c>
      <c r="J1079" s="141" t="n">
        <v>50</v>
      </c>
      <c r="K1079" s="141" t="n">
        <v>42</v>
      </c>
    </row>
    <row r="1080" customFormat="false" ht="16" hidden="false" customHeight="false" outlineLevel="0" collapsed="false">
      <c r="A1080" s="141" t="n">
        <v>585</v>
      </c>
      <c r="B1080" s="141" t="s">
        <v>3647</v>
      </c>
      <c r="C1080" s="141" t="s">
        <v>132</v>
      </c>
      <c r="D1080" s="141" t="s">
        <v>3562</v>
      </c>
      <c r="E1080" s="141" t="s">
        <v>3562</v>
      </c>
      <c r="F1080" s="141" t="s">
        <v>3562</v>
      </c>
      <c r="G1080" s="141" t="s">
        <v>3562</v>
      </c>
      <c r="H1080" s="141" t="s">
        <v>3562</v>
      </c>
      <c r="I1080" s="141" t="s">
        <v>3562</v>
      </c>
      <c r="J1080" s="141" t="n">
        <v>22</v>
      </c>
      <c r="K1080" s="141" t="n">
        <v>18</v>
      </c>
    </row>
    <row r="1081" customFormat="false" ht="16" hidden="false" customHeight="false" outlineLevel="0" collapsed="false">
      <c r="A1081" s="141" t="n">
        <v>568</v>
      </c>
      <c r="B1081" s="141" t="s">
        <v>4590</v>
      </c>
      <c r="C1081" s="141" t="s">
        <v>149</v>
      </c>
      <c r="D1081" s="141" t="s">
        <v>3562</v>
      </c>
      <c r="E1081" s="141" t="s">
        <v>3562</v>
      </c>
      <c r="F1081" s="141" t="s">
        <v>3562</v>
      </c>
      <c r="G1081" s="141" t="s">
        <v>3562</v>
      </c>
      <c r="H1081" s="141" t="s">
        <v>3562</v>
      </c>
      <c r="I1081" s="141" t="s">
        <v>3562</v>
      </c>
      <c r="J1081" s="141" t="s">
        <v>3562</v>
      </c>
      <c r="K1081" s="141" t="s">
        <v>3562</v>
      </c>
    </row>
    <row r="1082" customFormat="false" ht="16" hidden="false" customHeight="false" outlineLevel="0" collapsed="false">
      <c r="A1082" s="141" t="n">
        <v>567</v>
      </c>
      <c r="B1082" s="141" t="s">
        <v>4591</v>
      </c>
      <c r="C1082" s="141" t="s">
        <v>127</v>
      </c>
      <c r="D1082" s="141" t="s">
        <v>3562</v>
      </c>
      <c r="E1082" s="141" t="s">
        <v>3562</v>
      </c>
      <c r="F1082" s="141" t="s">
        <v>3562</v>
      </c>
      <c r="G1082" s="141" t="s">
        <v>3562</v>
      </c>
      <c r="H1082" s="141" t="s">
        <v>3562</v>
      </c>
      <c r="I1082" s="141" t="s">
        <v>3562</v>
      </c>
      <c r="J1082" s="141" t="s">
        <v>3562</v>
      </c>
      <c r="K1082" s="141" t="s">
        <v>3562</v>
      </c>
    </row>
    <row r="1083" customFormat="false" ht="16" hidden="false" customHeight="false" outlineLevel="0" collapsed="false">
      <c r="A1083" s="141" t="n">
        <v>558</v>
      </c>
      <c r="B1083" s="141" t="s">
        <v>4592</v>
      </c>
      <c r="C1083" s="141" t="s">
        <v>127</v>
      </c>
      <c r="D1083" s="141" t="s">
        <v>3562</v>
      </c>
      <c r="E1083" s="141" t="s">
        <v>3562</v>
      </c>
      <c r="F1083" s="141" t="s">
        <v>3562</v>
      </c>
      <c r="G1083" s="141" t="s">
        <v>3562</v>
      </c>
      <c r="H1083" s="141" t="s">
        <v>3562</v>
      </c>
      <c r="I1083" s="141" t="s">
        <v>3562</v>
      </c>
      <c r="J1083" s="141" t="s">
        <v>3562</v>
      </c>
      <c r="K1083" s="141" t="s">
        <v>3562</v>
      </c>
    </row>
    <row r="1084" customFormat="false" ht="16" hidden="false" customHeight="false" outlineLevel="0" collapsed="false">
      <c r="A1084" s="141" t="n">
        <v>544</v>
      </c>
      <c r="B1084" s="141" t="s">
        <v>4277</v>
      </c>
      <c r="C1084" s="141" t="s">
        <v>174</v>
      </c>
      <c r="D1084" s="141" t="s">
        <v>3562</v>
      </c>
      <c r="E1084" s="141" t="s">
        <v>3562</v>
      </c>
      <c r="F1084" s="141" t="s">
        <v>3562</v>
      </c>
      <c r="G1084" s="141" t="s">
        <v>3562</v>
      </c>
      <c r="H1084" s="141" t="s">
        <v>3562</v>
      </c>
      <c r="I1084" s="141" t="s">
        <v>3562</v>
      </c>
      <c r="J1084" s="141" t="s">
        <v>3562</v>
      </c>
      <c r="K1084" s="141" t="n">
        <v>27</v>
      </c>
    </row>
    <row r="1085" customFormat="false" ht="16" hidden="false" customHeight="false" outlineLevel="0" collapsed="false">
      <c r="A1085" s="141" t="n">
        <v>526</v>
      </c>
      <c r="B1085" s="141" t="s">
        <v>4324</v>
      </c>
      <c r="C1085" s="141" t="s">
        <v>175</v>
      </c>
      <c r="D1085" s="141" t="s">
        <v>3562</v>
      </c>
      <c r="E1085" s="141" t="s">
        <v>3562</v>
      </c>
      <c r="F1085" s="141" t="s">
        <v>3562</v>
      </c>
      <c r="G1085" s="141" t="s">
        <v>3562</v>
      </c>
      <c r="H1085" s="141" t="n">
        <v>160</v>
      </c>
      <c r="I1085" s="141" t="s">
        <v>3562</v>
      </c>
      <c r="J1085" s="141" t="s">
        <v>3562</v>
      </c>
      <c r="K1085" s="141" t="s">
        <v>3562</v>
      </c>
    </row>
    <row r="1086" customFormat="false" ht="16" hidden="false" customHeight="false" outlineLevel="0" collapsed="false">
      <c r="A1086" s="141" t="n">
        <v>498</v>
      </c>
      <c r="B1086" s="141" t="s">
        <v>4593</v>
      </c>
      <c r="C1086" s="141" t="s">
        <v>127</v>
      </c>
      <c r="D1086" s="141" t="s">
        <v>3562</v>
      </c>
      <c r="E1086" s="141" t="s">
        <v>3562</v>
      </c>
      <c r="F1086" s="141" t="s">
        <v>3562</v>
      </c>
      <c r="G1086" s="141" t="s">
        <v>3562</v>
      </c>
      <c r="H1086" s="141" t="s">
        <v>3562</v>
      </c>
      <c r="I1086" s="141" t="s">
        <v>3562</v>
      </c>
      <c r="J1086" s="141" t="s">
        <v>3562</v>
      </c>
      <c r="K1086" s="141" t="s">
        <v>3562</v>
      </c>
    </row>
    <row r="1087" customFormat="false" ht="16" hidden="false" customHeight="false" outlineLevel="0" collapsed="false">
      <c r="A1087" s="141" t="n">
        <v>497</v>
      </c>
      <c r="B1087" s="141" t="s">
        <v>4594</v>
      </c>
      <c r="C1087" s="141" t="s">
        <v>157</v>
      </c>
      <c r="D1087" s="141" t="s">
        <v>3562</v>
      </c>
      <c r="E1087" s="141" t="s">
        <v>3562</v>
      </c>
      <c r="F1087" s="141" t="s">
        <v>3562</v>
      </c>
      <c r="G1087" s="141" t="s">
        <v>3562</v>
      </c>
      <c r="H1087" s="141" t="s">
        <v>3562</v>
      </c>
      <c r="I1087" s="141" t="s">
        <v>3562</v>
      </c>
      <c r="J1087" s="141" t="s">
        <v>3562</v>
      </c>
      <c r="K1087" s="141" t="s">
        <v>3562</v>
      </c>
    </row>
    <row r="1088" customFormat="false" ht="16" hidden="false" customHeight="false" outlineLevel="0" collapsed="false">
      <c r="A1088" s="141" t="n">
        <v>476</v>
      </c>
      <c r="B1088" s="141" t="s">
        <v>4180</v>
      </c>
      <c r="C1088" s="141" t="s">
        <v>134</v>
      </c>
      <c r="D1088" s="141" t="s">
        <v>3562</v>
      </c>
      <c r="E1088" s="141" t="s">
        <v>3562</v>
      </c>
      <c r="F1088" s="141" t="s">
        <v>3562</v>
      </c>
      <c r="G1088" s="141" t="n">
        <v>70</v>
      </c>
      <c r="H1088" s="141" t="n">
        <v>300</v>
      </c>
      <c r="I1088" s="141" t="n">
        <v>160</v>
      </c>
      <c r="J1088" s="141" t="n">
        <v>34</v>
      </c>
      <c r="K1088" s="141" t="n">
        <v>27</v>
      </c>
    </row>
    <row r="1089" customFormat="false" ht="16" hidden="false" customHeight="false" outlineLevel="0" collapsed="false">
      <c r="A1089" s="141" t="n">
        <v>473</v>
      </c>
      <c r="B1089" s="141" t="s">
        <v>4142</v>
      </c>
      <c r="C1089" s="141" t="s">
        <v>152</v>
      </c>
      <c r="D1089" s="141" t="s">
        <v>3562</v>
      </c>
      <c r="E1089" s="141" t="s">
        <v>3562</v>
      </c>
      <c r="F1089" s="141" t="s">
        <v>3562</v>
      </c>
      <c r="G1089" s="141" t="s">
        <v>3562</v>
      </c>
      <c r="H1089" s="141" t="s">
        <v>3562</v>
      </c>
      <c r="I1089" s="141" t="s">
        <v>3562</v>
      </c>
      <c r="J1089" s="141" t="n">
        <v>18</v>
      </c>
      <c r="K1089" s="141" t="s">
        <v>3562</v>
      </c>
    </row>
    <row r="1090" customFormat="false" ht="16" hidden="false" customHeight="false" outlineLevel="0" collapsed="false">
      <c r="A1090" s="141" t="n">
        <v>469</v>
      </c>
      <c r="B1090" s="141" t="s">
        <v>4595</v>
      </c>
      <c r="C1090" s="141" t="s">
        <v>179</v>
      </c>
      <c r="D1090" s="141" t="s">
        <v>3562</v>
      </c>
      <c r="E1090" s="141" t="s">
        <v>3562</v>
      </c>
      <c r="F1090" s="141" t="s">
        <v>3562</v>
      </c>
      <c r="G1090" s="141" t="s">
        <v>3562</v>
      </c>
      <c r="H1090" s="141" t="s">
        <v>3562</v>
      </c>
      <c r="I1090" s="141" t="s">
        <v>3562</v>
      </c>
      <c r="J1090" s="141" t="s">
        <v>3562</v>
      </c>
      <c r="K1090" s="141" t="s">
        <v>3562</v>
      </c>
    </row>
    <row r="1091" customFormat="false" ht="16" hidden="false" customHeight="false" outlineLevel="0" collapsed="false">
      <c r="A1091" s="141" t="n">
        <v>466</v>
      </c>
      <c r="B1091" s="141" t="s">
        <v>4321</v>
      </c>
      <c r="C1091" s="141" t="s">
        <v>143</v>
      </c>
      <c r="D1091" s="141" t="s">
        <v>3562</v>
      </c>
      <c r="E1091" s="141" t="s">
        <v>3562</v>
      </c>
      <c r="F1091" s="141" t="s">
        <v>3562</v>
      </c>
      <c r="G1091" s="141" t="s">
        <v>3562</v>
      </c>
      <c r="H1091" s="141" t="s">
        <v>3562</v>
      </c>
      <c r="I1091" s="141" t="s">
        <v>3562</v>
      </c>
      <c r="J1091" s="141" t="s">
        <v>3562</v>
      </c>
      <c r="K1091" s="141" t="n">
        <v>27</v>
      </c>
    </row>
    <row r="1092" customFormat="false" ht="16" hidden="false" customHeight="false" outlineLevel="0" collapsed="false">
      <c r="A1092" s="141" t="n">
        <v>463</v>
      </c>
      <c r="B1092" s="141" t="s">
        <v>4485</v>
      </c>
      <c r="C1092" s="141" t="s">
        <v>154</v>
      </c>
      <c r="D1092" s="141" t="s">
        <v>3562</v>
      </c>
      <c r="E1092" s="141" t="s">
        <v>3562</v>
      </c>
      <c r="F1092" s="141" t="s">
        <v>3562</v>
      </c>
      <c r="G1092" s="141" t="s">
        <v>3562</v>
      </c>
      <c r="H1092" s="141" t="s">
        <v>3562</v>
      </c>
      <c r="I1092" s="141" t="s">
        <v>3562</v>
      </c>
      <c r="J1092" s="141" t="s">
        <v>3562</v>
      </c>
      <c r="K1092" s="141" t="n">
        <v>34</v>
      </c>
    </row>
    <row r="1093" customFormat="false" ht="16" hidden="false" customHeight="false" outlineLevel="0" collapsed="false">
      <c r="A1093" s="141" t="n">
        <v>460</v>
      </c>
      <c r="B1093" s="141" t="s">
        <v>3830</v>
      </c>
      <c r="C1093" s="141" t="s">
        <v>165</v>
      </c>
      <c r="D1093" s="141" t="n">
        <v>210</v>
      </c>
      <c r="E1093" s="141" t="s">
        <v>3562</v>
      </c>
      <c r="F1093" s="141" t="s">
        <v>3562</v>
      </c>
      <c r="G1093" s="141" t="s">
        <v>3562</v>
      </c>
      <c r="H1093" s="141" t="n">
        <v>120</v>
      </c>
      <c r="I1093" s="141" t="s">
        <v>3562</v>
      </c>
      <c r="J1093" s="141" t="n">
        <v>42</v>
      </c>
      <c r="K1093" s="141" t="n">
        <v>34</v>
      </c>
    </row>
    <row r="1094" customFormat="false" ht="16" hidden="false" customHeight="false" outlineLevel="0" collapsed="false">
      <c r="A1094" s="141" t="n">
        <v>459</v>
      </c>
      <c r="B1094" s="141" t="s">
        <v>4507</v>
      </c>
      <c r="C1094" s="141" t="s">
        <v>152</v>
      </c>
      <c r="D1094" s="141" t="n">
        <v>210</v>
      </c>
      <c r="E1094" s="141" t="n">
        <v>120</v>
      </c>
      <c r="F1094" s="141" t="n">
        <v>80</v>
      </c>
      <c r="G1094" s="141" t="n">
        <v>40</v>
      </c>
      <c r="H1094" s="141" t="n">
        <v>160</v>
      </c>
      <c r="I1094" s="141" t="s">
        <v>3562</v>
      </c>
      <c r="J1094" s="141" t="s">
        <v>3562</v>
      </c>
      <c r="K1094" s="141" t="s">
        <v>3562</v>
      </c>
    </row>
    <row r="1095" customFormat="false" ht="16" hidden="false" customHeight="false" outlineLevel="0" collapsed="false">
      <c r="A1095" s="141" t="n">
        <v>456</v>
      </c>
      <c r="B1095" s="141" t="s">
        <v>4335</v>
      </c>
      <c r="C1095" s="141" t="s">
        <v>146</v>
      </c>
      <c r="D1095" s="141" t="s">
        <v>3562</v>
      </c>
      <c r="E1095" s="141" t="s">
        <v>3562</v>
      </c>
      <c r="F1095" s="141" t="s">
        <v>3562</v>
      </c>
      <c r="G1095" s="141" t="s">
        <v>3562</v>
      </c>
      <c r="H1095" s="141" t="s">
        <v>3562</v>
      </c>
      <c r="I1095" s="141" t="s">
        <v>3562</v>
      </c>
      <c r="J1095" s="141" t="n">
        <v>34</v>
      </c>
      <c r="K1095" s="141" t="n">
        <v>27</v>
      </c>
    </row>
    <row r="1096" customFormat="false" ht="16" hidden="false" customHeight="false" outlineLevel="0" collapsed="false">
      <c r="A1096" s="141" t="n">
        <v>454</v>
      </c>
      <c r="B1096" s="141" t="s">
        <v>4209</v>
      </c>
      <c r="C1096" s="141" t="s">
        <v>164</v>
      </c>
      <c r="D1096" s="141" t="s">
        <v>3562</v>
      </c>
      <c r="E1096" s="141" t="s">
        <v>3562</v>
      </c>
      <c r="F1096" s="141" t="n">
        <v>40</v>
      </c>
      <c r="G1096" s="141" t="s">
        <v>3562</v>
      </c>
      <c r="H1096" s="141" t="n">
        <v>90</v>
      </c>
      <c r="I1096" s="141" t="s">
        <v>3562</v>
      </c>
      <c r="J1096" s="141" t="s">
        <v>3562</v>
      </c>
      <c r="K1096" s="141" t="s">
        <v>3562</v>
      </c>
    </row>
    <row r="1097" customFormat="false" ht="16" hidden="false" customHeight="false" outlineLevel="0" collapsed="false">
      <c r="A1097" s="141" t="n">
        <v>453</v>
      </c>
      <c r="B1097" s="141" t="s">
        <v>4596</v>
      </c>
      <c r="C1097" s="141" t="s">
        <v>127</v>
      </c>
      <c r="D1097" s="141" t="s">
        <v>3562</v>
      </c>
      <c r="E1097" s="141" t="s">
        <v>3562</v>
      </c>
      <c r="F1097" s="141" t="s">
        <v>3562</v>
      </c>
      <c r="G1097" s="141" t="s">
        <v>3562</v>
      </c>
      <c r="H1097" s="141" t="s">
        <v>3562</v>
      </c>
      <c r="I1097" s="141" t="s">
        <v>3562</v>
      </c>
      <c r="J1097" s="141" t="s">
        <v>3562</v>
      </c>
      <c r="K1097" s="141" t="s">
        <v>3562</v>
      </c>
    </row>
    <row r="1098" customFormat="false" ht="16" hidden="false" customHeight="false" outlineLevel="0" collapsed="false">
      <c r="A1098" s="141" t="n">
        <v>452</v>
      </c>
      <c r="B1098" s="141" t="s">
        <v>3719</v>
      </c>
      <c r="C1098" s="141" t="s">
        <v>138</v>
      </c>
      <c r="D1098" s="141" t="s">
        <v>3562</v>
      </c>
      <c r="E1098" s="141" t="s">
        <v>3562</v>
      </c>
      <c r="F1098" s="141" t="s">
        <v>3562</v>
      </c>
      <c r="G1098" s="141" t="s">
        <v>3562</v>
      </c>
      <c r="H1098" s="141" t="s">
        <v>3562</v>
      </c>
      <c r="I1098" s="141" t="s">
        <v>3562</v>
      </c>
      <c r="J1098" s="141" t="n">
        <v>34</v>
      </c>
      <c r="K1098" s="141" t="n">
        <v>27</v>
      </c>
    </row>
    <row r="1099" customFormat="false" ht="16" hidden="false" customHeight="false" outlineLevel="0" collapsed="false">
      <c r="A1099" s="141" t="n">
        <v>451</v>
      </c>
      <c r="B1099" s="141" t="s">
        <v>4490</v>
      </c>
      <c r="C1099" s="141" t="s">
        <v>154</v>
      </c>
      <c r="D1099" s="141" t="s">
        <v>3562</v>
      </c>
      <c r="E1099" s="141" t="s">
        <v>3562</v>
      </c>
      <c r="F1099" s="141" t="s">
        <v>3562</v>
      </c>
      <c r="G1099" s="141" t="s">
        <v>3562</v>
      </c>
      <c r="H1099" s="141" t="s">
        <v>3562</v>
      </c>
      <c r="I1099" s="141" t="s">
        <v>3562</v>
      </c>
      <c r="J1099" s="141" t="s">
        <v>3562</v>
      </c>
      <c r="K1099" s="141" t="n">
        <v>50</v>
      </c>
    </row>
    <row r="1100" customFormat="false" ht="16" hidden="false" customHeight="false" outlineLevel="0" collapsed="false">
      <c r="A1100" s="141" t="n">
        <v>448</v>
      </c>
      <c r="B1100" s="141" t="s">
        <v>4415</v>
      </c>
      <c r="C1100" s="141" t="s">
        <v>169</v>
      </c>
      <c r="D1100" s="141" t="s">
        <v>3562</v>
      </c>
      <c r="E1100" s="141" t="s">
        <v>3562</v>
      </c>
      <c r="F1100" s="141" t="s">
        <v>3562</v>
      </c>
      <c r="G1100" s="141" t="s">
        <v>3562</v>
      </c>
      <c r="H1100" s="141" t="s">
        <v>3562</v>
      </c>
      <c r="I1100" s="141" t="s">
        <v>3562</v>
      </c>
      <c r="J1100" s="141" t="s">
        <v>3562</v>
      </c>
      <c r="K1100" s="141" t="n">
        <v>42</v>
      </c>
    </row>
    <row r="1101" customFormat="false" ht="16" hidden="false" customHeight="false" outlineLevel="0" collapsed="false">
      <c r="A1101" s="141" t="n">
        <v>443</v>
      </c>
      <c r="B1101" s="141" t="s">
        <v>4056</v>
      </c>
      <c r="C1101" s="141" t="s">
        <v>140</v>
      </c>
      <c r="D1101" s="141" t="s">
        <v>3562</v>
      </c>
      <c r="E1101" s="141" t="s">
        <v>3562</v>
      </c>
      <c r="F1101" s="141" t="s">
        <v>3562</v>
      </c>
      <c r="G1101" s="141" t="s">
        <v>3562</v>
      </c>
      <c r="H1101" s="141" t="s">
        <v>3562</v>
      </c>
      <c r="I1101" s="141" t="s">
        <v>3562</v>
      </c>
      <c r="J1101" s="141" t="n">
        <v>34</v>
      </c>
      <c r="K1101" s="141" t="s">
        <v>3562</v>
      </c>
    </row>
    <row r="1102" customFormat="false" ht="16" hidden="false" customHeight="false" outlineLevel="0" collapsed="false">
      <c r="A1102" s="141" t="n">
        <v>442</v>
      </c>
      <c r="B1102" s="141" t="s">
        <v>3727</v>
      </c>
      <c r="C1102" s="141" t="s">
        <v>169</v>
      </c>
      <c r="D1102" s="141" t="s">
        <v>3562</v>
      </c>
      <c r="E1102" s="141" t="s">
        <v>3562</v>
      </c>
      <c r="F1102" s="141" t="s">
        <v>3562</v>
      </c>
      <c r="G1102" s="141" t="s">
        <v>3562</v>
      </c>
      <c r="H1102" s="141" t="s">
        <v>3562</v>
      </c>
      <c r="I1102" s="141" t="s">
        <v>3562</v>
      </c>
      <c r="J1102" s="141" t="s">
        <v>3562</v>
      </c>
      <c r="K1102" s="141" t="n">
        <v>34</v>
      </c>
    </row>
    <row r="1103" customFormat="false" ht="16" hidden="false" customHeight="false" outlineLevel="0" collapsed="false">
      <c r="A1103" s="141" t="n">
        <v>429</v>
      </c>
      <c r="B1103" s="141" t="s">
        <v>4597</v>
      </c>
      <c r="C1103" s="141" t="s">
        <v>127</v>
      </c>
      <c r="D1103" s="141" t="s">
        <v>3562</v>
      </c>
      <c r="E1103" s="141" t="s">
        <v>3562</v>
      </c>
      <c r="F1103" s="141" t="s">
        <v>3562</v>
      </c>
      <c r="G1103" s="141" t="s">
        <v>3562</v>
      </c>
      <c r="H1103" s="141" t="s">
        <v>3562</v>
      </c>
      <c r="I1103" s="141" t="s">
        <v>3562</v>
      </c>
      <c r="J1103" s="141" t="s">
        <v>3562</v>
      </c>
      <c r="K1103" s="141" t="s">
        <v>3562</v>
      </c>
    </row>
    <row r="1104" customFormat="false" ht="16" hidden="false" customHeight="false" outlineLevel="0" collapsed="false">
      <c r="A1104" s="141" t="n">
        <v>377</v>
      </c>
      <c r="B1104" s="141" t="s">
        <v>4169</v>
      </c>
      <c r="C1104" s="141" t="s">
        <v>152</v>
      </c>
      <c r="D1104" s="141" t="n">
        <v>210</v>
      </c>
      <c r="E1104" s="141" t="n">
        <v>120</v>
      </c>
      <c r="F1104" s="141" t="s">
        <v>3562</v>
      </c>
      <c r="G1104" s="141" t="n">
        <v>40</v>
      </c>
      <c r="H1104" s="141" t="n">
        <v>120</v>
      </c>
      <c r="I1104" s="141" t="n">
        <v>90</v>
      </c>
      <c r="J1104" s="141" t="s">
        <v>3562</v>
      </c>
      <c r="K1104" s="141" t="n">
        <v>34</v>
      </c>
    </row>
    <row r="1105" customFormat="false" ht="16" hidden="false" customHeight="false" outlineLevel="0" collapsed="false">
      <c r="A1105" s="141" t="n">
        <v>339</v>
      </c>
      <c r="B1105" s="141" t="s">
        <v>4100</v>
      </c>
      <c r="C1105" s="141" t="s">
        <v>152</v>
      </c>
      <c r="D1105" s="141" t="n">
        <v>210</v>
      </c>
      <c r="E1105" s="141" t="s">
        <v>3562</v>
      </c>
      <c r="F1105" s="141" t="s">
        <v>3562</v>
      </c>
      <c r="G1105" s="141" t="s">
        <v>3562</v>
      </c>
      <c r="H1105" s="141" t="n">
        <v>120</v>
      </c>
      <c r="I1105" s="141" t="s">
        <v>3562</v>
      </c>
      <c r="J1105" s="141" t="s">
        <v>3562</v>
      </c>
      <c r="K1105" s="141" t="s">
        <v>3562</v>
      </c>
    </row>
    <row r="1106" customFormat="false" ht="16" hidden="false" customHeight="false" outlineLevel="0" collapsed="false">
      <c r="A1106" s="141" t="n">
        <v>336</v>
      </c>
      <c r="B1106" s="141" t="s">
        <v>4188</v>
      </c>
      <c r="C1106" s="141" t="s">
        <v>129</v>
      </c>
      <c r="D1106" s="141" t="s">
        <v>3562</v>
      </c>
      <c r="E1106" s="141" t="s">
        <v>3562</v>
      </c>
      <c r="F1106" s="141" t="s">
        <v>3562</v>
      </c>
      <c r="G1106" s="141" t="s">
        <v>3562</v>
      </c>
      <c r="H1106" s="141" t="s">
        <v>3562</v>
      </c>
      <c r="I1106" s="141" t="s">
        <v>3562</v>
      </c>
      <c r="J1106" s="141" t="n">
        <v>34</v>
      </c>
      <c r="K1106" s="141" t="n">
        <v>22</v>
      </c>
    </row>
    <row r="1107" customFormat="false" ht="16" hidden="false" customHeight="false" outlineLevel="0" collapsed="false">
      <c r="A1107" s="141" t="n">
        <v>335</v>
      </c>
      <c r="B1107" s="141" t="s">
        <v>3760</v>
      </c>
      <c r="C1107" s="141" t="s">
        <v>130</v>
      </c>
      <c r="D1107" s="141" t="n">
        <v>120</v>
      </c>
      <c r="E1107" s="141" t="s">
        <v>3562</v>
      </c>
      <c r="F1107" s="141" t="n">
        <v>40</v>
      </c>
      <c r="G1107" s="141" t="s">
        <v>3562</v>
      </c>
      <c r="H1107" s="141" t="n">
        <v>90</v>
      </c>
      <c r="I1107" s="141" t="s">
        <v>3562</v>
      </c>
      <c r="J1107" s="141" t="n">
        <v>22</v>
      </c>
      <c r="K1107" s="141" t="s">
        <v>3562</v>
      </c>
    </row>
    <row r="1108" customFormat="false" ht="16" hidden="false" customHeight="false" outlineLevel="0" collapsed="false">
      <c r="A1108" s="141" t="n">
        <v>330</v>
      </c>
      <c r="B1108" s="141" t="s">
        <v>4598</v>
      </c>
      <c r="C1108" s="141" t="s">
        <v>150</v>
      </c>
      <c r="D1108" s="141" t="s">
        <v>3562</v>
      </c>
      <c r="E1108" s="141" t="s">
        <v>3562</v>
      </c>
      <c r="F1108" s="141" t="s">
        <v>3562</v>
      </c>
      <c r="G1108" s="141" t="s">
        <v>3562</v>
      </c>
      <c r="H1108" s="141" t="s">
        <v>3562</v>
      </c>
      <c r="I1108" s="141" t="s">
        <v>3562</v>
      </c>
      <c r="J1108" s="141" t="s">
        <v>3562</v>
      </c>
      <c r="K1108" s="141" t="s">
        <v>3562</v>
      </c>
    </row>
    <row r="1109" customFormat="false" ht="16" hidden="false" customHeight="false" outlineLevel="0" collapsed="false">
      <c r="A1109" s="141" t="n">
        <v>322</v>
      </c>
      <c r="B1109" s="141" t="s">
        <v>3820</v>
      </c>
      <c r="C1109" s="141" t="s">
        <v>132</v>
      </c>
      <c r="D1109" s="141" t="n">
        <v>210</v>
      </c>
      <c r="E1109" s="141" t="s">
        <v>3562</v>
      </c>
      <c r="F1109" s="141" t="s">
        <v>3562</v>
      </c>
      <c r="G1109" s="141" t="s">
        <v>3562</v>
      </c>
      <c r="H1109" s="141" t="n">
        <v>120</v>
      </c>
      <c r="I1109" s="141" t="s">
        <v>3562</v>
      </c>
      <c r="J1109" s="141" t="s">
        <v>3562</v>
      </c>
      <c r="K1109" s="141" t="s">
        <v>3562</v>
      </c>
    </row>
    <row r="1110" customFormat="false" ht="16" hidden="false" customHeight="false" outlineLevel="0" collapsed="false">
      <c r="A1110" s="141" t="n">
        <v>313</v>
      </c>
      <c r="B1110" s="141" t="s">
        <v>3808</v>
      </c>
      <c r="C1110" s="141" t="s">
        <v>134</v>
      </c>
      <c r="D1110" s="141" t="s">
        <v>3562</v>
      </c>
      <c r="E1110" s="141" t="s">
        <v>3562</v>
      </c>
      <c r="F1110" s="141" t="s">
        <v>3562</v>
      </c>
      <c r="G1110" s="141" t="s">
        <v>3562</v>
      </c>
      <c r="H1110" s="141" t="s">
        <v>3562</v>
      </c>
      <c r="I1110" s="141" t="s">
        <v>3562</v>
      </c>
      <c r="J1110" s="141" t="n">
        <v>42</v>
      </c>
      <c r="K1110" s="141" t="n">
        <v>34</v>
      </c>
    </row>
    <row r="1111" customFormat="false" ht="16" hidden="false" customHeight="false" outlineLevel="0" collapsed="false">
      <c r="A1111" s="141" t="n">
        <v>312</v>
      </c>
      <c r="B1111" s="141" t="s">
        <v>4052</v>
      </c>
      <c r="C1111" s="141" t="s">
        <v>140</v>
      </c>
      <c r="D1111" s="141" t="s">
        <v>3562</v>
      </c>
      <c r="E1111" s="141" t="s">
        <v>3562</v>
      </c>
      <c r="F1111" s="141" t="s">
        <v>3562</v>
      </c>
      <c r="G1111" s="141" t="s">
        <v>3562</v>
      </c>
      <c r="H1111" s="141" t="s">
        <v>3562</v>
      </c>
      <c r="I1111" s="141" t="s">
        <v>3562</v>
      </c>
      <c r="J1111" s="141" t="s">
        <v>3562</v>
      </c>
      <c r="K1111" s="141" t="n">
        <v>22</v>
      </c>
    </row>
    <row r="1112" customFormat="false" ht="16" hidden="false" customHeight="false" outlineLevel="0" collapsed="false">
      <c r="A1112" s="141" t="n">
        <v>275</v>
      </c>
      <c r="B1112" s="141" t="s">
        <v>4599</v>
      </c>
      <c r="C1112" s="141" t="s">
        <v>150</v>
      </c>
      <c r="D1112" s="141" t="s">
        <v>3562</v>
      </c>
      <c r="E1112" s="141" t="s">
        <v>3562</v>
      </c>
      <c r="F1112" s="141" t="s">
        <v>3562</v>
      </c>
      <c r="G1112" s="141" t="s">
        <v>3562</v>
      </c>
      <c r="H1112" s="141" t="s">
        <v>3562</v>
      </c>
      <c r="I1112" s="141" t="s">
        <v>3562</v>
      </c>
      <c r="J1112" s="141" t="s">
        <v>3562</v>
      </c>
      <c r="K1112" s="141" t="s">
        <v>3562</v>
      </c>
    </row>
    <row r="1113" customFormat="false" ht="16" hidden="false" customHeight="false" outlineLevel="0" collapsed="false">
      <c r="A1113" s="141" t="n">
        <v>255</v>
      </c>
      <c r="B1113" s="141" t="s">
        <v>3901</v>
      </c>
      <c r="C1113" s="141" t="s">
        <v>173</v>
      </c>
      <c r="D1113" s="141" t="s">
        <v>3562</v>
      </c>
      <c r="E1113" s="141" t="s">
        <v>3562</v>
      </c>
      <c r="F1113" s="141" t="s">
        <v>3562</v>
      </c>
      <c r="G1113" s="141" t="s">
        <v>3562</v>
      </c>
      <c r="H1113" s="141" t="s">
        <v>3562</v>
      </c>
      <c r="I1113" s="141" t="s">
        <v>3562</v>
      </c>
      <c r="J1113" s="141" t="n">
        <v>42</v>
      </c>
      <c r="K1113" s="141" t="n">
        <v>34</v>
      </c>
    </row>
    <row r="1114" customFormat="false" ht="16" hidden="false" customHeight="false" outlineLevel="0" collapsed="false">
      <c r="A1114" s="141" t="n">
        <v>249</v>
      </c>
      <c r="B1114" s="141" t="s">
        <v>4334</v>
      </c>
      <c r="C1114" s="141" t="s">
        <v>174</v>
      </c>
      <c r="D1114" s="141" t="s">
        <v>3562</v>
      </c>
      <c r="E1114" s="141" t="s">
        <v>3562</v>
      </c>
      <c r="F1114" s="141" t="n">
        <v>40</v>
      </c>
      <c r="G1114" s="141" t="s">
        <v>3562</v>
      </c>
      <c r="H1114" s="141" t="s">
        <v>3562</v>
      </c>
      <c r="I1114" s="141" t="s">
        <v>3562</v>
      </c>
      <c r="J1114" s="141" t="n">
        <v>34</v>
      </c>
      <c r="K1114" s="141" t="n">
        <v>27</v>
      </c>
    </row>
    <row r="1115" customFormat="false" ht="16" hidden="false" customHeight="false" outlineLevel="0" collapsed="false">
      <c r="A1115" s="141" t="n">
        <v>207</v>
      </c>
      <c r="B1115" s="141" t="s">
        <v>4115</v>
      </c>
      <c r="C1115" s="141" t="s">
        <v>170</v>
      </c>
      <c r="D1115" s="141" t="s">
        <v>3562</v>
      </c>
      <c r="E1115" s="141" t="s">
        <v>3562</v>
      </c>
      <c r="F1115" s="141" t="n">
        <v>80</v>
      </c>
      <c r="G1115" s="141" t="s">
        <v>3562</v>
      </c>
      <c r="H1115" s="141" t="n">
        <v>90</v>
      </c>
      <c r="I1115" s="141" t="s">
        <v>3562</v>
      </c>
      <c r="J1115" s="141" t="n">
        <v>42</v>
      </c>
      <c r="K1115" s="141" t="n">
        <v>27</v>
      </c>
    </row>
    <row r="1116" customFormat="false" ht="16" hidden="false" customHeight="false" outlineLevel="0" collapsed="false">
      <c r="A1116" s="141" t="n">
        <v>179</v>
      </c>
      <c r="B1116" s="141" t="s">
        <v>4600</v>
      </c>
      <c r="C1116" s="141" t="s">
        <v>173</v>
      </c>
      <c r="D1116" s="141" t="s">
        <v>3562</v>
      </c>
      <c r="E1116" s="141" t="s">
        <v>3562</v>
      </c>
      <c r="F1116" s="141" t="s">
        <v>3562</v>
      </c>
      <c r="G1116" s="141" t="s">
        <v>3562</v>
      </c>
      <c r="H1116" s="141" t="s">
        <v>3562</v>
      </c>
      <c r="I1116" s="141" t="s">
        <v>3562</v>
      </c>
      <c r="J1116" s="141" t="s">
        <v>3562</v>
      </c>
      <c r="K1116" s="141" t="s">
        <v>3562</v>
      </c>
    </row>
    <row r="1117" customFormat="false" ht="16" hidden="false" customHeight="false" outlineLevel="0" collapsed="false">
      <c r="A1117" s="141" t="n">
        <v>177</v>
      </c>
      <c r="B1117" s="141" t="s">
        <v>4219</v>
      </c>
      <c r="C1117" s="141" t="s">
        <v>134</v>
      </c>
      <c r="D1117" s="141" t="n">
        <v>160</v>
      </c>
      <c r="E1117" s="141" t="s">
        <v>3562</v>
      </c>
      <c r="F1117" s="141" t="n">
        <v>80</v>
      </c>
      <c r="G1117" s="141" t="s">
        <v>3562</v>
      </c>
      <c r="H1117" s="141" t="n">
        <v>90</v>
      </c>
      <c r="I1117" s="141" t="s">
        <v>3562</v>
      </c>
      <c r="J1117" s="141" t="n">
        <v>50</v>
      </c>
      <c r="K1117" s="141" t="n">
        <v>42</v>
      </c>
    </row>
    <row r="1118" customFormat="false" ht="16" hidden="false" customHeight="false" outlineLevel="0" collapsed="false">
      <c r="A1118" s="141" t="n">
        <v>176</v>
      </c>
      <c r="B1118" s="141" t="s">
        <v>4601</v>
      </c>
      <c r="C1118" s="141" t="s">
        <v>157</v>
      </c>
      <c r="D1118" s="141" t="s">
        <v>3562</v>
      </c>
      <c r="E1118" s="141" t="s">
        <v>3562</v>
      </c>
      <c r="F1118" s="141" t="s">
        <v>3562</v>
      </c>
      <c r="G1118" s="141" t="s">
        <v>3562</v>
      </c>
      <c r="H1118" s="141" t="s">
        <v>3562</v>
      </c>
      <c r="I1118" s="141" t="s">
        <v>3562</v>
      </c>
      <c r="J1118" s="141" t="s">
        <v>3562</v>
      </c>
      <c r="K1118" s="141" t="s">
        <v>3562</v>
      </c>
    </row>
    <row r="1119" customFormat="false" ht="16" hidden="false" customHeight="false" outlineLevel="0" collapsed="false">
      <c r="A1119" s="141" t="n">
        <v>146</v>
      </c>
      <c r="B1119" s="141" t="s">
        <v>4602</v>
      </c>
      <c r="C1119" s="141" t="s">
        <v>157</v>
      </c>
      <c r="D1119" s="141" t="s">
        <v>3562</v>
      </c>
      <c r="E1119" s="141" t="s">
        <v>3562</v>
      </c>
      <c r="F1119" s="141" t="s">
        <v>3562</v>
      </c>
      <c r="G1119" s="141" t="s">
        <v>3562</v>
      </c>
      <c r="H1119" s="141" t="s">
        <v>3562</v>
      </c>
      <c r="I1119" s="141" t="s">
        <v>3562</v>
      </c>
      <c r="J1119" s="141" t="s">
        <v>3562</v>
      </c>
      <c r="K1119" s="141" t="s">
        <v>3562</v>
      </c>
    </row>
    <row r="1120" customFormat="false" ht="16" hidden="false" customHeight="false" outlineLevel="0" collapsed="false">
      <c r="A1120" s="141" t="n">
        <v>82</v>
      </c>
      <c r="B1120" s="141" t="s">
        <v>3760</v>
      </c>
      <c r="C1120" s="141" t="s">
        <v>152</v>
      </c>
      <c r="D1120" s="141" t="n">
        <v>120</v>
      </c>
      <c r="E1120" s="141" t="s">
        <v>3562</v>
      </c>
      <c r="F1120" s="141" t="n">
        <v>40</v>
      </c>
      <c r="G1120" s="141" t="s">
        <v>3562</v>
      </c>
      <c r="H1120" s="141" t="n">
        <v>90</v>
      </c>
      <c r="I1120" s="141" t="s">
        <v>3562</v>
      </c>
      <c r="J1120" s="141" t="n">
        <v>22</v>
      </c>
      <c r="K1120" s="141" t="s">
        <v>3562</v>
      </c>
    </row>
    <row r="1121" customFormat="false" ht="16" hidden="false" customHeight="false" outlineLevel="0" collapsed="false">
      <c r="A1121" s="141" t="n">
        <v>77</v>
      </c>
      <c r="B1121" s="141" t="s">
        <v>4350</v>
      </c>
      <c r="C1121" s="141" t="s">
        <v>134</v>
      </c>
      <c r="D1121" s="141" t="s">
        <v>3562</v>
      </c>
      <c r="E1121" s="141" t="s">
        <v>3562</v>
      </c>
      <c r="F1121" s="141" t="s">
        <v>3562</v>
      </c>
      <c r="G1121" s="141" t="s">
        <v>3562</v>
      </c>
      <c r="H1121" s="141" t="s">
        <v>3562</v>
      </c>
      <c r="I1121" s="141" t="s">
        <v>3562</v>
      </c>
      <c r="J1121" s="141" t="n">
        <v>34</v>
      </c>
      <c r="K1121" s="141" t="n">
        <v>22</v>
      </c>
    </row>
    <row r="1122" customFormat="false" ht="16" hidden="false" customHeight="false" outlineLevel="0" collapsed="false">
      <c r="A1122" s="141" t="n">
        <v>61</v>
      </c>
      <c r="B1122" s="141" t="s">
        <v>4576</v>
      </c>
      <c r="C1122" s="141" t="s">
        <v>161</v>
      </c>
      <c r="D1122" s="141" t="s">
        <v>3562</v>
      </c>
      <c r="E1122" s="141" t="s">
        <v>3562</v>
      </c>
      <c r="F1122" s="141" t="s">
        <v>3562</v>
      </c>
      <c r="G1122" s="141" t="s">
        <v>3562</v>
      </c>
      <c r="H1122" s="141" t="s">
        <v>3562</v>
      </c>
      <c r="I1122" s="141" t="s">
        <v>3562</v>
      </c>
      <c r="J1122" s="141" t="s">
        <v>3562</v>
      </c>
      <c r="K1122" s="141" t="s">
        <v>3562</v>
      </c>
    </row>
    <row r="1123" customFormat="false" ht="16" hidden="false" customHeight="false" outlineLevel="0" collapsed="false">
      <c r="A1123" s="141" t="n">
        <v>58</v>
      </c>
      <c r="B1123" s="141" t="s">
        <v>4537</v>
      </c>
      <c r="C1123" s="141" t="s">
        <v>131</v>
      </c>
      <c r="D1123" s="141" t="n">
        <v>90</v>
      </c>
      <c r="E1123" s="141" t="s">
        <v>3562</v>
      </c>
      <c r="F1123" s="141" t="n">
        <v>40</v>
      </c>
      <c r="G1123" s="141" t="s">
        <v>3562</v>
      </c>
      <c r="H1123" s="141" t="n">
        <v>60</v>
      </c>
      <c r="I1123" s="141" t="s">
        <v>3562</v>
      </c>
      <c r="J1123" s="141" t="s">
        <v>3562</v>
      </c>
      <c r="K1123" s="141" t="s">
        <v>3562</v>
      </c>
    </row>
    <row r="1124" customFormat="false" ht="16" hidden="false" customHeight="false" outlineLevel="0" collapsed="false">
      <c r="A1124" s="141" t="n">
        <v>56</v>
      </c>
      <c r="B1124" s="141" t="s">
        <v>4113</v>
      </c>
      <c r="C1124" s="141" t="s">
        <v>140</v>
      </c>
      <c r="D1124" s="141" t="s">
        <v>3562</v>
      </c>
      <c r="E1124" s="141" t="s">
        <v>3562</v>
      </c>
      <c r="F1124" s="141" t="s">
        <v>3562</v>
      </c>
      <c r="G1124" s="141" t="s">
        <v>3562</v>
      </c>
      <c r="H1124" s="141" t="s">
        <v>3562</v>
      </c>
      <c r="I1124" s="141" t="s">
        <v>3562</v>
      </c>
      <c r="J1124" s="141" t="s">
        <v>3562</v>
      </c>
      <c r="K1124" s="141" t="n">
        <v>27</v>
      </c>
    </row>
    <row r="1125" customFormat="false" ht="16" hidden="false" customHeight="false" outlineLevel="0" collapsed="false">
      <c r="A1125" s="141" t="n">
        <v>42</v>
      </c>
      <c r="B1125" s="141" t="s">
        <v>4603</v>
      </c>
      <c r="C1125" s="141" t="s">
        <v>157</v>
      </c>
      <c r="D1125" s="141" t="s">
        <v>3562</v>
      </c>
      <c r="E1125" s="141" t="s">
        <v>3562</v>
      </c>
      <c r="F1125" s="141" t="s">
        <v>3562</v>
      </c>
      <c r="G1125" s="141" t="s">
        <v>3562</v>
      </c>
      <c r="H1125" s="141" t="s">
        <v>3562</v>
      </c>
      <c r="I1125" s="141" t="s">
        <v>3562</v>
      </c>
      <c r="J1125" s="141" t="s">
        <v>3562</v>
      </c>
      <c r="K1125" s="141" t="s">
        <v>3562</v>
      </c>
    </row>
    <row r="1126" customFormat="false" ht="16" hidden="false" customHeight="false" outlineLevel="0" collapsed="false">
      <c r="A1126" s="141" t="n">
        <v>40</v>
      </c>
      <c r="B1126" s="141" t="s">
        <v>4604</v>
      </c>
      <c r="C1126" s="141" t="s">
        <v>163</v>
      </c>
      <c r="D1126" s="141" t="s">
        <v>3562</v>
      </c>
      <c r="E1126" s="141" t="s">
        <v>3562</v>
      </c>
      <c r="F1126" s="141" t="s">
        <v>3562</v>
      </c>
      <c r="G1126" s="141" t="s">
        <v>3562</v>
      </c>
      <c r="H1126" s="141" t="s">
        <v>3562</v>
      </c>
      <c r="I1126" s="141" t="s">
        <v>3562</v>
      </c>
      <c r="J1126" s="141" t="s">
        <v>3562</v>
      </c>
      <c r="K1126" s="141" t="s">
        <v>3562</v>
      </c>
    </row>
    <row r="1127" customFormat="false" ht="16" hidden="false" customHeight="false" outlineLevel="0" collapsed="false">
      <c r="A1127" s="141" t="n">
        <v>36</v>
      </c>
      <c r="B1127" s="141" t="s">
        <v>4605</v>
      </c>
      <c r="C1127" s="141" t="s">
        <v>157</v>
      </c>
      <c r="D1127" s="141" t="s">
        <v>3562</v>
      </c>
      <c r="E1127" s="141" t="s">
        <v>3562</v>
      </c>
      <c r="F1127" s="141" t="s">
        <v>3562</v>
      </c>
      <c r="G1127" s="141" t="s">
        <v>3562</v>
      </c>
      <c r="H1127" s="141" t="s">
        <v>3562</v>
      </c>
      <c r="I1127" s="141" t="s">
        <v>3562</v>
      </c>
      <c r="J1127" s="141" t="s">
        <v>3562</v>
      </c>
      <c r="K1127" s="141" t="s">
        <v>3562</v>
      </c>
    </row>
    <row r="1128" customFormat="false" ht="16" hidden="false" customHeight="false" outlineLevel="0" collapsed="false">
      <c r="A1128" s="141" t="n">
        <v>34</v>
      </c>
      <c r="B1128" s="141" t="s">
        <v>4606</v>
      </c>
      <c r="C1128" s="141" t="s">
        <v>157</v>
      </c>
      <c r="D1128" s="141" t="s">
        <v>3562</v>
      </c>
      <c r="E1128" s="141" t="s">
        <v>3562</v>
      </c>
      <c r="F1128" s="141" t="s">
        <v>3562</v>
      </c>
      <c r="G1128" s="141" t="s">
        <v>3562</v>
      </c>
      <c r="H1128" s="141" t="s">
        <v>3562</v>
      </c>
      <c r="I1128" s="141" t="s">
        <v>3562</v>
      </c>
      <c r="J1128" s="141" t="s">
        <v>3562</v>
      </c>
      <c r="K1128" s="141" t="s">
        <v>3562</v>
      </c>
    </row>
    <row r="1129" customFormat="false" ht="16" hidden="false" customHeight="false" outlineLevel="0" collapsed="false">
      <c r="A1129" s="141" t="n">
        <v>24</v>
      </c>
      <c r="B1129" s="141" t="s">
        <v>4540</v>
      </c>
      <c r="C1129" s="141" t="s">
        <v>168</v>
      </c>
      <c r="D1129" s="141" t="s">
        <v>3562</v>
      </c>
      <c r="E1129" s="141" t="s">
        <v>3562</v>
      </c>
      <c r="F1129" s="141" t="s">
        <v>3562</v>
      </c>
      <c r="G1129" s="141" t="s">
        <v>3562</v>
      </c>
      <c r="H1129" s="141" t="s">
        <v>3562</v>
      </c>
      <c r="I1129" s="141" t="s">
        <v>3562</v>
      </c>
      <c r="J1129" s="141" t="n">
        <v>34</v>
      </c>
      <c r="K1129" s="141" t="n">
        <v>27</v>
      </c>
    </row>
    <row r="1130" customFormat="false" ht="16" hidden="false" customHeight="false" outlineLevel="0" collapsed="false">
      <c r="A1130" s="141" t="n">
        <v>18</v>
      </c>
      <c r="B1130" s="141" t="s">
        <v>4607</v>
      </c>
      <c r="C1130" s="141" t="s">
        <v>150</v>
      </c>
      <c r="D1130" s="141" t="s">
        <v>3562</v>
      </c>
      <c r="E1130" s="141" t="s">
        <v>3562</v>
      </c>
      <c r="F1130" s="141" t="s">
        <v>3562</v>
      </c>
      <c r="G1130" s="141" t="s">
        <v>3562</v>
      </c>
      <c r="H1130" s="141" t="s">
        <v>3562</v>
      </c>
      <c r="I1130" s="141" t="s">
        <v>3562</v>
      </c>
      <c r="J1130" s="141" t="s">
        <v>3562</v>
      </c>
      <c r="K1130" s="141" t="s">
        <v>3562</v>
      </c>
    </row>
    <row r="1131" customFormat="false" ht="16" hidden="false" customHeight="false" outlineLevel="0" collapsed="false">
      <c r="A1131" s="141" t="n">
        <v>17</v>
      </c>
      <c r="B1131" s="141" t="s">
        <v>4098</v>
      </c>
      <c r="C1131" s="141" t="s">
        <v>152</v>
      </c>
      <c r="D1131" s="141" t="n">
        <v>160</v>
      </c>
      <c r="E1131" s="141" t="s">
        <v>3562</v>
      </c>
      <c r="F1131" s="141" t="n">
        <v>80</v>
      </c>
      <c r="G1131" s="141" t="s">
        <v>3562</v>
      </c>
      <c r="H1131" s="141" t="n">
        <v>90</v>
      </c>
      <c r="I1131" s="141" t="s">
        <v>3562</v>
      </c>
      <c r="J1131" s="141" t="n">
        <v>42</v>
      </c>
      <c r="K1131" s="141" t="s">
        <v>3562</v>
      </c>
    </row>
    <row r="1132" customFormat="false" ht="16" hidden="false" customHeight="false" outlineLevel="0" collapsed="false">
      <c r="A1132" s="141" t="n">
        <v>12</v>
      </c>
      <c r="B1132" s="141" t="s">
        <v>3662</v>
      </c>
      <c r="C1132" s="141" t="s">
        <v>146</v>
      </c>
      <c r="D1132" s="141" t="s">
        <v>3562</v>
      </c>
      <c r="E1132" s="141" t="s">
        <v>3562</v>
      </c>
      <c r="F1132" s="141" t="s">
        <v>3562</v>
      </c>
      <c r="G1132" s="141" t="s">
        <v>3562</v>
      </c>
      <c r="H1132" s="141" t="s">
        <v>3562</v>
      </c>
      <c r="I1132" s="141" t="s">
        <v>3562</v>
      </c>
      <c r="J1132" s="141" t="n">
        <v>34</v>
      </c>
      <c r="K1132" s="141" t="n">
        <v>22</v>
      </c>
    </row>
    <row r="1133" customFormat="false" ht="16" hidden="false" customHeight="false" outlineLevel="0" collapsed="false">
      <c r="A1133" s="141" t="n">
        <v>6</v>
      </c>
      <c r="B1133" s="141" t="s">
        <v>3669</v>
      </c>
      <c r="C1133" s="141" t="s">
        <v>152</v>
      </c>
      <c r="D1133" s="141" t="s">
        <v>3562</v>
      </c>
      <c r="E1133" s="141" t="s">
        <v>3562</v>
      </c>
      <c r="F1133" s="141" t="n">
        <v>80</v>
      </c>
      <c r="G1133" s="141" t="s">
        <v>3562</v>
      </c>
      <c r="H1133" s="141" t="n">
        <v>90</v>
      </c>
      <c r="I1133" s="141" t="s">
        <v>3562</v>
      </c>
      <c r="J1133" s="141" t="n">
        <v>50</v>
      </c>
      <c r="K1133" s="141" t="n">
        <v>42</v>
      </c>
    </row>
    <row r="1134" customFormat="false" ht="16" hidden="false" customHeight="false" outlineLevel="0" collapsed="false">
      <c r="A1134" s="141" t="n">
        <v>1</v>
      </c>
      <c r="B1134" s="141" t="s">
        <v>4608</v>
      </c>
      <c r="C1134" s="141" t="s">
        <v>136</v>
      </c>
      <c r="D1134" s="141" t="s">
        <v>3562</v>
      </c>
      <c r="E1134" s="141" t="s">
        <v>3562</v>
      </c>
      <c r="F1134" s="141" t="s">
        <v>3562</v>
      </c>
      <c r="G1134" s="141" t="s">
        <v>3562</v>
      </c>
      <c r="H1134" s="141" t="s">
        <v>3562</v>
      </c>
      <c r="I1134" s="141" t="s">
        <v>3562</v>
      </c>
      <c r="J1134" s="141" t="s">
        <v>3562</v>
      </c>
      <c r="K1134" s="141" t="s">
        <v>3562</v>
      </c>
    </row>
    <row r="1135" customFormat="false" ht="16" hidden="false" customHeight="false" outlineLevel="0" collapsed="false">
      <c r="A1135" s="141" t="s">
        <v>4609</v>
      </c>
      <c r="B1135" s="141"/>
      <c r="C1135" s="141"/>
      <c r="D1135" s="141" t="n">
        <f aca="false">COUNTIF(D2:D1134,"&gt;0")</f>
        <v>230</v>
      </c>
      <c r="E1135" s="141" t="n">
        <f aca="false">COUNTIF(E2:E1134,"&gt;0")</f>
        <v>24</v>
      </c>
      <c r="F1135" s="141" t="n">
        <f aca="false">COUNTIF(F2:F1134,"&gt;0")</f>
        <v>285</v>
      </c>
      <c r="G1135" s="141" t="n">
        <f aca="false">COUNTIF(G2:G1134,"&gt;0")</f>
        <v>30</v>
      </c>
      <c r="H1135" s="141" t="n">
        <f aca="false">COUNTIF(H2:H1134,"&gt;0")</f>
        <v>116</v>
      </c>
      <c r="I1135" s="141" t="n">
        <f aca="false">COUNTIF(I2:I1134,"&gt;0")</f>
        <v>30</v>
      </c>
      <c r="J1135" s="141" t="n">
        <f aca="false">COUNTIF(J2:J1134,"&gt;0")</f>
        <v>527</v>
      </c>
      <c r="K1135" s="141" t="n">
        <f aca="false">COUNTIF(K2:K1134,"&gt;0")</f>
        <v>649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1192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31.33"/>
    <col collapsed="false" customWidth="true" hidden="false" outlineLevel="0" max="3" min="3" style="0" width="28"/>
    <col collapsed="false" customWidth="true" hidden="false" outlineLevel="0" max="4" min="4" style="0" width="6.16"/>
    <col collapsed="false" customWidth="true" hidden="false" outlineLevel="0" max="5" min="5" style="0" width="6.52"/>
    <col collapsed="false" customWidth="true" hidden="false" outlineLevel="0" max="6" min="6" style="0" width="6.16"/>
    <col collapsed="false" customWidth="true" hidden="false" outlineLevel="0" max="7" min="7" style="0" width="6.52"/>
    <col collapsed="false" customWidth="true" hidden="false" outlineLevel="0" max="8" min="8" style="0" width="6.16"/>
    <col collapsed="false" customWidth="true" hidden="false" outlineLevel="0" max="9" min="9" style="0" width="6.52"/>
    <col collapsed="false" customWidth="true" hidden="false" outlineLevel="0" max="10" min="10" style="0" width="6.33"/>
    <col collapsed="false" customWidth="true" hidden="false" outlineLevel="0" max="11" min="11" style="0" width="6.66"/>
  </cols>
  <sheetData>
    <row r="2" customFormat="false" ht="16" hidden="false" customHeight="false" outlineLevel="0" collapsed="false">
      <c r="B2" s="0" t="s">
        <v>4610</v>
      </c>
    </row>
    <row r="3" customFormat="false" ht="16" hidden="false" customHeight="false" outlineLevel="0" collapsed="false">
      <c r="B3" s="0" t="s">
        <v>4611</v>
      </c>
      <c r="D3" s="0" t="s">
        <v>90</v>
      </c>
      <c r="E3" s="0" t="s">
        <v>3553</v>
      </c>
      <c r="F3" s="0" t="s">
        <v>3554</v>
      </c>
      <c r="G3" s="0" t="s">
        <v>3555</v>
      </c>
      <c r="H3" s="0" t="s">
        <v>3556</v>
      </c>
      <c r="I3" s="0" t="s">
        <v>3557</v>
      </c>
      <c r="J3" s="0" t="s">
        <v>3558</v>
      </c>
      <c r="K3" s="0" t="s">
        <v>3559</v>
      </c>
    </row>
    <row r="4" customFormat="false" ht="16" hidden="false" customHeight="false" outlineLevel="0" collapsed="false">
      <c r="D4" s="0" t="n">
        <f aca="false">Tabel13[[#Totals],[VK]]</f>
        <v>397</v>
      </c>
      <c r="E4" s="0" t="n">
        <f aca="false">Tabel13[[#Totals],[VM]]</f>
        <v>41</v>
      </c>
      <c r="F4" s="0" t="n">
        <f aca="false">Tabel13[[#Totals],[BK]]</f>
        <v>484</v>
      </c>
      <c r="G4" s="0" t="n">
        <f aca="false">Tabel13[[#Totals],[BM]]</f>
        <v>70</v>
      </c>
      <c r="H4" s="0" t="n">
        <f aca="false">Tabel13[[#Totals],[KK]]</f>
        <v>146</v>
      </c>
      <c r="I4" s="0" t="n">
        <f aca="false">Tabel13[[#Totals],[KM]]</f>
        <v>35</v>
      </c>
      <c r="J4" s="0" t="n">
        <f aca="false">Tabel13[[#Totals],[DK]]</f>
        <v>697</v>
      </c>
      <c r="K4" s="0" t="n">
        <f aca="false">Tabel13[[#Totals],[DM]]</f>
        <v>753</v>
      </c>
    </row>
    <row r="5" customFormat="false" ht="16" hidden="false" customHeight="false" outlineLevel="0" collapsed="false">
      <c r="A5" s="142" t="s">
        <v>3551</v>
      </c>
      <c r="B5" s="142" t="s">
        <v>3552</v>
      </c>
      <c r="C5" s="142" t="s">
        <v>6</v>
      </c>
      <c r="D5" s="142" t="s">
        <v>90</v>
      </c>
      <c r="E5" s="142" t="s">
        <v>3553</v>
      </c>
      <c r="F5" s="142" t="s">
        <v>3554</v>
      </c>
      <c r="G5" s="142" t="s">
        <v>3555</v>
      </c>
      <c r="H5" s="142" t="s">
        <v>3556</v>
      </c>
      <c r="I5" s="142" t="s">
        <v>3557</v>
      </c>
      <c r="J5" s="142" t="s">
        <v>3558</v>
      </c>
      <c r="K5" s="142" t="s">
        <v>3559</v>
      </c>
    </row>
    <row r="6" customFormat="false" ht="16" hidden="false" customHeight="false" outlineLevel="0" collapsed="false">
      <c r="A6" s="141" t="n">
        <v>1621</v>
      </c>
      <c r="B6" s="141" t="s">
        <v>4612</v>
      </c>
      <c r="C6" s="141" t="s">
        <v>4613</v>
      </c>
      <c r="D6" s="141"/>
      <c r="E6" s="141"/>
      <c r="F6" s="141" t="n">
        <v>30</v>
      </c>
      <c r="G6" s="141"/>
      <c r="H6" s="141"/>
      <c r="I6" s="141"/>
      <c r="J6" s="141"/>
      <c r="K6" s="141" t="n">
        <v>15</v>
      </c>
    </row>
    <row r="7" customFormat="false" ht="16" hidden="false" customHeight="false" outlineLevel="0" collapsed="false">
      <c r="A7" s="141" t="n">
        <v>8782</v>
      </c>
      <c r="B7" s="141" t="s">
        <v>3880</v>
      </c>
      <c r="C7" s="141" t="s">
        <v>357</v>
      </c>
      <c r="D7" s="141" t="n">
        <v>70</v>
      </c>
      <c r="E7" s="141" t="s">
        <v>3562</v>
      </c>
      <c r="F7" s="141" t="n">
        <v>40</v>
      </c>
      <c r="G7" s="141" t="s">
        <v>3562</v>
      </c>
      <c r="H7" s="141" t="s">
        <v>3562</v>
      </c>
      <c r="I7" s="141" t="s">
        <v>3562</v>
      </c>
      <c r="J7" s="141" t="s">
        <v>3562</v>
      </c>
      <c r="K7" s="141" t="s">
        <v>3562</v>
      </c>
    </row>
    <row r="8" customFormat="false" ht="16" hidden="false" customHeight="false" outlineLevel="0" collapsed="false">
      <c r="A8" s="141" t="n">
        <v>8333</v>
      </c>
      <c r="B8" s="141" t="s">
        <v>3999</v>
      </c>
      <c r="C8" s="141" t="s">
        <v>4614</v>
      </c>
      <c r="D8" s="141" t="n">
        <v>40</v>
      </c>
      <c r="E8" s="141" t="s">
        <v>3562</v>
      </c>
      <c r="F8" s="141" t="n">
        <v>30</v>
      </c>
      <c r="G8" s="141" t="s">
        <v>3562</v>
      </c>
      <c r="H8" s="141" t="s">
        <v>3562</v>
      </c>
      <c r="I8" s="141" t="s">
        <v>3562</v>
      </c>
      <c r="J8" s="141" t="n">
        <v>22</v>
      </c>
      <c r="K8" s="141" t="n">
        <v>15</v>
      </c>
    </row>
    <row r="9" customFormat="false" ht="16" hidden="false" customHeight="false" outlineLevel="0" collapsed="false">
      <c r="A9" s="141" t="n">
        <v>1858</v>
      </c>
      <c r="B9" s="141" t="s">
        <v>4387</v>
      </c>
      <c r="C9" s="141" t="s">
        <v>4615</v>
      </c>
      <c r="D9" s="141" t="s">
        <v>3562</v>
      </c>
      <c r="E9" s="141" t="s">
        <v>3562</v>
      </c>
      <c r="F9" s="141" t="s">
        <v>3562</v>
      </c>
      <c r="G9" s="141" t="s">
        <v>3562</v>
      </c>
      <c r="H9" s="141" t="s">
        <v>3562</v>
      </c>
      <c r="I9" s="141" t="s">
        <v>3562</v>
      </c>
      <c r="J9" s="141" t="s">
        <v>3562</v>
      </c>
      <c r="K9" s="141" t="n">
        <v>42</v>
      </c>
    </row>
    <row r="10" customFormat="false" ht="16" hidden="false" customHeight="false" outlineLevel="0" collapsed="false">
      <c r="A10" s="141" t="n">
        <v>479</v>
      </c>
      <c r="B10" s="141" t="s">
        <v>4616</v>
      </c>
      <c r="C10" s="141" t="s">
        <v>4617</v>
      </c>
      <c r="D10" s="141" t="s">
        <v>3562</v>
      </c>
      <c r="E10" s="141" t="s">
        <v>3562</v>
      </c>
      <c r="F10" s="141" t="s">
        <v>3562</v>
      </c>
      <c r="G10" s="141" t="s">
        <v>3562</v>
      </c>
      <c r="H10" s="141" t="s">
        <v>3562</v>
      </c>
      <c r="I10" s="141" t="s">
        <v>3562</v>
      </c>
      <c r="J10" s="141" t="s">
        <v>3562</v>
      </c>
      <c r="K10" s="141" t="s">
        <v>3562</v>
      </c>
    </row>
    <row r="11" customFormat="false" ht="16" hidden="false" customHeight="false" outlineLevel="0" collapsed="false">
      <c r="A11" s="141" t="n">
        <v>1859</v>
      </c>
      <c r="B11" s="141" t="s">
        <v>4386</v>
      </c>
      <c r="C11" s="141" t="s">
        <v>179</v>
      </c>
      <c r="D11" s="141" t="s">
        <v>3562</v>
      </c>
      <c r="E11" s="141" t="s">
        <v>3562</v>
      </c>
      <c r="F11" s="141" t="n">
        <v>55</v>
      </c>
      <c r="G11" s="141" t="s">
        <v>3562</v>
      </c>
      <c r="H11" s="141" t="s">
        <v>3562</v>
      </c>
      <c r="I11" s="141" t="s">
        <v>3562</v>
      </c>
      <c r="J11" s="141" t="n">
        <v>42</v>
      </c>
      <c r="K11" s="141" t="n">
        <v>27</v>
      </c>
    </row>
    <row r="12" customFormat="false" ht="16" hidden="false" customHeight="false" outlineLevel="0" collapsed="false">
      <c r="A12" s="141" t="n">
        <v>5173</v>
      </c>
      <c r="B12" s="141" t="s">
        <v>4618</v>
      </c>
      <c r="C12" s="141" t="s">
        <v>4619</v>
      </c>
      <c r="D12" s="141" t="s">
        <v>3562</v>
      </c>
      <c r="E12" s="141" t="s">
        <v>3562</v>
      </c>
      <c r="F12" s="141" t="s">
        <v>3562</v>
      </c>
      <c r="G12" s="141" t="s">
        <v>3562</v>
      </c>
      <c r="H12" s="141" t="s">
        <v>3562</v>
      </c>
      <c r="I12" s="141" t="s">
        <v>3562</v>
      </c>
      <c r="J12" s="141" t="s">
        <v>3562</v>
      </c>
      <c r="K12" s="141" t="n">
        <v>34</v>
      </c>
    </row>
    <row r="13" customFormat="false" ht="16" hidden="false" customHeight="false" outlineLevel="0" collapsed="false">
      <c r="A13" s="141" t="n">
        <v>1064</v>
      </c>
      <c r="B13" s="141" t="s">
        <v>3589</v>
      </c>
      <c r="C13" s="141" t="s">
        <v>4620</v>
      </c>
      <c r="D13" s="141" t="n">
        <v>90</v>
      </c>
      <c r="E13" s="141" t="s">
        <v>3562</v>
      </c>
      <c r="F13" s="141" t="n">
        <v>55</v>
      </c>
      <c r="G13" s="141" t="n">
        <v>30</v>
      </c>
      <c r="H13" s="141" t="n">
        <v>60</v>
      </c>
      <c r="I13" s="141" t="s">
        <v>3562</v>
      </c>
      <c r="J13" s="141" t="n">
        <v>42</v>
      </c>
      <c r="K13" s="141" t="n">
        <v>27</v>
      </c>
    </row>
    <row r="14" customFormat="false" ht="16" hidden="false" customHeight="false" outlineLevel="0" collapsed="false">
      <c r="A14" s="141" t="s">
        <v>3588</v>
      </c>
      <c r="B14" s="141" t="s">
        <v>3589</v>
      </c>
      <c r="C14" s="141" t="s">
        <v>4614</v>
      </c>
      <c r="D14" s="141" t="n">
        <v>90</v>
      </c>
      <c r="E14" s="141" t="s">
        <v>3562</v>
      </c>
      <c r="F14" s="141" t="n">
        <v>55</v>
      </c>
      <c r="G14" s="141" t="n">
        <v>30</v>
      </c>
      <c r="H14" s="141" t="n">
        <v>60</v>
      </c>
      <c r="I14" s="141" t="s">
        <v>3562</v>
      </c>
      <c r="J14" s="141" t="n">
        <v>42</v>
      </c>
      <c r="K14" s="141" t="n">
        <v>27</v>
      </c>
    </row>
    <row r="15" customFormat="false" ht="16" hidden="false" customHeight="false" outlineLevel="0" collapsed="false">
      <c r="A15" s="141" t="n">
        <v>322</v>
      </c>
      <c r="B15" s="141" t="s">
        <v>3820</v>
      </c>
      <c r="C15" s="141" t="s">
        <v>4621</v>
      </c>
      <c r="D15" s="141" t="n">
        <v>160</v>
      </c>
      <c r="E15" s="141" t="s">
        <v>3562</v>
      </c>
      <c r="F15" s="141" t="s">
        <v>3562</v>
      </c>
      <c r="G15" s="141" t="s">
        <v>3562</v>
      </c>
      <c r="H15" s="141" t="s">
        <v>3562</v>
      </c>
      <c r="I15" s="141" t="s">
        <v>3562</v>
      </c>
      <c r="J15" s="141" t="s">
        <v>3562</v>
      </c>
      <c r="K15" s="141" t="s">
        <v>3562</v>
      </c>
    </row>
    <row r="16" customFormat="false" ht="16" hidden="false" customHeight="false" outlineLevel="0" collapsed="false">
      <c r="A16" s="141" t="n">
        <v>9000</v>
      </c>
      <c r="B16" s="141" t="s">
        <v>3820</v>
      </c>
      <c r="C16" s="141" t="s">
        <v>4622</v>
      </c>
      <c r="D16" s="141" t="n">
        <v>160</v>
      </c>
      <c r="E16" s="141" t="s">
        <v>3562</v>
      </c>
      <c r="F16" s="141" t="s">
        <v>3562</v>
      </c>
      <c r="G16" s="141" t="s">
        <v>3562</v>
      </c>
      <c r="H16" s="141" t="s">
        <v>3562</v>
      </c>
      <c r="I16" s="141" t="s">
        <v>3562</v>
      </c>
      <c r="J16" s="141" t="s">
        <v>3562</v>
      </c>
      <c r="K16" s="141" t="s">
        <v>3562</v>
      </c>
    </row>
    <row r="17" customFormat="false" ht="16" hidden="false" customHeight="false" outlineLevel="0" collapsed="false">
      <c r="A17" s="141" t="n">
        <v>6834</v>
      </c>
      <c r="B17" s="141" t="s">
        <v>4623</v>
      </c>
      <c r="C17" s="141" t="s">
        <v>4624</v>
      </c>
      <c r="D17" s="141" t="s">
        <v>3562</v>
      </c>
      <c r="E17" s="141" t="s">
        <v>3562</v>
      </c>
      <c r="F17" s="141" t="s">
        <v>3562</v>
      </c>
      <c r="G17" s="141" t="s">
        <v>3562</v>
      </c>
      <c r="H17" s="141" t="s">
        <v>3562</v>
      </c>
      <c r="I17" s="141" t="s">
        <v>3562</v>
      </c>
      <c r="J17" s="141" t="s">
        <v>3562</v>
      </c>
      <c r="K17" s="141" t="n">
        <v>22</v>
      </c>
    </row>
    <row r="18" customFormat="false" ht="16" hidden="false" customHeight="false" outlineLevel="0" collapsed="false">
      <c r="A18" s="141" t="n">
        <v>6557</v>
      </c>
      <c r="B18" s="141" t="s">
        <v>4625</v>
      </c>
      <c r="C18" s="141" t="s">
        <v>4624</v>
      </c>
      <c r="D18" s="141" t="s">
        <v>3562</v>
      </c>
      <c r="E18" s="141" t="s">
        <v>3562</v>
      </c>
      <c r="F18" s="141" t="s">
        <v>3562</v>
      </c>
      <c r="G18" s="141" t="s">
        <v>3562</v>
      </c>
      <c r="H18" s="141" t="s">
        <v>3562</v>
      </c>
      <c r="I18" s="141" t="s">
        <v>3562</v>
      </c>
      <c r="J18" s="141" t="s">
        <v>3562</v>
      </c>
      <c r="K18" s="141" t="n">
        <v>34</v>
      </c>
    </row>
    <row r="19" customFormat="false" ht="16" hidden="false" customHeight="false" outlineLevel="0" collapsed="false">
      <c r="A19" s="141" t="n">
        <v>8195</v>
      </c>
      <c r="B19" s="141" t="s">
        <v>4046</v>
      </c>
      <c r="C19" s="141" t="s">
        <v>4626</v>
      </c>
      <c r="D19" s="141" t="n">
        <v>90</v>
      </c>
      <c r="E19" s="141" t="s">
        <v>3562</v>
      </c>
      <c r="F19" s="141" t="n">
        <v>40</v>
      </c>
      <c r="G19" s="141" t="s">
        <v>3562</v>
      </c>
      <c r="H19" s="141" t="s">
        <v>3562</v>
      </c>
      <c r="I19" s="141" t="s">
        <v>3562</v>
      </c>
      <c r="J19" s="141" t="n">
        <v>34</v>
      </c>
      <c r="K19" s="141" t="s">
        <v>3562</v>
      </c>
    </row>
    <row r="20" customFormat="false" ht="16" hidden="false" customHeight="false" outlineLevel="0" collapsed="false">
      <c r="A20" s="141" t="n">
        <v>1142</v>
      </c>
      <c r="B20" s="141" t="s">
        <v>4627</v>
      </c>
      <c r="C20" s="141" t="s">
        <v>4628</v>
      </c>
      <c r="D20" s="141" t="n">
        <v>160</v>
      </c>
      <c r="E20" s="141" t="s">
        <v>3562</v>
      </c>
      <c r="F20" s="141" t="n">
        <v>55</v>
      </c>
      <c r="G20" s="141" t="s">
        <v>3562</v>
      </c>
      <c r="H20" s="141" t="n">
        <v>90</v>
      </c>
      <c r="I20" s="141" t="s">
        <v>3562</v>
      </c>
      <c r="J20" s="141" t="n">
        <v>27</v>
      </c>
      <c r="K20" s="141" t="s">
        <v>3562</v>
      </c>
    </row>
    <row r="21" customFormat="false" ht="16" hidden="false" customHeight="false" outlineLevel="0" collapsed="false">
      <c r="A21" s="141" t="n">
        <v>6883</v>
      </c>
      <c r="B21" s="141" t="s">
        <v>4629</v>
      </c>
      <c r="C21" s="141" t="s">
        <v>4630</v>
      </c>
      <c r="D21" s="141" t="n">
        <v>70</v>
      </c>
      <c r="E21" s="141" t="s">
        <v>3562</v>
      </c>
      <c r="F21" s="141" t="n">
        <v>40</v>
      </c>
      <c r="G21" s="141" t="s">
        <v>3562</v>
      </c>
      <c r="H21" s="141" t="n">
        <v>60</v>
      </c>
      <c r="I21" s="141" t="s">
        <v>3562</v>
      </c>
      <c r="J21" s="141" t="n">
        <v>27</v>
      </c>
      <c r="K21" s="141" t="s">
        <v>3562</v>
      </c>
    </row>
    <row r="22" customFormat="false" ht="16" hidden="false" customHeight="false" outlineLevel="0" collapsed="false">
      <c r="A22" s="141" t="n">
        <v>6876</v>
      </c>
      <c r="B22" s="141" t="s">
        <v>4178</v>
      </c>
      <c r="C22" s="141" t="s">
        <v>4631</v>
      </c>
      <c r="D22" s="141" t="n">
        <v>120</v>
      </c>
      <c r="E22" s="141" t="s">
        <v>3562</v>
      </c>
      <c r="F22" s="141" t="n">
        <v>40</v>
      </c>
      <c r="G22" s="141" t="s">
        <v>3562</v>
      </c>
      <c r="H22" s="141" t="n">
        <v>60</v>
      </c>
      <c r="I22" s="141" t="s">
        <v>3562</v>
      </c>
      <c r="J22" s="141" t="s">
        <v>3562</v>
      </c>
      <c r="K22" s="141" t="s">
        <v>3562</v>
      </c>
    </row>
    <row r="23" customFormat="false" ht="16" hidden="false" customHeight="false" outlineLevel="0" collapsed="false">
      <c r="A23" s="141" t="n">
        <v>8755</v>
      </c>
      <c r="B23" s="141" t="s">
        <v>3890</v>
      </c>
      <c r="C23" s="141" t="s">
        <v>4615</v>
      </c>
      <c r="D23" s="141" t="s">
        <v>3562</v>
      </c>
      <c r="E23" s="141" t="s">
        <v>3562</v>
      </c>
      <c r="F23" s="141" t="s">
        <v>3562</v>
      </c>
      <c r="G23" s="141" t="s">
        <v>3562</v>
      </c>
      <c r="H23" s="141" t="s">
        <v>3562</v>
      </c>
      <c r="I23" s="141" t="s">
        <v>3562</v>
      </c>
      <c r="J23" s="141" t="s">
        <v>3562</v>
      </c>
      <c r="K23" s="141" t="n">
        <v>27</v>
      </c>
    </row>
    <row r="24" customFormat="false" ht="16" hidden="false" customHeight="false" outlineLevel="0" collapsed="false">
      <c r="A24" s="141" t="n">
        <v>1065</v>
      </c>
      <c r="B24" s="141" t="s">
        <v>4546</v>
      </c>
      <c r="C24" s="141" t="s">
        <v>4632</v>
      </c>
      <c r="D24" s="141" t="s">
        <v>3562</v>
      </c>
      <c r="E24" s="141" t="s">
        <v>3562</v>
      </c>
      <c r="F24" s="141" t="s">
        <v>3562</v>
      </c>
      <c r="G24" s="141" t="s">
        <v>3562</v>
      </c>
      <c r="H24" s="141" t="s">
        <v>3562</v>
      </c>
      <c r="I24" s="141" t="s">
        <v>3562</v>
      </c>
      <c r="J24" s="141" t="s">
        <v>3562</v>
      </c>
      <c r="K24" s="141" t="n">
        <v>42</v>
      </c>
    </row>
    <row r="25" customFormat="false" ht="16" hidden="false" customHeight="false" outlineLevel="0" collapsed="false">
      <c r="A25" s="141" t="n">
        <v>1963</v>
      </c>
      <c r="B25" s="141" t="s">
        <v>4360</v>
      </c>
      <c r="C25" s="141" t="s">
        <v>4633</v>
      </c>
      <c r="D25" s="141" t="s">
        <v>3562</v>
      </c>
      <c r="E25" s="141" t="s">
        <v>3562</v>
      </c>
      <c r="F25" s="141" t="s">
        <v>3562</v>
      </c>
      <c r="G25" s="141" t="s">
        <v>3562</v>
      </c>
      <c r="H25" s="141" t="s">
        <v>3562</v>
      </c>
      <c r="I25" s="141" t="s">
        <v>3562</v>
      </c>
      <c r="J25" s="141" t="s">
        <v>3562</v>
      </c>
      <c r="K25" s="141" t="n">
        <v>42</v>
      </c>
    </row>
    <row r="26" customFormat="false" ht="16" hidden="false" customHeight="false" outlineLevel="0" collapsed="false">
      <c r="A26" s="141" t="n">
        <v>3194</v>
      </c>
      <c r="B26" s="141" t="s">
        <v>4634</v>
      </c>
      <c r="C26" s="141" t="s">
        <v>4632</v>
      </c>
      <c r="D26" s="141" t="s">
        <v>3562</v>
      </c>
      <c r="E26" s="141" t="s">
        <v>3562</v>
      </c>
      <c r="F26" s="141" t="s">
        <v>3562</v>
      </c>
      <c r="G26" s="141" t="s">
        <v>3562</v>
      </c>
      <c r="H26" s="141" t="s">
        <v>3562</v>
      </c>
      <c r="I26" s="141" t="s">
        <v>3562</v>
      </c>
      <c r="J26" s="141" t="s">
        <v>3562</v>
      </c>
      <c r="K26" s="141" t="n">
        <v>27</v>
      </c>
    </row>
    <row r="27" customFormat="false" ht="16" hidden="false" customHeight="false" outlineLevel="0" collapsed="false">
      <c r="A27" s="141" t="n">
        <v>6339</v>
      </c>
      <c r="B27" s="141" t="s">
        <v>4215</v>
      </c>
      <c r="C27" s="141" t="s">
        <v>4635</v>
      </c>
      <c r="D27" s="141" t="n">
        <v>70</v>
      </c>
      <c r="E27" s="141" t="s">
        <v>3562</v>
      </c>
      <c r="F27" s="141" t="s">
        <v>3562</v>
      </c>
      <c r="G27" s="141" t="s">
        <v>3562</v>
      </c>
      <c r="H27" s="141" t="s">
        <v>3562</v>
      </c>
      <c r="I27" s="141" t="s">
        <v>3562</v>
      </c>
      <c r="J27" s="141" t="n">
        <v>34</v>
      </c>
      <c r="K27" s="141" t="n">
        <v>27</v>
      </c>
    </row>
    <row r="28" customFormat="false" ht="16" hidden="false" customHeight="false" outlineLevel="0" collapsed="false">
      <c r="A28" s="141" t="n">
        <v>469</v>
      </c>
      <c r="B28" s="141" t="s">
        <v>4595</v>
      </c>
      <c r="C28" s="141" t="s">
        <v>179</v>
      </c>
      <c r="D28" s="141" t="s">
        <v>3562</v>
      </c>
      <c r="E28" s="141" t="s">
        <v>3562</v>
      </c>
      <c r="F28" s="141" t="s">
        <v>3562</v>
      </c>
      <c r="G28" s="141" t="s">
        <v>3562</v>
      </c>
      <c r="H28" s="141" t="s">
        <v>3562</v>
      </c>
      <c r="I28" s="141" t="s">
        <v>3562</v>
      </c>
      <c r="J28" s="141" t="s">
        <v>3562</v>
      </c>
      <c r="K28" s="141" t="s">
        <v>3562</v>
      </c>
    </row>
    <row r="29" customFormat="false" ht="16" hidden="false" customHeight="false" outlineLevel="0" collapsed="false">
      <c r="A29" s="141" t="n">
        <v>8512</v>
      </c>
      <c r="B29" s="141" t="s">
        <v>3941</v>
      </c>
      <c r="C29" s="141" t="s">
        <v>4633</v>
      </c>
      <c r="D29" s="141" t="n">
        <v>90</v>
      </c>
      <c r="E29" s="141" t="s">
        <v>3562</v>
      </c>
      <c r="F29" s="141" t="n">
        <v>55</v>
      </c>
      <c r="G29" s="141" t="s">
        <v>3562</v>
      </c>
      <c r="H29" s="141" t="s">
        <v>3562</v>
      </c>
      <c r="I29" s="141" t="s">
        <v>3562</v>
      </c>
      <c r="J29" s="141" t="n">
        <v>34</v>
      </c>
      <c r="K29" s="141" t="n">
        <v>22</v>
      </c>
    </row>
    <row r="30" customFormat="false" ht="16" hidden="false" customHeight="false" outlineLevel="0" collapsed="false">
      <c r="A30" s="141" t="n">
        <v>1914</v>
      </c>
      <c r="B30" s="141" t="s">
        <v>4374</v>
      </c>
      <c r="C30" s="141" t="s">
        <v>4636</v>
      </c>
      <c r="D30" s="141" t="s">
        <v>3562</v>
      </c>
      <c r="E30" s="141" t="s">
        <v>3562</v>
      </c>
      <c r="F30" s="141" t="s">
        <v>3562</v>
      </c>
      <c r="G30" s="141" t="s">
        <v>3562</v>
      </c>
      <c r="H30" s="141" t="s">
        <v>3562</v>
      </c>
      <c r="I30" s="141" t="s">
        <v>3562</v>
      </c>
      <c r="J30" s="141" t="s">
        <v>3562</v>
      </c>
      <c r="K30" s="141" t="n">
        <v>42</v>
      </c>
    </row>
    <row r="31" customFormat="false" ht="16" hidden="false" customHeight="false" outlineLevel="0" collapsed="false">
      <c r="A31" s="141" t="n">
        <v>1006</v>
      </c>
      <c r="B31" s="141" t="s">
        <v>4637</v>
      </c>
      <c r="C31" s="141" t="s">
        <v>4628</v>
      </c>
      <c r="D31" s="141" t="n">
        <v>40</v>
      </c>
      <c r="E31" s="141" t="s">
        <v>3562</v>
      </c>
      <c r="F31" s="141" t="n">
        <v>20</v>
      </c>
      <c r="G31" s="141" t="s">
        <v>3562</v>
      </c>
      <c r="H31" s="141" t="s">
        <v>3562</v>
      </c>
      <c r="I31" s="141" t="s">
        <v>3562</v>
      </c>
      <c r="J31" s="141" t="n">
        <v>15</v>
      </c>
      <c r="K31" s="141" t="s">
        <v>3562</v>
      </c>
    </row>
    <row r="32" customFormat="false" ht="16" hidden="false" customHeight="false" outlineLevel="0" collapsed="false">
      <c r="A32" s="141" t="n">
        <v>1622</v>
      </c>
      <c r="B32" s="141" t="s">
        <v>4638</v>
      </c>
      <c r="C32" s="141" t="s">
        <v>4613</v>
      </c>
      <c r="D32" s="141" t="s">
        <v>3562</v>
      </c>
      <c r="E32" s="141" t="s">
        <v>3562</v>
      </c>
      <c r="F32" s="141" t="n">
        <v>55</v>
      </c>
      <c r="G32" s="141" t="n">
        <v>40</v>
      </c>
      <c r="H32" s="141" t="n">
        <v>90</v>
      </c>
      <c r="I32" s="141" t="n">
        <v>50</v>
      </c>
      <c r="J32" s="141" t="s">
        <v>3562</v>
      </c>
      <c r="K32" s="141" t="n">
        <v>22</v>
      </c>
    </row>
    <row r="33" customFormat="false" ht="16" hidden="false" customHeight="false" outlineLevel="0" collapsed="false">
      <c r="A33" s="141" t="n">
        <v>8942</v>
      </c>
      <c r="B33" s="141" t="s">
        <v>3842</v>
      </c>
      <c r="C33" s="141" t="s">
        <v>4639</v>
      </c>
      <c r="D33" s="141" t="n">
        <v>55</v>
      </c>
      <c r="E33" s="141" t="s">
        <v>3562</v>
      </c>
      <c r="F33" s="141" t="n">
        <v>30</v>
      </c>
      <c r="G33" s="141" t="s">
        <v>3562</v>
      </c>
      <c r="H33" s="141" t="s">
        <v>3562</v>
      </c>
      <c r="I33" s="141" t="s">
        <v>3562</v>
      </c>
      <c r="J33" s="141" t="n">
        <v>22</v>
      </c>
      <c r="K33" s="141" t="n">
        <v>18</v>
      </c>
    </row>
    <row r="34" customFormat="false" ht="16" hidden="false" customHeight="false" outlineLevel="0" collapsed="false">
      <c r="A34" s="141" t="n">
        <v>323</v>
      </c>
      <c r="B34" s="141" t="s">
        <v>4640</v>
      </c>
      <c r="C34" s="141" t="s">
        <v>4621</v>
      </c>
      <c r="D34" s="141" t="n">
        <v>300</v>
      </c>
      <c r="E34" s="141" t="n">
        <v>120</v>
      </c>
      <c r="F34" s="141" t="s">
        <v>3562</v>
      </c>
      <c r="G34" s="141" t="n">
        <v>55</v>
      </c>
      <c r="H34" s="141" t="s">
        <v>3562</v>
      </c>
      <c r="I34" s="141" t="s">
        <v>3562</v>
      </c>
      <c r="J34" s="141" t="s">
        <v>3562</v>
      </c>
      <c r="K34" s="141" t="s">
        <v>3562</v>
      </c>
    </row>
    <row r="35" customFormat="false" ht="16" hidden="false" customHeight="false" outlineLevel="0" collapsed="false">
      <c r="A35" s="141" t="n">
        <v>1907</v>
      </c>
      <c r="B35" s="141" t="s">
        <v>4640</v>
      </c>
      <c r="C35" s="141" t="s">
        <v>4622</v>
      </c>
      <c r="D35" s="141" t="n">
        <v>300</v>
      </c>
      <c r="E35" s="141" t="n">
        <v>120</v>
      </c>
      <c r="F35" s="141" t="s">
        <v>3562</v>
      </c>
      <c r="G35" s="141" t="n">
        <v>55</v>
      </c>
      <c r="H35" s="141" t="s">
        <v>3562</v>
      </c>
      <c r="I35" s="141" t="s">
        <v>3562</v>
      </c>
      <c r="J35" s="141" t="s">
        <v>3562</v>
      </c>
      <c r="K35" s="141" t="s">
        <v>3562</v>
      </c>
    </row>
    <row r="36" customFormat="false" ht="16" hidden="false" customHeight="false" outlineLevel="0" collapsed="false">
      <c r="A36" s="141" t="n">
        <v>1766</v>
      </c>
      <c r="B36" s="141" t="s">
        <v>4403</v>
      </c>
      <c r="C36" s="141" t="s">
        <v>4620</v>
      </c>
      <c r="D36" s="141" t="n">
        <v>160</v>
      </c>
      <c r="E36" s="141" t="s">
        <v>3562</v>
      </c>
      <c r="F36" s="141" t="n">
        <v>80</v>
      </c>
      <c r="G36" s="141" t="s">
        <v>3562</v>
      </c>
      <c r="H36" s="141" t="n">
        <v>90</v>
      </c>
      <c r="I36" s="141" t="s">
        <v>3562</v>
      </c>
      <c r="J36" s="141" t="n">
        <v>42</v>
      </c>
      <c r="K36" s="141" t="n">
        <v>27</v>
      </c>
    </row>
    <row r="37" customFormat="false" ht="16" hidden="false" customHeight="false" outlineLevel="0" collapsed="false">
      <c r="A37" s="141" t="n">
        <v>903</v>
      </c>
      <c r="B37" s="141" t="s">
        <v>4403</v>
      </c>
      <c r="C37" s="141" t="s">
        <v>4614</v>
      </c>
      <c r="D37" s="141" t="n">
        <v>160</v>
      </c>
      <c r="E37" s="141" t="s">
        <v>3562</v>
      </c>
      <c r="F37" s="141" t="n">
        <v>80</v>
      </c>
      <c r="G37" s="141" t="s">
        <v>3562</v>
      </c>
      <c r="H37" s="141" t="n">
        <v>90</v>
      </c>
      <c r="I37" s="141" t="s">
        <v>3562</v>
      </c>
      <c r="J37" s="141" t="n">
        <v>42</v>
      </c>
      <c r="K37" s="141" t="n">
        <v>27</v>
      </c>
    </row>
    <row r="38" customFormat="false" ht="16" hidden="false" customHeight="false" outlineLevel="0" collapsed="false">
      <c r="A38" s="141" t="n">
        <v>466</v>
      </c>
      <c r="B38" s="141" t="s">
        <v>3707</v>
      </c>
      <c r="C38" s="141" t="s">
        <v>141</v>
      </c>
      <c r="D38" s="141" t="s">
        <v>3562</v>
      </c>
      <c r="E38" s="141" t="s">
        <v>3562</v>
      </c>
      <c r="F38" s="141" t="s">
        <v>3562</v>
      </c>
      <c r="G38" s="141" t="s">
        <v>3562</v>
      </c>
      <c r="H38" s="141" t="s">
        <v>3562</v>
      </c>
      <c r="I38" s="141" t="s">
        <v>3562</v>
      </c>
      <c r="J38" s="141" t="n">
        <v>27</v>
      </c>
      <c r="K38" s="141" t="n">
        <v>22</v>
      </c>
    </row>
    <row r="39" customFormat="false" ht="16" hidden="false" customHeight="false" outlineLevel="0" collapsed="false">
      <c r="A39" s="141" t="n">
        <v>1915</v>
      </c>
      <c r="B39" s="141" t="s">
        <v>4641</v>
      </c>
      <c r="C39" s="141" t="s">
        <v>4636</v>
      </c>
      <c r="D39" s="141" t="s">
        <v>3562</v>
      </c>
      <c r="E39" s="141" t="s">
        <v>3562</v>
      </c>
      <c r="F39" s="141" t="s">
        <v>3562</v>
      </c>
      <c r="G39" s="141" t="s">
        <v>3562</v>
      </c>
      <c r="H39" s="141" t="s">
        <v>3562</v>
      </c>
      <c r="I39" s="141" t="s">
        <v>3562</v>
      </c>
      <c r="J39" s="141" t="s">
        <v>3562</v>
      </c>
      <c r="K39" s="141" t="s">
        <v>3562</v>
      </c>
    </row>
    <row r="40" customFormat="false" ht="16" hidden="false" customHeight="false" outlineLevel="0" collapsed="false">
      <c r="A40" s="141" t="n">
        <v>8339</v>
      </c>
      <c r="B40" s="141" t="s">
        <v>3996</v>
      </c>
      <c r="C40" s="141" t="s">
        <v>4614</v>
      </c>
      <c r="D40" s="141" t="n">
        <v>55</v>
      </c>
      <c r="E40" s="141" t="s">
        <v>3562</v>
      </c>
      <c r="F40" s="141" t="n">
        <v>30</v>
      </c>
      <c r="G40" s="141" t="s">
        <v>3562</v>
      </c>
      <c r="H40" s="141" t="s">
        <v>3562</v>
      </c>
      <c r="I40" s="141" t="s">
        <v>3562</v>
      </c>
      <c r="J40" s="141" t="n">
        <v>27</v>
      </c>
      <c r="K40" s="141" t="n">
        <v>18</v>
      </c>
    </row>
    <row r="41" customFormat="false" ht="16" hidden="false" customHeight="false" outlineLevel="0" collapsed="false">
      <c r="A41" s="141" t="n">
        <v>1663</v>
      </c>
      <c r="B41" s="141" t="s">
        <v>4642</v>
      </c>
      <c r="C41" s="141" t="s">
        <v>4643</v>
      </c>
      <c r="D41" s="141" t="s">
        <v>3562</v>
      </c>
      <c r="E41" s="141" t="s">
        <v>3562</v>
      </c>
      <c r="F41" s="141" t="s">
        <v>3562</v>
      </c>
      <c r="G41" s="141" t="s">
        <v>3562</v>
      </c>
      <c r="H41" s="141" t="s">
        <v>3562</v>
      </c>
      <c r="I41" s="141" t="s">
        <v>3562</v>
      </c>
      <c r="J41" s="141" t="n">
        <v>34</v>
      </c>
      <c r="K41" s="141" t="n">
        <v>22</v>
      </c>
    </row>
    <row r="42" customFormat="false" ht="16" hidden="false" customHeight="false" outlineLevel="0" collapsed="false">
      <c r="A42" s="141" t="n">
        <v>6863</v>
      </c>
      <c r="B42" s="141" t="s">
        <v>4181</v>
      </c>
      <c r="C42" s="141" t="s">
        <v>4644</v>
      </c>
      <c r="D42" s="141" t="n">
        <v>55</v>
      </c>
      <c r="E42" s="141" t="s">
        <v>3562</v>
      </c>
      <c r="F42" s="141" t="n">
        <v>30</v>
      </c>
      <c r="G42" s="141" t="s">
        <v>3562</v>
      </c>
      <c r="H42" s="141" t="s">
        <v>3562</v>
      </c>
      <c r="I42" s="141" t="s">
        <v>3562</v>
      </c>
      <c r="J42" s="141" t="s">
        <v>3562</v>
      </c>
      <c r="K42" s="141" t="n">
        <v>22</v>
      </c>
    </row>
    <row r="43" customFormat="false" ht="16" hidden="false" customHeight="false" outlineLevel="0" collapsed="false">
      <c r="A43" s="141" t="n">
        <v>7588</v>
      </c>
      <c r="B43" s="141" t="s">
        <v>4136</v>
      </c>
      <c r="C43" s="141" t="s">
        <v>4645</v>
      </c>
      <c r="D43" s="141" t="s">
        <v>3562</v>
      </c>
      <c r="E43" s="141" t="s">
        <v>3562</v>
      </c>
      <c r="F43" s="141" t="s">
        <v>3562</v>
      </c>
      <c r="G43" s="141" t="s">
        <v>3562</v>
      </c>
      <c r="H43" s="141" t="s">
        <v>3562</v>
      </c>
      <c r="I43" s="141" t="s">
        <v>3562</v>
      </c>
      <c r="J43" s="141" t="n">
        <v>22</v>
      </c>
      <c r="K43" s="141" t="s">
        <v>3562</v>
      </c>
    </row>
    <row r="44" customFormat="false" ht="16" hidden="false" customHeight="false" outlineLevel="0" collapsed="false">
      <c r="A44" s="141" t="n">
        <v>7184</v>
      </c>
      <c r="B44" s="141" t="s">
        <v>4161</v>
      </c>
      <c r="C44" s="141" t="s">
        <v>4632</v>
      </c>
      <c r="D44" s="141" t="s">
        <v>3562</v>
      </c>
      <c r="E44" s="141" t="s">
        <v>3562</v>
      </c>
      <c r="F44" s="141" t="s">
        <v>3562</v>
      </c>
      <c r="G44" s="141" t="s">
        <v>3562</v>
      </c>
      <c r="H44" s="141" t="s">
        <v>3562</v>
      </c>
      <c r="I44" s="141" t="s">
        <v>3562</v>
      </c>
      <c r="J44" s="141" t="s">
        <v>3562</v>
      </c>
      <c r="K44" s="141" t="n">
        <v>42</v>
      </c>
    </row>
    <row r="45" customFormat="false" ht="16" hidden="false" customHeight="false" outlineLevel="0" collapsed="false">
      <c r="A45" s="141" t="n">
        <v>6090</v>
      </c>
      <c r="B45" s="141" t="s">
        <v>2992</v>
      </c>
      <c r="C45" s="141" t="s">
        <v>4624</v>
      </c>
      <c r="D45" s="141" t="s">
        <v>3562</v>
      </c>
      <c r="E45" s="141" t="s">
        <v>3562</v>
      </c>
      <c r="F45" s="141" t="s">
        <v>3562</v>
      </c>
      <c r="G45" s="141" t="s">
        <v>3562</v>
      </c>
      <c r="H45" s="141" t="s">
        <v>3562</v>
      </c>
      <c r="I45" s="141" t="s">
        <v>3562</v>
      </c>
      <c r="J45" s="141" t="s">
        <v>3562</v>
      </c>
      <c r="K45" s="141" t="n">
        <v>42</v>
      </c>
    </row>
    <row r="46" customFormat="false" ht="16" hidden="false" customHeight="false" outlineLevel="0" collapsed="false">
      <c r="A46" s="141" t="n">
        <v>4943</v>
      </c>
      <c r="B46" s="141" t="s">
        <v>4646</v>
      </c>
      <c r="C46" s="141" t="s">
        <v>4619</v>
      </c>
      <c r="D46" s="141" t="s">
        <v>3562</v>
      </c>
      <c r="E46" s="141" t="n">
        <v>200</v>
      </c>
      <c r="F46" s="141" t="n">
        <v>110</v>
      </c>
      <c r="G46" s="141" t="n">
        <v>80</v>
      </c>
      <c r="H46" s="141" t="n">
        <v>220</v>
      </c>
      <c r="I46" s="141" t="n">
        <v>120</v>
      </c>
      <c r="J46" s="141" t="n">
        <v>34</v>
      </c>
      <c r="K46" s="141" t="s">
        <v>3562</v>
      </c>
    </row>
    <row r="47" customFormat="false" ht="16" hidden="false" customHeight="false" outlineLevel="0" collapsed="false">
      <c r="A47" s="141" t="n">
        <v>8204</v>
      </c>
      <c r="B47" s="141" t="s">
        <v>4044</v>
      </c>
      <c r="C47" s="141" t="s">
        <v>4615</v>
      </c>
      <c r="D47" s="141" t="s">
        <v>3562</v>
      </c>
      <c r="E47" s="141" t="s">
        <v>3562</v>
      </c>
      <c r="F47" s="141" t="s">
        <v>3562</v>
      </c>
      <c r="G47" s="141" t="s">
        <v>3562</v>
      </c>
      <c r="H47" s="141" t="s">
        <v>3562</v>
      </c>
      <c r="I47" s="141" t="s">
        <v>3562</v>
      </c>
      <c r="J47" s="141" t="n">
        <v>42</v>
      </c>
      <c r="K47" s="141" t="n">
        <v>27</v>
      </c>
    </row>
    <row r="48" customFormat="false" ht="16" hidden="false" customHeight="false" outlineLevel="0" collapsed="false">
      <c r="A48" s="141" t="n">
        <v>6809</v>
      </c>
      <c r="B48" s="141" t="s">
        <v>4194</v>
      </c>
      <c r="C48" s="141" t="s">
        <v>4644</v>
      </c>
      <c r="D48" s="141" t="s">
        <v>3562</v>
      </c>
      <c r="E48" s="141" t="s">
        <v>3562</v>
      </c>
      <c r="F48" s="141" t="s">
        <v>3562</v>
      </c>
      <c r="G48" s="141" t="s">
        <v>3562</v>
      </c>
      <c r="H48" s="141" t="s">
        <v>3562</v>
      </c>
      <c r="I48" s="141" t="s">
        <v>3562</v>
      </c>
      <c r="J48" s="141" t="s">
        <v>3562</v>
      </c>
      <c r="K48" s="141" t="n">
        <v>27</v>
      </c>
    </row>
    <row r="49" customFormat="false" ht="16" hidden="false" customHeight="false" outlineLevel="0" collapsed="false">
      <c r="A49" s="141" t="n">
        <v>1732</v>
      </c>
      <c r="B49" s="141" t="s">
        <v>4647</v>
      </c>
      <c r="C49" s="141" t="s">
        <v>4619</v>
      </c>
      <c r="D49" s="141" t="s">
        <v>3562</v>
      </c>
      <c r="E49" s="141" t="s">
        <v>3562</v>
      </c>
      <c r="F49" s="141" t="s">
        <v>3562</v>
      </c>
      <c r="G49" s="141" t="s">
        <v>3562</v>
      </c>
      <c r="H49" s="141" t="s">
        <v>3562</v>
      </c>
      <c r="I49" s="141" t="s">
        <v>3562</v>
      </c>
      <c r="J49" s="141" t="s">
        <v>3562</v>
      </c>
      <c r="K49" s="141" t="n">
        <v>34</v>
      </c>
    </row>
    <row r="50" customFormat="false" ht="16" hidden="false" customHeight="false" outlineLevel="0" collapsed="false">
      <c r="A50" s="141" t="n">
        <v>1120</v>
      </c>
      <c r="B50" s="141" t="s">
        <v>4648</v>
      </c>
      <c r="C50" s="141" t="s">
        <v>4613</v>
      </c>
      <c r="D50" s="141" t="s">
        <v>3562</v>
      </c>
      <c r="E50" s="141" t="s">
        <v>3562</v>
      </c>
      <c r="F50" s="141" t="n">
        <v>30</v>
      </c>
      <c r="G50" s="141" t="s">
        <v>3562</v>
      </c>
      <c r="H50" s="141" t="s">
        <v>3562</v>
      </c>
      <c r="I50" s="141" t="s">
        <v>3562</v>
      </c>
      <c r="J50" s="141" t="s">
        <v>3562</v>
      </c>
      <c r="K50" s="141" t="s">
        <v>3562</v>
      </c>
    </row>
    <row r="51" customFormat="false" ht="16" hidden="false" customHeight="false" outlineLevel="0" collapsed="false">
      <c r="A51" s="141" t="n">
        <v>1026</v>
      </c>
      <c r="B51" s="141" t="s">
        <v>4649</v>
      </c>
      <c r="C51" s="141" t="s">
        <v>357</v>
      </c>
      <c r="D51" s="141" t="s">
        <v>3562</v>
      </c>
      <c r="E51" s="141" t="s">
        <v>3562</v>
      </c>
      <c r="F51" s="141" t="s">
        <v>3562</v>
      </c>
      <c r="G51" s="141" t="s">
        <v>3562</v>
      </c>
      <c r="H51" s="141" t="n">
        <v>90</v>
      </c>
      <c r="I51" s="141" t="s">
        <v>3562</v>
      </c>
      <c r="J51" s="141" t="s">
        <v>3562</v>
      </c>
      <c r="K51" s="141" t="s">
        <v>3562</v>
      </c>
    </row>
    <row r="52" customFormat="false" ht="16" hidden="false" customHeight="false" outlineLevel="0" collapsed="false">
      <c r="A52" s="141" t="n">
        <v>6501</v>
      </c>
      <c r="B52" s="141" t="s">
        <v>4211</v>
      </c>
      <c r="C52" s="141" t="s">
        <v>4650</v>
      </c>
      <c r="D52" s="141" t="s">
        <v>3562</v>
      </c>
      <c r="E52" s="141" t="s">
        <v>3562</v>
      </c>
      <c r="F52" s="141" t="s">
        <v>3562</v>
      </c>
      <c r="G52" s="141" t="s">
        <v>3562</v>
      </c>
      <c r="H52" s="141" t="s">
        <v>3562</v>
      </c>
      <c r="I52" s="141" t="s">
        <v>3562</v>
      </c>
      <c r="J52" s="141" t="n">
        <v>27</v>
      </c>
      <c r="K52" s="141" t="n">
        <v>22</v>
      </c>
    </row>
    <row r="53" customFormat="false" ht="16" hidden="false" customHeight="false" outlineLevel="0" collapsed="false">
      <c r="A53" s="141" t="n">
        <v>5614</v>
      </c>
      <c r="B53" s="141" t="s">
        <v>4651</v>
      </c>
      <c r="C53" s="141" t="s">
        <v>4624</v>
      </c>
      <c r="D53" s="141" t="s">
        <v>3562</v>
      </c>
      <c r="E53" s="141" t="s">
        <v>3562</v>
      </c>
      <c r="F53" s="141" t="s">
        <v>3562</v>
      </c>
      <c r="G53" s="141" t="s">
        <v>3562</v>
      </c>
      <c r="H53" s="141" t="s">
        <v>3562</v>
      </c>
      <c r="I53" s="141" t="s">
        <v>3562</v>
      </c>
      <c r="J53" s="141" t="s">
        <v>3562</v>
      </c>
      <c r="K53" s="141" t="n">
        <v>60</v>
      </c>
    </row>
    <row r="54" customFormat="false" ht="16" hidden="false" customHeight="false" outlineLevel="0" collapsed="false">
      <c r="A54" s="141" t="n">
        <v>9357</v>
      </c>
      <c r="B54" s="141" t="s">
        <v>4652</v>
      </c>
      <c r="C54" s="141" t="s">
        <v>4619</v>
      </c>
      <c r="D54" s="141" t="s">
        <v>3562</v>
      </c>
      <c r="E54" s="141" t="s">
        <v>3562</v>
      </c>
      <c r="F54" s="141" t="s">
        <v>3562</v>
      </c>
      <c r="G54" s="141" t="s">
        <v>3562</v>
      </c>
      <c r="H54" s="141" t="s">
        <v>3562</v>
      </c>
      <c r="I54" s="141" t="s">
        <v>3562</v>
      </c>
      <c r="J54" s="141" t="n">
        <v>50</v>
      </c>
      <c r="K54" s="141" t="n">
        <v>34</v>
      </c>
    </row>
    <row r="55" customFormat="false" ht="16" hidden="false" customHeight="false" outlineLevel="0" collapsed="false">
      <c r="A55" s="141" t="n">
        <v>8342</v>
      </c>
      <c r="B55" s="141" t="s">
        <v>3995</v>
      </c>
      <c r="C55" s="141" t="s">
        <v>4614</v>
      </c>
      <c r="D55" s="141" t="s">
        <v>3562</v>
      </c>
      <c r="E55" s="141" t="s">
        <v>3562</v>
      </c>
      <c r="F55" s="141" t="s">
        <v>3562</v>
      </c>
      <c r="G55" s="141" t="s">
        <v>3562</v>
      </c>
      <c r="H55" s="141" t="s">
        <v>3562</v>
      </c>
      <c r="I55" s="141" t="s">
        <v>3562</v>
      </c>
      <c r="J55" s="141" t="s">
        <v>3562</v>
      </c>
      <c r="K55" s="141" t="n">
        <v>42</v>
      </c>
    </row>
    <row r="56" customFormat="false" ht="16" hidden="false" customHeight="false" outlineLevel="0" collapsed="false">
      <c r="A56" s="141" t="n">
        <v>8679</v>
      </c>
      <c r="B56" s="141" t="s">
        <v>3909</v>
      </c>
      <c r="C56" s="141" t="s">
        <v>4614</v>
      </c>
      <c r="D56" s="141" t="s">
        <v>3562</v>
      </c>
      <c r="E56" s="141" t="s">
        <v>3562</v>
      </c>
      <c r="F56" s="141" t="s">
        <v>3562</v>
      </c>
      <c r="G56" s="141" t="s">
        <v>3562</v>
      </c>
      <c r="H56" s="141" t="s">
        <v>3562</v>
      </c>
      <c r="I56" s="141" t="s">
        <v>3562</v>
      </c>
      <c r="J56" s="141" t="s">
        <v>3562</v>
      </c>
      <c r="K56" s="141" t="n">
        <v>27</v>
      </c>
    </row>
    <row r="57" customFormat="false" ht="16" hidden="false" customHeight="false" outlineLevel="0" collapsed="false">
      <c r="A57" s="141" t="n">
        <v>9173</v>
      </c>
      <c r="B57" s="141" t="s">
        <v>4653</v>
      </c>
      <c r="C57" s="141" t="s">
        <v>722</v>
      </c>
      <c r="D57" s="141" t="n">
        <v>120</v>
      </c>
      <c r="E57" s="141" t="s">
        <v>3562</v>
      </c>
      <c r="F57" s="141" t="n">
        <v>40</v>
      </c>
      <c r="G57" s="141" t="s">
        <v>3562</v>
      </c>
      <c r="H57" s="141" t="n">
        <v>60</v>
      </c>
      <c r="I57" s="141" t="s">
        <v>3562</v>
      </c>
      <c r="J57" s="141" t="n">
        <v>22</v>
      </c>
      <c r="K57" s="141" t="s">
        <v>3562</v>
      </c>
    </row>
    <row r="58" customFormat="false" ht="16" hidden="false" customHeight="false" outlineLevel="0" collapsed="false">
      <c r="A58" s="141" t="n">
        <v>5056</v>
      </c>
      <c r="B58" s="141" t="s">
        <v>4292</v>
      </c>
      <c r="C58" s="141" t="s">
        <v>4644</v>
      </c>
      <c r="D58" s="141" t="n">
        <v>70</v>
      </c>
      <c r="E58" s="141" t="s">
        <v>3562</v>
      </c>
      <c r="F58" s="141" t="s">
        <v>3562</v>
      </c>
      <c r="G58" s="141" t="s">
        <v>3562</v>
      </c>
      <c r="H58" s="141" t="s">
        <v>3562</v>
      </c>
      <c r="I58" s="141" t="s">
        <v>3562</v>
      </c>
      <c r="J58" s="141" t="n">
        <v>34</v>
      </c>
      <c r="K58" s="141" t="n">
        <v>27</v>
      </c>
    </row>
    <row r="59" customFormat="false" ht="16" hidden="false" customHeight="false" outlineLevel="0" collapsed="false">
      <c r="A59" s="141" t="n">
        <v>8765</v>
      </c>
      <c r="B59" s="141" t="s">
        <v>3885</v>
      </c>
      <c r="C59" s="141" t="s">
        <v>4632</v>
      </c>
      <c r="D59" s="141" t="n">
        <v>70</v>
      </c>
      <c r="E59" s="141" t="s">
        <v>3562</v>
      </c>
      <c r="F59" s="141" t="n">
        <v>40</v>
      </c>
      <c r="G59" s="141" t="s">
        <v>3562</v>
      </c>
      <c r="H59" s="141" t="n">
        <v>60</v>
      </c>
      <c r="I59" s="141" t="s">
        <v>3562</v>
      </c>
      <c r="J59" s="141" t="n">
        <v>22</v>
      </c>
      <c r="K59" s="141" t="n">
        <v>15</v>
      </c>
    </row>
    <row r="60" customFormat="false" ht="16" hidden="false" customHeight="false" outlineLevel="0" collapsed="false">
      <c r="A60" s="141" t="n">
        <v>5920</v>
      </c>
      <c r="B60" s="141" t="s">
        <v>4237</v>
      </c>
      <c r="C60" s="141" t="s">
        <v>4632</v>
      </c>
      <c r="D60" s="141" t="n">
        <v>120</v>
      </c>
      <c r="E60" s="141" t="s">
        <v>3562</v>
      </c>
      <c r="F60" s="141" t="n">
        <v>55</v>
      </c>
      <c r="G60" s="141" t="s">
        <v>3562</v>
      </c>
      <c r="H60" s="141" t="n">
        <v>90</v>
      </c>
      <c r="I60" s="141" t="s">
        <v>3562</v>
      </c>
      <c r="J60" s="141" t="n">
        <v>27</v>
      </c>
      <c r="K60" s="141" t="n">
        <v>22</v>
      </c>
    </row>
    <row r="61" customFormat="false" ht="16" hidden="false" customHeight="false" outlineLevel="0" collapsed="false">
      <c r="A61" s="141" t="n">
        <v>1916</v>
      </c>
      <c r="B61" s="141" t="s">
        <v>4373</v>
      </c>
      <c r="C61" s="141" t="s">
        <v>4636</v>
      </c>
      <c r="D61" s="141" t="n">
        <v>70</v>
      </c>
      <c r="E61" s="141" t="s">
        <v>3562</v>
      </c>
      <c r="F61" s="141" t="n">
        <v>40</v>
      </c>
      <c r="G61" s="141" t="s">
        <v>3562</v>
      </c>
      <c r="H61" s="141" t="s">
        <v>3562</v>
      </c>
      <c r="I61" s="141" t="s">
        <v>3562</v>
      </c>
      <c r="J61" s="141" t="n">
        <v>27</v>
      </c>
      <c r="K61" s="141" t="n">
        <v>22</v>
      </c>
    </row>
    <row r="62" customFormat="false" ht="16" hidden="false" customHeight="false" outlineLevel="0" collapsed="false">
      <c r="A62" s="141" t="n">
        <v>8343</v>
      </c>
      <c r="B62" s="141" t="s">
        <v>3994</v>
      </c>
      <c r="C62" s="141" t="s">
        <v>4654</v>
      </c>
      <c r="D62" s="141" t="s">
        <v>3562</v>
      </c>
      <c r="E62" s="141" t="s">
        <v>3562</v>
      </c>
      <c r="F62" s="141" t="s">
        <v>3562</v>
      </c>
      <c r="G62" s="141" t="s">
        <v>3562</v>
      </c>
      <c r="H62" s="141" t="s">
        <v>3562</v>
      </c>
      <c r="I62" s="141" t="s">
        <v>3562</v>
      </c>
      <c r="J62" s="141" t="s">
        <v>3562</v>
      </c>
      <c r="K62" s="141" t="n">
        <v>27</v>
      </c>
    </row>
    <row r="63" customFormat="false" ht="16" hidden="false" customHeight="false" outlineLevel="0" collapsed="false">
      <c r="A63" s="141" t="n">
        <v>1565</v>
      </c>
      <c r="B63" s="141" t="s">
        <v>4436</v>
      </c>
      <c r="C63" s="141" t="s">
        <v>4655</v>
      </c>
      <c r="D63" s="141" t="n">
        <v>90</v>
      </c>
      <c r="E63" s="141" t="s">
        <v>3562</v>
      </c>
      <c r="F63" s="141" t="n">
        <v>40</v>
      </c>
      <c r="G63" s="141" t="s">
        <v>3562</v>
      </c>
      <c r="H63" s="141" t="s">
        <v>3562</v>
      </c>
      <c r="I63" s="141" t="s">
        <v>3562</v>
      </c>
      <c r="J63" s="141" t="n">
        <v>22</v>
      </c>
      <c r="K63" s="141" t="s">
        <v>3562</v>
      </c>
    </row>
    <row r="64" customFormat="false" ht="16" hidden="false" customHeight="false" outlineLevel="0" collapsed="false">
      <c r="A64" s="141" t="n">
        <v>7353</v>
      </c>
      <c r="B64" s="141" t="s">
        <v>4656</v>
      </c>
      <c r="C64" s="141" t="s">
        <v>4633</v>
      </c>
      <c r="D64" s="141" t="s">
        <v>3562</v>
      </c>
      <c r="E64" s="141" t="s">
        <v>3562</v>
      </c>
      <c r="F64" s="141" t="s">
        <v>3562</v>
      </c>
      <c r="G64" s="141" t="s">
        <v>3562</v>
      </c>
      <c r="H64" s="141" t="s">
        <v>3562</v>
      </c>
      <c r="I64" s="141" t="s">
        <v>3562</v>
      </c>
      <c r="J64" s="141" t="s">
        <v>3562</v>
      </c>
      <c r="K64" s="141" t="n">
        <v>34</v>
      </c>
    </row>
    <row r="65" customFormat="false" ht="16" hidden="false" customHeight="false" outlineLevel="0" collapsed="false">
      <c r="A65" s="141" t="n">
        <v>9387</v>
      </c>
      <c r="B65" s="141" t="s">
        <v>3724</v>
      </c>
      <c r="C65" s="141" t="s">
        <v>4619</v>
      </c>
      <c r="D65" s="141" t="n">
        <v>90</v>
      </c>
      <c r="E65" s="141" t="s">
        <v>3562</v>
      </c>
      <c r="F65" s="141" t="n">
        <v>40</v>
      </c>
      <c r="G65" s="141" t="s">
        <v>3562</v>
      </c>
      <c r="H65" s="141" t="n">
        <v>60</v>
      </c>
      <c r="I65" s="141" t="s">
        <v>3562</v>
      </c>
      <c r="J65" s="141" t="s">
        <v>3562</v>
      </c>
      <c r="K65" s="141" t="s">
        <v>3562</v>
      </c>
    </row>
    <row r="66" customFormat="false" ht="16" hidden="false" customHeight="false" outlineLevel="0" collapsed="false">
      <c r="A66" s="141" t="n">
        <v>177</v>
      </c>
      <c r="B66" s="141" t="s">
        <v>4219</v>
      </c>
      <c r="C66" s="141" t="s">
        <v>4657</v>
      </c>
      <c r="D66" s="141" t="n">
        <v>160</v>
      </c>
      <c r="E66" s="141" t="s">
        <v>3562</v>
      </c>
      <c r="F66" s="141" t="n">
        <v>55</v>
      </c>
      <c r="G66" s="141" t="s">
        <v>3562</v>
      </c>
      <c r="H66" s="141" t="n">
        <v>90</v>
      </c>
      <c r="I66" s="141" t="s">
        <v>3562</v>
      </c>
      <c r="J66" s="141" t="n">
        <v>50</v>
      </c>
      <c r="K66" s="141" t="n">
        <v>34</v>
      </c>
    </row>
    <row r="67" customFormat="false" ht="16" hidden="false" customHeight="false" outlineLevel="0" collapsed="false">
      <c r="A67" s="141" t="n">
        <v>6330</v>
      </c>
      <c r="B67" s="141" t="s">
        <v>4219</v>
      </c>
      <c r="C67" s="141" t="s">
        <v>4619</v>
      </c>
      <c r="D67" s="141" t="n">
        <v>160</v>
      </c>
      <c r="E67" s="141" t="s">
        <v>3562</v>
      </c>
      <c r="F67" s="141" t="n">
        <v>55</v>
      </c>
      <c r="G67" s="141" t="s">
        <v>3562</v>
      </c>
      <c r="H67" s="141" t="n">
        <v>90</v>
      </c>
      <c r="I67" s="141" t="s">
        <v>3562</v>
      </c>
      <c r="J67" s="141" t="n">
        <v>50</v>
      </c>
      <c r="K67" s="141" t="n">
        <v>34</v>
      </c>
    </row>
    <row r="68" customFormat="false" ht="16" hidden="false" customHeight="false" outlineLevel="0" collapsed="false">
      <c r="A68" s="141" t="n">
        <v>6467</v>
      </c>
      <c r="B68" s="141" t="s">
        <v>4212</v>
      </c>
      <c r="C68" s="141" t="s">
        <v>4658</v>
      </c>
      <c r="D68" s="141" t="s">
        <v>3562</v>
      </c>
      <c r="E68" s="141" t="s">
        <v>3562</v>
      </c>
      <c r="F68" s="141" t="s">
        <v>3562</v>
      </c>
      <c r="G68" s="141" t="s">
        <v>3562</v>
      </c>
      <c r="H68" s="141" t="s">
        <v>3562</v>
      </c>
      <c r="I68" s="141" t="s">
        <v>3562</v>
      </c>
      <c r="J68" s="141" t="n">
        <v>22</v>
      </c>
      <c r="K68" s="141" t="n">
        <v>18</v>
      </c>
    </row>
    <row r="69" customFormat="false" ht="16" hidden="false" customHeight="false" outlineLevel="0" collapsed="false">
      <c r="A69" s="141" t="n">
        <v>192</v>
      </c>
      <c r="B69" s="141" t="s">
        <v>4659</v>
      </c>
      <c r="C69" s="141" t="s">
        <v>4660</v>
      </c>
      <c r="D69" s="141" t="s">
        <v>3562</v>
      </c>
      <c r="E69" s="141" t="s">
        <v>3562</v>
      </c>
      <c r="F69" s="141" t="s">
        <v>3562</v>
      </c>
      <c r="G69" s="141" t="s">
        <v>3562</v>
      </c>
      <c r="H69" s="141" t="s">
        <v>3562</v>
      </c>
      <c r="I69" s="141" t="s">
        <v>3562</v>
      </c>
      <c r="J69" s="141" t="s">
        <v>3562</v>
      </c>
      <c r="K69" s="141" t="s">
        <v>3562</v>
      </c>
    </row>
    <row r="70" customFormat="false" ht="16" hidden="false" customHeight="false" outlineLevel="0" collapsed="false">
      <c r="A70" s="141" t="n">
        <v>9106</v>
      </c>
      <c r="B70" s="141" t="s">
        <v>3792</v>
      </c>
      <c r="C70" s="141" t="s">
        <v>4626</v>
      </c>
      <c r="D70" s="141" t="n">
        <v>70</v>
      </c>
      <c r="E70" s="141" t="s">
        <v>3562</v>
      </c>
      <c r="F70" s="141" t="n">
        <v>30</v>
      </c>
      <c r="G70" s="141" t="s">
        <v>3562</v>
      </c>
      <c r="H70" s="141" t="s">
        <v>3562</v>
      </c>
      <c r="I70" s="141" t="s">
        <v>3562</v>
      </c>
      <c r="J70" s="141" t="n">
        <v>27</v>
      </c>
      <c r="K70" s="141" t="s">
        <v>3562</v>
      </c>
    </row>
    <row r="71" customFormat="false" ht="16" hidden="false" customHeight="false" outlineLevel="0" collapsed="false">
      <c r="A71" s="141" t="n">
        <v>6284</v>
      </c>
      <c r="B71" s="141" t="s">
        <v>4661</v>
      </c>
      <c r="C71" s="141" t="s">
        <v>4662</v>
      </c>
      <c r="D71" s="141" t="s">
        <v>3562</v>
      </c>
      <c r="E71" s="141" t="s">
        <v>3562</v>
      </c>
      <c r="F71" s="141" t="s">
        <v>3562</v>
      </c>
      <c r="G71" s="141" t="s">
        <v>3562</v>
      </c>
      <c r="H71" s="141" t="s">
        <v>3562</v>
      </c>
      <c r="I71" s="141" t="s">
        <v>3562</v>
      </c>
      <c r="J71" s="141" t="n">
        <v>27</v>
      </c>
      <c r="K71" s="141" t="n">
        <v>22</v>
      </c>
    </row>
    <row r="72" customFormat="false" ht="16" hidden="false" customHeight="false" outlineLevel="0" collapsed="false">
      <c r="A72" s="141" t="n">
        <v>9181</v>
      </c>
      <c r="B72" s="141" t="s">
        <v>3773</v>
      </c>
      <c r="C72" s="141" t="s">
        <v>4663</v>
      </c>
      <c r="D72" s="141" t="s">
        <v>3562</v>
      </c>
      <c r="E72" s="141" t="s">
        <v>3562</v>
      </c>
      <c r="F72" s="141" t="s">
        <v>3562</v>
      </c>
      <c r="G72" s="141" t="s">
        <v>3562</v>
      </c>
      <c r="H72" s="141" t="s">
        <v>3562</v>
      </c>
      <c r="I72" s="141" t="s">
        <v>3562</v>
      </c>
      <c r="J72" s="141" t="n">
        <v>27</v>
      </c>
      <c r="K72" s="141" t="n">
        <v>18</v>
      </c>
    </row>
    <row r="73" customFormat="false" ht="16" hidden="false" customHeight="false" outlineLevel="0" collapsed="false">
      <c r="A73" s="141" t="n">
        <v>1237</v>
      </c>
      <c r="B73" s="141" t="s">
        <v>4514</v>
      </c>
      <c r="C73" s="141" t="s">
        <v>4632</v>
      </c>
      <c r="D73" s="141" t="s">
        <v>3562</v>
      </c>
      <c r="E73" s="141" t="s">
        <v>3562</v>
      </c>
      <c r="F73" s="141" t="s">
        <v>3562</v>
      </c>
      <c r="G73" s="141" t="s">
        <v>3562</v>
      </c>
      <c r="H73" s="141" t="s">
        <v>3562</v>
      </c>
      <c r="I73" s="141" t="s">
        <v>3562</v>
      </c>
      <c r="J73" s="141" t="n">
        <v>34</v>
      </c>
      <c r="K73" s="141" t="n">
        <v>27</v>
      </c>
    </row>
    <row r="74" customFormat="false" ht="16" hidden="false" customHeight="false" outlineLevel="0" collapsed="false">
      <c r="A74" s="141" t="n">
        <v>4247</v>
      </c>
      <c r="B74" s="141" t="s">
        <v>2718</v>
      </c>
      <c r="C74" s="141" t="s">
        <v>4632</v>
      </c>
      <c r="D74" s="141" t="s">
        <v>3562</v>
      </c>
      <c r="E74" s="141" t="s">
        <v>3562</v>
      </c>
      <c r="F74" s="141" t="s">
        <v>3562</v>
      </c>
      <c r="G74" s="141" t="s">
        <v>3562</v>
      </c>
      <c r="H74" s="141" t="s">
        <v>3562</v>
      </c>
      <c r="I74" s="141" t="s">
        <v>3562</v>
      </c>
      <c r="J74" s="141" t="s">
        <v>3562</v>
      </c>
      <c r="K74" s="141" t="n">
        <v>42</v>
      </c>
    </row>
    <row r="75" customFormat="false" ht="16" hidden="false" customHeight="false" outlineLevel="0" collapsed="false">
      <c r="A75" s="141" t="n">
        <v>7947</v>
      </c>
      <c r="B75" s="141" t="s">
        <v>4099</v>
      </c>
      <c r="C75" s="141" t="s">
        <v>146</v>
      </c>
      <c r="D75" s="141" t="s">
        <v>3562</v>
      </c>
      <c r="E75" s="141" t="s">
        <v>3562</v>
      </c>
      <c r="F75" s="141" t="s">
        <v>3562</v>
      </c>
      <c r="G75" s="141" t="s">
        <v>3562</v>
      </c>
      <c r="H75" s="141" t="s">
        <v>3562</v>
      </c>
      <c r="I75" s="141" t="s">
        <v>3562</v>
      </c>
      <c r="J75" s="141" t="n">
        <v>34</v>
      </c>
      <c r="K75" s="141" t="s">
        <v>3562</v>
      </c>
    </row>
    <row r="76" customFormat="false" ht="16" hidden="false" customHeight="false" outlineLevel="0" collapsed="false">
      <c r="A76" s="141" t="n">
        <v>8344</v>
      </c>
      <c r="B76" s="141" t="s">
        <v>4664</v>
      </c>
      <c r="C76" s="141" t="s">
        <v>146</v>
      </c>
      <c r="D76" s="141" t="s">
        <v>3562</v>
      </c>
      <c r="E76" s="141" t="s">
        <v>3562</v>
      </c>
      <c r="F76" s="141" t="s">
        <v>3562</v>
      </c>
      <c r="G76" s="141" t="s">
        <v>3562</v>
      </c>
      <c r="H76" s="141" t="s">
        <v>3562</v>
      </c>
      <c r="I76" s="141" t="s">
        <v>3562</v>
      </c>
      <c r="J76" s="141" t="n">
        <v>27</v>
      </c>
      <c r="K76" s="141" t="s">
        <v>3562</v>
      </c>
    </row>
    <row r="77" customFormat="false" ht="16" hidden="false" customHeight="false" outlineLevel="0" collapsed="false">
      <c r="A77" s="141" t="n">
        <v>1968</v>
      </c>
      <c r="B77" s="141" t="s">
        <v>4357</v>
      </c>
      <c r="C77" s="141" t="s">
        <v>4657</v>
      </c>
      <c r="D77" s="141" t="n">
        <v>90</v>
      </c>
      <c r="E77" s="141" t="s">
        <v>3562</v>
      </c>
      <c r="F77" s="141" t="s">
        <v>3562</v>
      </c>
      <c r="G77" s="141" t="s">
        <v>3562</v>
      </c>
      <c r="H77" s="141" t="s">
        <v>3562</v>
      </c>
      <c r="I77" s="141" t="s">
        <v>3562</v>
      </c>
      <c r="J77" s="141" t="n">
        <v>34</v>
      </c>
      <c r="K77" s="141" t="n">
        <v>27</v>
      </c>
    </row>
    <row r="78" customFormat="false" ht="16" hidden="false" customHeight="false" outlineLevel="0" collapsed="false">
      <c r="A78" s="141" t="n">
        <v>5441</v>
      </c>
      <c r="B78" s="141" t="s">
        <v>4279</v>
      </c>
      <c r="C78" s="141" t="s">
        <v>4619</v>
      </c>
      <c r="D78" s="141" t="s">
        <v>3562</v>
      </c>
      <c r="E78" s="141" t="s">
        <v>3562</v>
      </c>
      <c r="F78" s="141" t="s">
        <v>3562</v>
      </c>
      <c r="G78" s="141" t="s">
        <v>3562</v>
      </c>
      <c r="H78" s="141" t="s">
        <v>3562</v>
      </c>
      <c r="I78" s="141" t="s">
        <v>3562</v>
      </c>
      <c r="J78" s="141" t="n">
        <v>42</v>
      </c>
      <c r="K78" s="141" t="n">
        <v>34</v>
      </c>
    </row>
    <row r="79" customFormat="false" ht="16" hidden="false" customHeight="false" outlineLevel="0" collapsed="false">
      <c r="A79" s="141" t="n">
        <v>1969</v>
      </c>
      <c r="B79" s="141" t="s">
        <v>4356</v>
      </c>
      <c r="C79" s="141" t="s">
        <v>4619</v>
      </c>
      <c r="D79" s="141" t="s">
        <v>3562</v>
      </c>
      <c r="E79" s="141" t="s">
        <v>3562</v>
      </c>
      <c r="F79" s="141" t="s">
        <v>3562</v>
      </c>
      <c r="G79" s="141" t="s">
        <v>3562</v>
      </c>
      <c r="H79" s="141" t="n">
        <v>60</v>
      </c>
      <c r="I79" s="141" t="s">
        <v>3562</v>
      </c>
      <c r="J79" s="141" t="n">
        <v>34</v>
      </c>
      <c r="K79" s="141" t="n">
        <v>27</v>
      </c>
    </row>
    <row r="80" customFormat="false" ht="16" hidden="false" customHeight="false" outlineLevel="0" collapsed="false">
      <c r="A80" s="141" t="n">
        <v>9157</v>
      </c>
      <c r="B80" s="141" t="s">
        <v>4665</v>
      </c>
      <c r="C80" s="141" t="s">
        <v>4654</v>
      </c>
      <c r="D80" s="141" t="s">
        <v>3562</v>
      </c>
      <c r="E80" s="141" t="s">
        <v>3562</v>
      </c>
      <c r="F80" s="141" t="n">
        <v>40</v>
      </c>
      <c r="G80" s="141" t="s">
        <v>3562</v>
      </c>
      <c r="H80" s="141" t="s">
        <v>3562</v>
      </c>
      <c r="I80" s="141" t="s">
        <v>3562</v>
      </c>
      <c r="J80" s="141" t="n">
        <v>34</v>
      </c>
      <c r="K80" s="141" t="n">
        <v>27</v>
      </c>
    </row>
    <row r="81" customFormat="false" ht="16" hidden="false" customHeight="false" outlineLevel="0" collapsed="false">
      <c r="A81" s="141" t="n">
        <v>344</v>
      </c>
      <c r="B81" s="141" t="s">
        <v>4666</v>
      </c>
      <c r="C81" s="141" t="s">
        <v>357</v>
      </c>
      <c r="D81" s="141" t="s">
        <v>3562</v>
      </c>
      <c r="E81" s="141" t="s">
        <v>3562</v>
      </c>
      <c r="F81" s="141" t="s">
        <v>3562</v>
      </c>
      <c r="G81" s="141" t="s">
        <v>3562</v>
      </c>
      <c r="H81" s="141" t="s">
        <v>3562</v>
      </c>
      <c r="I81" s="141" t="s">
        <v>3562</v>
      </c>
      <c r="J81" s="141" t="s">
        <v>3562</v>
      </c>
      <c r="K81" s="141" t="s">
        <v>3562</v>
      </c>
    </row>
    <row r="82" customFormat="false" ht="16" hidden="false" customHeight="false" outlineLevel="0" collapsed="false">
      <c r="A82" s="141" t="n">
        <v>6614</v>
      </c>
      <c r="B82" s="141" t="s">
        <v>4667</v>
      </c>
      <c r="C82" s="141" t="s">
        <v>4636</v>
      </c>
      <c r="D82" s="141" t="s">
        <v>3562</v>
      </c>
      <c r="E82" s="141" t="s">
        <v>3562</v>
      </c>
      <c r="F82" s="141" t="s">
        <v>3562</v>
      </c>
      <c r="G82" s="141" t="s">
        <v>3562</v>
      </c>
      <c r="H82" s="141" t="s">
        <v>3562</v>
      </c>
      <c r="I82" s="141" t="s">
        <v>3562</v>
      </c>
      <c r="J82" s="141" t="n">
        <v>27</v>
      </c>
      <c r="K82" s="141" t="n">
        <v>22</v>
      </c>
    </row>
    <row r="83" customFormat="false" ht="16" hidden="false" customHeight="false" outlineLevel="0" collapsed="false">
      <c r="A83" s="141" t="n">
        <v>9356</v>
      </c>
      <c r="B83" s="141" t="s">
        <v>3740</v>
      </c>
      <c r="C83" s="141" t="s">
        <v>4662</v>
      </c>
      <c r="D83" s="141" t="s">
        <v>3562</v>
      </c>
      <c r="E83" s="141" t="s">
        <v>3562</v>
      </c>
      <c r="F83" s="141" t="s">
        <v>3562</v>
      </c>
      <c r="G83" s="141" t="s">
        <v>3562</v>
      </c>
      <c r="H83" s="141" t="s">
        <v>3562</v>
      </c>
      <c r="I83" s="141" t="s">
        <v>3562</v>
      </c>
      <c r="J83" s="141" t="s">
        <v>3562</v>
      </c>
      <c r="K83" s="141" t="n">
        <v>34</v>
      </c>
    </row>
    <row r="84" customFormat="false" ht="16" hidden="false" customHeight="false" outlineLevel="0" collapsed="false">
      <c r="A84" s="141" t="n">
        <v>9169</v>
      </c>
      <c r="B84" s="141" t="s">
        <v>4668</v>
      </c>
      <c r="C84" s="141" t="s">
        <v>4615</v>
      </c>
      <c r="D84" s="141" t="s">
        <v>3562</v>
      </c>
      <c r="E84" s="141" t="s">
        <v>3562</v>
      </c>
      <c r="F84" s="141" t="s">
        <v>3562</v>
      </c>
      <c r="G84" s="141" t="s">
        <v>3562</v>
      </c>
      <c r="H84" s="141" t="s">
        <v>3562</v>
      </c>
      <c r="I84" s="141" t="s">
        <v>3562</v>
      </c>
      <c r="J84" s="141" t="n">
        <v>27</v>
      </c>
      <c r="K84" s="141" t="n">
        <v>18</v>
      </c>
    </row>
    <row r="85" customFormat="false" ht="16" hidden="false" customHeight="false" outlineLevel="0" collapsed="false">
      <c r="A85" s="141" t="n">
        <v>8509</v>
      </c>
      <c r="B85" s="141" t="s">
        <v>3942</v>
      </c>
      <c r="C85" s="141" t="s">
        <v>4614</v>
      </c>
      <c r="D85" s="141" t="n">
        <v>120</v>
      </c>
      <c r="E85" s="141" t="s">
        <v>3562</v>
      </c>
      <c r="F85" s="141" t="s">
        <v>3562</v>
      </c>
      <c r="G85" s="141" t="s">
        <v>3562</v>
      </c>
      <c r="H85" s="141" t="n">
        <v>90</v>
      </c>
      <c r="I85" s="141" t="s">
        <v>3562</v>
      </c>
      <c r="J85" s="141" t="n">
        <v>42</v>
      </c>
      <c r="K85" s="141" t="n">
        <v>34</v>
      </c>
    </row>
    <row r="86" customFormat="false" ht="16" hidden="false" customHeight="false" outlineLevel="0" collapsed="false">
      <c r="A86" s="141" t="n">
        <v>8723</v>
      </c>
      <c r="B86" s="141" t="s">
        <v>4669</v>
      </c>
      <c r="C86" s="141" t="s">
        <v>4660</v>
      </c>
      <c r="D86" s="141" t="s">
        <v>3562</v>
      </c>
      <c r="E86" s="141" t="s">
        <v>3562</v>
      </c>
      <c r="F86" s="141" t="n">
        <v>30</v>
      </c>
      <c r="G86" s="141" t="s">
        <v>3562</v>
      </c>
      <c r="H86" s="141" t="s">
        <v>3562</v>
      </c>
      <c r="I86" s="141" t="s">
        <v>3562</v>
      </c>
      <c r="J86" s="141" t="n">
        <v>22</v>
      </c>
      <c r="K86" s="141" t="n">
        <v>18</v>
      </c>
    </row>
    <row r="87" customFormat="false" ht="16" hidden="false" customHeight="false" outlineLevel="0" collapsed="false">
      <c r="A87" s="141" t="n">
        <v>9171</v>
      </c>
      <c r="B87" s="141" t="s">
        <v>3778</v>
      </c>
      <c r="C87" s="141" t="s">
        <v>4636</v>
      </c>
      <c r="D87" s="141" t="s">
        <v>3562</v>
      </c>
      <c r="E87" s="141" t="s">
        <v>3562</v>
      </c>
      <c r="F87" s="141" t="s">
        <v>3562</v>
      </c>
      <c r="G87" s="141" t="s">
        <v>3562</v>
      </c>
      <c r="H87" s="141" t="s">
        <v>3562</v>
      </c>
      <c r="I87" s="141" t="s">
        <v>3562</v>
      </c>
      <c r="J87" s="141" t="n">
        <v>22</v>
      </c>
      <c r="K87" s="141" t="n">
        <v>18</v>
      </c>
    </row>
    <row r="88" customFormat="false" ht="16" hidden="false" customHeight="false" outlineLevel="0" collapsed="false">
      <c r="A88" s="141" t="n">
        <v>1211</v>
      </c>
      <c r="B88" s="141" t="s">
        <v>4519</v>
      </c>
      <c r="C88" s="141" t="s">
        <v>4670</v>
      </c>
      <c r="D88" s="141" t="s">
        <v>3562</v>
      </c>
      <c r="E88" s="141" t="s">
        <v>3562</v>
      </c>
      <c r="F88" s="141" t="s">
        <v>3562</v>
      </c>
      <c r="G88" s="141" t="s">
        <v>3562</v>
      </c>
      <c r="H88" s="141" t="s">
        <v>3562</v>
      </c>
      <c r="I88" s="141" t="s">
        <v>3562</v>
      </c>
      <c r="J88" s="141" t="s">
        <v>3562</v>
      </c>
      <c r="K88" s="141" t="s">
        <v>3562</v>
      </c>
    </row>
    <row r="89" customFormat="false" ht="16" hidden="false" customHeight="false" outlineLevel="0" collapsed="false">
      <c r="A89" s="141" t="n">
        <v>1151</v>
      </c>
      <c r="B89" s="141" t="s">
        <v>4534</v>
      </c>
      <c r="C89" s="141" t="s">
        <v>4633</v>
      </c>
      <c r="D89" s="141" t="s">
        <v>3562</v>
      </c>
      <c r="E89" s="141" t="s">
        <v>3562</v>
      </c>
      <c r="F89" s="141" t="s">
        <v>3562</v>
      </c>
      <c r="G89" s="141" t="s">
        <v>3562</v>
      </c>
      <c r="H89" s="141" t="s">
        <v>3562</v>
      </c>
      <c r="I89" s="141" t="s">
        <v>3562</v>
      </c>
      <c r="J89" s="141" t="n">
        <v>50</v>
      </c>
      <c r="K89" s="141" t="n">
        <v>42</v>
      </c>
    </row>
    <row r="90" customFormat="false" ht="16" hidden="false" customHeight="false" outlineLevel="0" collapsed="false">
      <c r="A90" s="141" t="n">
        <v>9163</v>
      </c>
      <c r="B90" s="141" t="s">
        <v>3782</v>
      </c>
      <c r="C90" s="141" t="s">
        <v>4633</v>
      </c>
      <c r="D90" s="141" t="n">
        <v>90</v>
      </c>
      <c r="E90" s="141" t="s">
        <v>3562</v>
      </c>
      <c r="F90" s="141" t="n">
        <v>55</v>
      </c>
      <c r="G90" s="141" t="s">
        <v>3562</v>
      </c>
      <c r="H90" s="141" t="s">
        <v>3562</v>
      </c>
      <c r="I90" s="141" t="s">
        <v>3562</v>
      </c>
      <c r="J90" s="141" t="n">
        <v>34</v>
      </c>
      <c r="K90" s="141" t="n">
        <v>27</v>
      </c>
    </row>
    <row r="91" customFormat="false" ht="16" hidden="false" customHeight="false" outlineLevel="0" collapsed="false">
      <c r="A91" s="141" t="n">
        <v>2961</v>
      </c>
      <c r="B91" s="141" t="s">
        <v>4326</v>
      </c>
      <c r="C91" s="141" t="s">
        <v>4631</v>
      </c>
      <c r="D91" s="141" t="s">
        <v>3562</v>
      </c>
      <c r="E91" s="141" t="s">
        <v>3562</v>
      </c>
      <c r="F91" s="141" t="s">
        <v>3562</v>
      </c>
      <c r="G91" s="141" t="s">
        <v>3562</v>
      </c>
      <c r="H91" s="141" t="s">
        <v>3562</v>
      </c>
      <c r="I91" s="141" t="s">
        <v>3562</v>
      </c>
      <c r="J91" s="141" t="s">
        <v>3562</v>
      </c>
      <c r="K91" s="141" t="n">
        <v>34</v>
      </c>
    </row>
    <row r="92" customFormat="false" ht="16" hidden="false" customHeight="false" outlineLevel="0" collapsed="false">
      <c r="A92" s="141" t="n">
        <v>6598</v>
      </c>
      <c r="B92" s="141" t="s">
        <v>4671</v>
      </c>
      <c r="C92" s="141" t="s">
        <v>4631</v>
      </c>
      <c r="D92" s="141" t="s">
        <v>3562</v>
      </c>
      <c r="E92" s="141" t="s">
        <v>3562</v>
      </c>
      <c r="F92" s="141" t="s">
        <v>3562</v>
      </c>
      <c r="G92" s="141" t="s">
        <v>3562</v>
      </c>
      <c r="H92" s="141" t="n">
        <v>60</v>
      </c>
      <c r="I92" s="141" t="s">
        <v>3562</v>
      </c>
      <c r="J92" s="141" t="s">
        <v>3562</v>
      </c>
      <c r="K92" s="141" t="n">
        <v>34</v>
      </c>
    </row>
    <row r="93" customFormat="false" ht="16" hidden="false" customHeight="false" outlineLevel="0" collapsed="false">
      <c r="A93" s="141" t="n">
        <v>6255</v>
      </c>
      <c r="B93" s="141" t="s">
        <v>4228</v>
      </c>
      <c r="C93" s="141" t="s">
        <v>4631</v>
      </c>
      <c r="D93" s="141" t="s">
        <v>3562</v>
      </c>
      <c r="E93" s="141" t="s">
        <v>3562</v>
      </c>
      <c r="F93" s="141" t="s">
        <v>3562</v>
      </c>
      <c r="G93" s="141" t="s">
        <v>3562</v>
      </c>
      <c r="H93" s="141" t="s">
        <v>3562</v>
      </c>
      <c r="I93" s="141" t="s">
        <v>3562</v>
      </c>
      <c r="J93" s="141" t="s">
        <v>3562</v>
      </c>
      <c r="K93" s="141" t="n">
        <v>42</v>
      </c>
    </row>
    <row r="94" customFormat="false" ht="16" hidden="false" customHeight="false" outlineLevel="0" collapsed="false">
      <c r="A94" s="141" t="n">
        <v>6217</v>
      </c>
      <c r="B94" s="141" t="s">
        <v>3385</v>
      </c>
      <c r="C94" s="141" t="s">
        <v>4663</v>
      </c>
      <c r="D94" s="141" t="s">
        <v>3562</v>
      </c>
      <c r="E94" s="141" t="s">
        <v>3562</v>
      </c>
      <c r="F94" s="141" t="s">
        <v>3562</v>
      </c>
      <c r="G94" s="141" t="s">
        <v>3562</v>
      </c>
      <c r="H94" s="141" t="s">
        <v>3562</v>
      </c>
      <c r="I94" s="141" t="s">
        <v>3562</v>
      </c>
      <c r="J94" s="141" t="s">
        <v>3562</v>
      </c>
      <c r="K94" s="141" t="n">
        <v>60</v>
      </c>
    </row>
    <row r="95" customFormat="false" ht="16" hidden="false" customHeight="false" outlineLevel="0" collapsed="false">
      <c r="A95" s="141" t="n">
        <v>6313</v>
      </c>
      <c r="B95" s="141" t="s">
        <v>4672</v>
      </c>
      <c r="C95" s="141" t="s">
        <v>4639</v>
      </c>
      <c r="D95" s="141" t="s">
        <v>3562</v>
      </c>
      <c r="E95" s="141" t="s">
        <v>3562</v>
      </c>
      <c r="F95" s="141" t="s">
        <v>3562</v>
      </c>
      <c r="G95" s="141" t="s">
        <v>3562</v>
      </c>
      <c r="H95" s="141" t="s">
        <v>3562</v>
      </c>
      <c r="I95" s="141" t="s">
        <v>3562</v>
      </c>
      <c r="J95" s="141" t="s">
        <v>3562</v>
      </c>
      <c r="K95" s="141" t="n">
        <v>34</v>
      </c>
    </row>
    <row r="96" customFormat="false" ht="16" hidden="false" customHeight="false" outlineLevel="0" collapsed="false">
      <c r="A96" s="141" t="n">
        <v>6549</v>
      </c>
      <c r="B96" s="141" t="s">
        <v>4208</v>
      </c>
      <c r="C96" s="141" t="s">
        <v>4673</v>
      </c>
      <c r="D96" s="141" t="s">
        <v>3562</v>
      </c>
      <c r="E96" s="141" t="s">
        <v>3562</v>
      </c>
      <c r="F96" s="141" t="s">
        <v>3562</v>
      </c>
      <c r="G96" s="141" t="s">
        <v>3562</v>
      </c>
      <c r="H96" s="141" t="s">
        <v>3562</v>
      </c>
      <c r="I96" s="141" t="s">
        <v>3562</v>
      </c>
      <c r="J96" s="141" t="s">
        <v>3562</v>
      </c>
      <c r="K96" s="141" t="n">
        <v>42</v>
      </c>
    </row>
    <row r="97" customFormat="false" ht="16" hidden="false" customHeight="false" outlineLevel="0" collapsed="false">
      <c r="A97" s="141" t="n">
        <v>7510</v>
      </c>
      <c r="B97" s="141" t="s">
        <v>4674</v>
      </c>
      <c r="C97" s="141" t="s">
        <v>4615</v>
      </c>
      <c r="D97" s="141" t="s">
        <v>3562</v>
      </c>
      <c r="E97" s="141" t="s">
        <v>3562</v>
      </c>
      <c r="F97" s="141" t="s">
        <v>3562</v>
      </c>
      <c r="G97" s="141" t="s">
        <v>3562</v>
      </c>
      <c r="H97" s="141" t="s">
        <v>3562</v>
      </c>
      <c r="I97" s="141" t="s">
        <v>3562</v>
      </c>
      <c r="J97" s="141" t="n">
        <v>42</v>
      </c>
      <c r="K97" s="141" t="n">
        <v>34</v>
      </c>
    </row>
    <row r="98" customFormat="false" ht="16" hidden="false" customHeight="false" outlineLevel="0" collapsed="false">
      <c r="A98" s="141" t="n">
        <v>3239</v>
      </c>
      <c r="B98" s="141" t="s">
        <v>4312</v>
      </c>
      <c r="C98" s="141" t="s">
        <v>4658</v>
      </c>
      <c r="D98" s="141" t="n">
        <v>120</v>
      </c>
      <c r="E98" s="141" t="s">
        <v>3562</v>
      </c>
      <c r="F98" s="141" t="s">
        <v>3562</v>
      </c>
      <c r="G98" s="141" t="s">
        <v>3562</v>
      </c>
      <c r="H98" s="141" t="n">
        <v>90</v>
      </c>
      <c r="I98" s="141" t="s">
        <v>3562</v>
      </c>
      <c r="J98" s="141" t="n">
        <v>22</v>
      </c>
      <c r="K98" s="141" t="n">
        <v>18</v>
      </c>
    </row>
    <row r="99" customFormat="false" ht="16" hidden="false" customHeight="false" outlineLevel="0" collapsed="false">
      <c r="A99" s="141" t="n">
        <v>3102</v>
      </c>
      <c r="B99" s="141" t="s">
        <v>4320</v>
      </c>
      <c r="C99" s="141" t="s">
        <v>4644</v>
      </c>
      <c r="D99" s="141" t="n">
        <v>120</v>
      </c>
      <c r="E99" s="141" t="s">
        <v>3562</v>
      </c>
      <c r="F99" s="141" t="s">
        <v>3562</v>
      </c>
      <c r="G99" s="141" t="s">
        <v>3562</v>
      </c>
      <c r="H99" s="141" t="n">
        <v>90</v>
      </c>
      <c r="I99" s="141" t="s">
        <v>3562</v>
      </c>
      <c r="J99" s="141" t="n">
        <v>22</v>
      </c>
      <c r="K99" s="141" t="s">
        <v>3562</v>
      </c>
    </row>
    <row r="100" customFormat="false" ht="16" hidden="false" customHeight="false" outlineLevel="0" collapsed="false">
      <c r="A100" s="141" t="n">
        <v>1682</v>
      </c>
      <c r="B100" s="141" t="s">
        <v>4419</v>
      </c>
      <c r="C100" s="141" t="s">
        <v>4675</v>
      </c>
      <c r="D100" s="141" t="s">
        <v>3562</v>
      </c>
      <c r="E100" s="141" t="s">
        <v>3562</v>
      </c>
      <c r="F100" s="141" t="s">
        <v>3562</v>
      </c>
      <c r="G100" s="141" t="s">
        <v>3562</v>
      </c>
      <c r="H100" s="141" t="s">
        <v>3562</v>
      </c>
      <c r="I100" s="141" t="s">
        <v>3562</v>
      </c>
      <c r="J100" s="141" t="n">
        <v>22</v>
      </c>
      <c r="K100" s="141" t="n">
        <v>18</v>
      </c>
    </row>
    <row r="101" customFormat="false" ht="16" hidden="false" customHeight="false" outlineLevel="0" collapsed="false">
      <c r="A101" s="141" t="n">
        <v>7571</v>
      </c>
      <c r="B101" s="141" t="s">
        <v>4676</v>
      </c>
      <c r="C101" s="141" t="s">
        <v>4677</v>
      </c>
      <c r="D101" s="141" t="n">
        <v>55</v>
      </c>
      <c r="E101" s="141" t="s">
        <v>3562</v>
      </c>
      <c r="F101" s="141" t="n">
        <v>30</v>
      </c>
      <c r="G101" s="141" t="s">
        <v>3562</v>
      </c>
      <c r="H101" s="141" t="s">
        <v>3562</v>
      </c>
      <c r="I101" s="141" t="s">
        <v>3562</v>
      </c>
      <c r="J101" s="141" t="s">
        <v>3562</v>
      </c>
      <c r="K101" s="141" t="s">
        <v>3562</v>
      </c>
    </row>
    <row r="102" customFormat="false" ht="16" hidden="false" customHeight="false" outlineLevel="0" collapsed="false">
      <c r="A102" s="141" t="n">
        <v>9397</v>
      </c>
      <c r="B102" s="141" t="s">
        <v>3721</v>
      </c>
      <c r="C102" s="141" t="s">
        <v>4643</v>
      </c>
      <c r="D102" s="141" t="s">
        <v>3562</v>
      </c>
      <c r="E102" s="141" t="s">
        <v>3562</v>
      </c>
      <c r="F102" s="141" t="s">
        <v>3562</v>
      </c>
      <c r="G102" s="141" t="n">
        <v>55</v>
      </c>
      <c r="H102" s="141" t="s">
        <v>3562</v>
      </c>
      <c r="I102" s="141" t="s">
        <v>3562</v>
      </c>
      <c r="J102" s="141" t="n">
        <v>42</v>
      </c>
      <c r="K102" s="141" t="n">
        <v>27</v>
      </c>
    </row>
    <row r="103" customFormat="false" ht="16" hidden="false" customHeight="false" outlineLevel="0" collapsed="false">
      <c r="A103" s="141" t="n">
        <v>2945</v>
      </c>
      <c r="B103" s="141" t="s">
        <v>3572</v>
      </c>
      <c r="C103" s="141" t="s">
        <v>4619</v>
      </c>
      <c r="D103" s="141" t="s">
        <v>3562</v>
      </c>
      <c r="E103" s="141" t="s">
        <v>3562</v>
      </c>
      <c r="F103" s="141" t="s">
        <v>3562</v>
      </c>
      <c r="G103" s="141" t="n">
        <v>150</v>
      </c>
      <c r="H103" s="141" t="s">
        <v>3562</v>
      </c>
      <c r="I103" s="141" t="n">
        <v>300</v>
      </c>
      <c r="J103" s="141" t="s">
        <v>3562</v>
      </c>
      <c r="K103" s="141" t="n">
        <v>60</v>
      </c>
    </row>
    <row r="104" customFormat="false" ht="16" hidden="false" customHeight="false" outlineLevel="0" collapsed="false">
      <c r="A104" s="141" t="n">
        <v>9029</v>
      </c>
      <c r="B104" s="141" t="s">
        <v>3561</v>
      </c>
      <c r="C104" s="141" t="s">
        <v>4678</v>
      </c>
      <c r="D104" s="141" t="s">
        <v>3562</v>
      </c>
      <c r="E104" s="141" t="s">
        <v>3562</v>
      </c>
      <c r="F104" s="141" t="s">
        <v>3562</v>
      </c>
      <c r="G104" s="141" t="s">
        <v>3562</v>
      </c>
      <c r="H104" s="141" t="s">
        <v>3562</v>
      </c>
      <c r="I104" s="141" t="s">
        <v>3562</v>
      </c>
      <c r="J104" s="141" t="n">
        <v>34</v>
      </c>
      <c r="K104" s="141" t="s">
        <v>3562</v>
      </c>
    </row>
    <row r="105" customFormat="false" ht="16" hidden="false" customHeight="false" outlineLevel="0" collapsed="false">
      <c r="A105" s="141" t="n">
        <v>1154</v>
      </c>
      <c r="B105" s="141" t="s">
        <v>3607</v>
      </c>
      <c r="C105" s="141" t="s">
        <v>4678</v>
      </c>
      <c r="D105" s="141" t="s">
        <v>3562</v>
      </c>
      <c r="E105" s="141" t="s">
        <v>3562</v>
      </c>
      <c r="F105" s="141" t="s">
        <v>3562</v>
      </c>
      <c r="G105" s="141" t="s">
        <v>3562</v>
      </c>
      <c r="H105" s="141" t="s">
        <v>3562</v>
      </c>
      <c r="I105" s="141" t="s">
        <v>3562</v>
      </c>
      <c r="J105" s="141" t="s">
        <v>3562</v>
      </c>
      <c r="K105" s="141" t="s">
        <v>3562</v>
      </c>
    </row>
    <row r="106" customFormat="false" ht="16" hidden="false" customHeight="false" outlineLevel="0" collapsed="false">
      <c r="A106" s="141" t="n">
        <v>1359</v>
      </c>
      <c r="B106" s="141" t="s">
        <v>4477</v>
      </c>
      <c r="C106" s="141" t="s">
        <v>4632</v>
      </c>
      <c r="D106" s="141" t="s">
        <v>3562</v>
      </c>
      <c r="E106" s="141" t="s">
        <v>3562</v>
      </c>
      <c r="F106" s="141" t="s">
        <v>3562</v>
      </c>
      <c r="G106" s="141" t="s">
        <v>3562</v>
      </c>
      <c r="H106" s="141" t="s">
        <v>3562</v>
      </c>
      <c r="I106" s="141" t="s">
        <v>3562</v>
      </c>
      <c r="J106" s="141" t="s">
        <v>3562</v>
      </c>
      <c r="K106" s="141" t="n">
        <v>60</v>
      </c>
    </row>
    <row r="107" customFormat="false" ht="16" hidden="false" customHeight="false" outlineLevel="0" collapsed="false">
      <c r="A107" s="141" t="n">
        <v>226</v>
      </c>
      <c r="B107" s="141" t="s">
        <v>4437</v>
      </c>
      <c r="C107" s="141" t="s">
        <v>4678</v>
      </c>
      <c r="D107" s="141" t="s">
        <v>3562</v>
      </c>
      <c r="E107" s="141" t="s">
        <v>3562</v>
      </c>
      <c r="F107" s="141" t="s">
        <v>3562</v>
      </c>
      <c r="G107" s="141" t="s">
        <v>3562</v>
      </c>
      <c r="H107" s="141" t="s">
        <v>3562</v>
      </c>
      <c r="I107" s="141" t="s">
        <v>3562</v>
      </c>
      <c r="J107" s="141" t="s">
        <v>3562</v>
      </c>
      <c r="K107" s="141" t="n">
        <v>22</v>
      </c>
    </row>
    <row r="108" customFormat="false" ht="16" hidden="false" customHeight="false" outlineLevel="0" collapsed="false">
      <c r="A108" s="141" t="n">
        <v>1555</v>
      </c>
      <c r="B108" s="141" t="s">
        <v>4437</v>
      </c>
      <c r="C108" s="141" t="s">
        <v>4613</v>
      </c>
      <c r="D108" s="141" t="s">
        <v>3562</v>
      </c>
      <c r="E108" s="141" t="s">
        <v>3562</v>
      </c>
      <c r="F108" s="141" t="s">
        <v>3562</v>
      </c>
      <c r="G108" s="141" t="s">
        <v>3562</v>
      </c>
      <c r="H108" s="141" t="s">
        <v>3562</v>
      </c>
      <c r="I108" s="141" t="s">
        <v>3562</v>
      </c>
      <c r="J108" s="141" t="s">
        <v>3562</v>
      </c>
      <c r="K108" s="141" t="n">
        <v>22</v>
      </c>
    </row>
    <row r="109" customFormat="false" ht="16" hidden="false" customHeight="false" outlineLevel="0" collapsed="false">
      <c r="A109" s="141" t="n">
        <v>4980</v>
      </c>
      <c r="B109" s="141" t="s">
        <v>4302</v>
      </c>
      <c r="C109" s="141" t="s">
        <v>4632</v>
      </c>
      <c r="D109" s="141" t="s">
        <v>3562</v>
      </c>
      <c r="E109" s="141" t="s">
        <v>3562</v>
      </c>
      <c r="F109" s="141" t="s">
        <v>3562</v>
      </c>
      <c r="G109" s="141" t="s">
        <v>3562</v>
      </c>
      <c r="H109" s="141" t="s">
        <v>3562</v>
      </c>
      <c r="I109" s="141" t="s">
        <v>3562</v>
      </c>
      <c r="J109" s="141" t="s">
        <v>3562</v>
      </c>
      <c r="K109" s="141" t="n">
        <v>60</v>
      </c>
    </row>
    <row r="110" customFormat="false" ht="16" hidden="false" customHeight="false" outlineLevel="0" collapsed="false">
      <c r="A110" s="141" t="n">
        <v>1523</v>
      </c>
      <c r="B110" s="141" t="s">
        <v>4447</v>
      </c>
      <c r="C110" s="141" t="s">
        <v>4632</v>
      </c>
      <c r="D110" s="141" t="s">
        <v>3562</v>
      </c>
      <c r="E110" s="141" t="s">
        <v>3562</v>
      </c>
      <c r="F110" s="141" t="s">
        <v>3562</v>
      </c>
      <c r="G110" s="141" t="s">
        <v>3562</v>
      </c>
      <c r="H110" s="141" t="s">
        <v>3562</v>
      </c>
      <c r="I110" s="141" t="s">
        <v>3562</v>
      </c>
      <c r="J110" s="141" t="s">
        <v>3562</v>
      </c>
      <c r="K110" s="141" t="n">
        <v>50</v>
      </c>
    </row>
    <row r="111" customFormat="false" ht="16" hidden="false" customHeight="false" outlineLevel="0" collapsed="false">
      <c r="A111" s="141" t="n">
        <v>1313</v>
      </c>
      <c r="B111" s="141" t="s">
        <v>4491</v>
      </c>
      <c r="C111" s="141" t="s">
        <v>4632</v>
      </c>
      <c r="D111" s="141" t="s">
        <v>3562</v>
      </c>
      <c r="E111" s="141" t="s">
        <v>3562</v>
      </c>
      <c r="F111" s="141" t="s">
        <v>3562</v>
      </c>
      <c r="G111" s="141" t="s">
        <v>3562</v>
      </c>
      <c r="H111" s="141" t="s">
        <v>3562</v>
      </c>
      <c r="I111" s="141" t="s">
        <v>3562</v>
      </c>
      <c r="J111" s="141" t="s">
        <v>3562</v>
      </c>
      <c r="K111" s="141" t="n">
        <v>60</v>
      </c>
    </row>
    <row r="112" customFormat="false" ht="16" hidden="false" customHeight="false" outlineLevel="0" collapsed="false">
      <c r="A112" s="141" t="n">
        <v>1524</v>
      </c>
      <c r="B112" s="141" t="s">
        <v>4446</v>
      </c>
      <c r="C112" s="141" t="s">
        <v>4632</v>
      </c>
      <c r="D112" s="141" t="s">
        <v>3562</v>
      </c>
      <c r="E112" s="141" t="s">
        <v>3562</v>
      </c>
      <c r="F112" s="141" t="s">
        <v>3562</v>
      </c>
      <c r="G112" s="141" t="s">
        <v>3562</v>
      </c>
      <c r="H112" s="141" t="s">
        <v>3562</v>
      </c>
      <c r="I112" s="141" t="s">
        <v>3562</v>
      </c>
      <c r="J112" s="141" t="s">
        <v>3562</v>
      </c>
      <c r="K112" s="141" t="n">
        <v>60</v>
      </c>
    </row>
    <row r="113" customFormat="false" ht="16" hidden="false" customHeight="false" outlineLevel="0" collapsed="false">
      <c r="A113" s="141" t="n">
        <v>1525</v>
      </c>
      <c r="B113" s="141" t="s">
        <v>4445</v>
      </c>
      <c r="C113" s="141" t="s">
        <v>4632</v>
      </c>
      <c r="D113" s="141" t="s">
        <v>3562</v>
      </c>
      <c r="E113" s="141" t="s">
        <v>3562</v>
      </c>
      <c r="F113" s="141" t="s">
        <v>3562</v>
      </c>
      <c r="G113" s="141" t="s">
        <v>3562</v>
      </c>
      <c r="H113" s="141" t="s">
        <v>3562</v>
      </c>
      <c r="I113" s="141" t="s">
        <v>3562</v>
      </c>
      <c r="J113" s="141" t="s">
        <v>3562</v>
      </c>
      <c r="K113" s="141" t="n">
        <v>60</v>
      </c>
    </row>
    <row r="114" customFormat="false" ht="16" hidden="false" customHeight="false" outlineLevel="0" collapsed="false">
      <c r="A114" s="141" t="n">
        <v>7575</v>
      </c>
      <c r="B114" s="141" t="s">
        <v>4141</v>
      </c>
      <c r="C114" s="141" t="s">
        <v>4679</v>
      </c>
      <c r="D114" s="141" t="n">
        <v>90</v>
      </c>
      <c r="E114" s="141" t="s">
        <v>3562</v>
      </c>
      <c r="F114" s="141" t="s">
        <v>3562</v>
      </c>
      <c r="G114" s="141" t="s">
        <v>3562</v>
      </c>
      <c r="H114" s="141" t="s">
        <v>3562</v>
      </c>
      <c r="I114" s="141" t="s">
        <v>3562</v>
      </c>
      <c r="J114" s="141" t="n">
        <v>34</v>
      </c>
      <c r="K114" s="141" t="s">
        <v>3562</v>
      </c>
    </row>
    <row r="115" customFormat="false" ht="16" hidden="false" customHeight="false" outlineLevel="0" collapsed="false">
      <c r="A115" s="141" t="n">
        <v>9391</v>
      </c>
      <c r="B115" s="141" t="s">
        <v>4680</v>
      </c>
      <c r="C115" s="141" t="s">
        <v>4660</v>
      </c>
      <c r="D115" s="141" t="n">
        <v>30</v>
      </c>
      <c r="E115" s="141" t="s">
        <v>3562</v>
      </c>
      <c r="F115" s="141" t="n">
        <v>20</v>
      </c>
      <c r="G115" s="141" t="s">
        <v>3562</v>
      </c>
      <c r="H115" s="141" t="s">
        <v>3562</v>
      </c>
      <c r="I115" s="141" t="s">
        <v>3562</v>
      </c>
      <c r="J115" s="141" t="n">
        <v>18</v>
      </c>
      <c r="K115" s="141" t="s">
        <v>3562</v>
      </c>
    </row>
    <row r="116" customFormat="false" ht="16" hidden="false" customHeight="false" outlineLevel="0" collapsed="false">
      <c r="A116" s="141" t="n">
        <v>9179</v>
      </c>
      <c r="B116" s="141" t="s">
        <v>3774</v>
      </c>
      <c r="C116" s="141" t="s">
        <v>4660</v>
      </c>
      <c r="D116" s="141" t="s">
        <v>3562</v>
      </c>
      <c r="E116" s="141" t="s">
        <v>3562</v>
      </c>
      <c r="F116" s="141" t="n">
        <v>20</v>
      </c>
      <c r="G116" s="141" t="s">
        <v>3562</v>
      </c>
      <c r="H116" s="141" t="s">
        <v>3562</v>
      </c>
      <c r="I116" s="141" t="s">
        <v>3562</v>
      </c>
      <c r="J116" s="141" t="n">
        <v>18</v>
      </c>
      <c r="K116" s="141" t="n">
        <v>15</v>
      </c>
    </row>
    <row r="117" customFormat="false" ht="16" hidden="false" customHeight="false" outlineLevel="0" collapsed="false">
      <c r="A117" s="141" t="n">
        <v>9180</v>
      </c>
      <c r="B117" s="141" t="s">
        <v>4681</v>
      </c>
      <c r="C117" s="141" t="s">
        <v>4660</v>
      </c>
      <c r="D117" s="141" t="n">
        <v>30</v>
      </c>
      <c r="E117" s="141" t="s">
        <v>3562</v>
      </c>
      <c r="F117" s="141" t="n">
        <v>20</v>
      </c>
      <c r="G117" s="141" t="s">
        <v>3562</v>
      </c>
      <c r="H117" s="141" t="s">
        <v>3562</v>
      </c>
      <c r="I117" s="141" t="s">
        <v>3562</v>
      </c>
      <c r="J117" s="141" t="n">
        <v>18</v>
      </c>
      <c r="K117" s="141" t="s">
        <v>3562</v>
      </c>
    </row>
    <row r="118" customFormat="false" ht="16" hidden="false" customHeight="false" outlineLevel="0" collapsed="false">
      <c r="A118" s="141" t="n">
        <v>1003</v>
      </c>
      <c r="B118" s="141" t="s">
        <v>4682</v>
      </c>
      <c r="C118" s="141" t="s">
        <v>4628</v>
      </c>
      <c r="D118" s="141" t="n">
        <v>40</v>
      </c>
      <c r="E118" s="141" t="s">
        <v>3562</v>
      </c>
      <c r="F118" s="141" t="n">
        <v>20</v>
      </c>
      <c r="G118" s="141" t="s">
        <v>3562</v>
      </c>
      <c r="H118" s="141" t="s">
        <v>3562</v>
      </c>
      <c r="I118" s="141" t="s">
        <v>3562</v>
      </c>
      <c r="J118" s="141" t="n">
        <v>15</v>
      </c>
      <c r="K118" s="141" t="s">
        <v>3562</v>
      </c>
    </row>
    <row r="119" customFormat="false" ht="16" hidden="false" customHeight="false" outlineLevel="0" collapsed="false">
      <c r="A119" s="141" t="n">
        <v>8788</v>
      </c>
      <c r="B119" s="141" t="s">
        <v>3878</v>
      </c>
      <c r="C119" s="141" t="s">
        <v>4679</v>
      </c>
      <c r="D119" s="141" t="n">
        <v>160</v>
      </c>
      <c r="E119" s="141" t="s">
        <v>3562</v>
      </c>
      <c r="F119" s="141" t="n">
        <v>55</v>
      </c>
      <c r="G119" s="141" t="s">
        <v>3562</v>
      </c>
      <c r="H119" s="141" t="n">
        <v>90</v>
      </c>
      <c r="I119" s="141" t="s">
        <v>3562</v>
      </c>
      <c r="J119" s="141" t="n">
        <v>34</v>
      </c>
      <c r="K119" s="141" t="s">
        <v>3562</v>
      </c>
    </row>
    <row r="120" customFormat="false" ht="16" hidden="false" customHeight="false" outlineLevel="0" collapsed="false">
      <c r="A120" s="141" t="n">
        <v>334</v>
      </c>
      <c r="B120" s="141" t="s">
        <v>3878</v>
      </c>
      <c r="C120" s="141" t="s">
        <v>4658</v>
      </c>
      <c r="D120" s="141" t="n">
        <v>160</v>
      </c>
      <c r="E120" s="141" t="s">
        <v>3562</v>
      </c>
      <c r="F120" s="141" t="n">
        <v>55</v>
      </c>
      <c r="G120" s="141" t="s">
        <v>3562</v>
      </c>
      <c r="H120" s="141" t="n">
        <v>90</v>
      </c>
      <c r="I120" s="141" t="s">
        <v>3562</v>
      </c>
      <c r="J120" s="141" t="n">
        <v>34</v>
      </c>
      <c r="K120" s="141" t="s">
        <v>3562</v>
      </c>
    </row>
    <row r="121" customFormat="false" ht="16" hidden="false" customHeight="false" outlineLevel="0" collapsed="false">
      <c r="A121" s="141" t="n">
        <v>1153</v>
      </c>
      <c r="B121" s="141" t="s">
        <v>4683</v>
      </c>
      <c r="C121" s="141" t="s">
        <v>4624</v>
      </c>
      <c r="D121" s="141" t="s">
        <v>3562</v>
      </c>
      <c r="E121" s="141" t="s">
        <v>3562</v>
      </c>
      <c r="F121" s="141" t="s">
        <v>3562</v>
      </c>
      <c r="G121" s="141" t="s">
        <v>3562</v>
      </c>
      <c r="H121" s="141" t="s">
        <v>3562</v>
      </c>
      <c r="I121" s="141" t="s">
        <v>3562</v>
      </c>
      <c r="J121" s="141" t="s">
        <v>3562</v>
      </c>
      <c r="K121" s="141" t="n">
        <v>27</v>
      </c>
    </row>
    <row r="122" customFormat="false" ht="16" hidden="false" customHeight="false" outlineLevel="0" collapsed="false">
      <c r="A122" s="141" t="s">
        <v>4684</v>
      </c>
      <c r="B122" s="141" t="s">
        <v>4461</v>
      </c>
      <c r="C122" s="141" t="s">
        <v>4658</v>
      </c>
      <c r="D122" s="141" t="s">
        <v>3562</v>
      </c>
      <c r="E122" s="141" t="s">
        <v>3562</v>
      </c>
      <c r="F122" s="141" t="s">
        <v>3562</v>
      </c>
      <c r="G122" s="141" t="s">
        <v>3562</v>
      </c>
      <c r="H122" s="141" t="s">
        <v>3562</v>
      </c>
      <c r="I122" s="141" t="s">
        <v>3562</v>
      </c>
      <c r="J122" s="141" t="n">
        <v>34</v>
      </c>
      <c r="K122" s="141" t="s">
        <v>3562</v>
      </c>
    </row>
    <row r="123" customFormat="false" ht="16" hidden="false" customHeight="false" outlineLevel="0" collapsed="false">
      <c r="A123" s="141" t="n">
        <v>1425</v>
      </c>
      <c r="B123" s="141" t="s">
        <v>4461</v>
      </c>
      <c r="C123" s="141" t="s">
        <v>4685</v>
      </c>
      <c r="D123" s="141" t="s">
        <v>3562</v>
      </c>
      <c r="E123" s="141" t="s">
        <v>3562</v>
      </c>
      <c r="F123" s="141" t="s">
        <v>3562</v>
      </c>
      <c r="G123" s="141" t="s">
        <v>3562</v>
      </c>
      <c r="H123" s="141" t="s">
        <v>3562</v>
      </c>
      <c r="I123" s="141" t="s">
        <v>3562</v>
      </c>
      <c r="J123" s="141" t="n">
        <v>34</v>
      </c>
      <c r="K123" s="141" t="s">
        <v>3562</v>
      </c>
    </row>
    <row r="124" customFormat="false" ht="16" hidden="false" customHeight="false" outlineLevel="0" collapsed="false">
      <c r="A124" s="141" t="n">
        <v>1566</v>
      </c>
      <c r="B124" s="141" t="s">
        <v>4435</v>
      </c>
      <c r="C124" s="141" t="s">
        <v>4686</v>
      </c>
      <c r="D124" s="141" t="n">
        <v>30</v>
      </c>
      <c r="E124" s="141" t="s">
        <v>3562</v>
      </c>
      <c r="F124" s="141" t="n">
        <v>20</v>
      </c>
      <c r="G124" s="141" t="s">
        <v>3562</v>
      </c>
      <c r="H124" s="141" t="s">
        <v>3562</v>
      </c>
      <c r="I124" s="141" t="s">
        <v>3562</v>
      </c>
      <c r="J124" s="141" t="n">
        <v>15</v>
      </c>
      <c r="K124" s="141" t="s">
        <v>3562</v>
      </c>
    </row>
    <row r="125" customFormat="false" ht="16" hidden="false" customHeight="false" outlineLevel="0" collapsed="false">
      <c r="A125" s="141" t="n">
        <v>2741</v>
      </c>
      <c r="B125" s="141" t="s">
        <v>4330</v>
      </c>
      <c r="C125" s="141" t="s">
        <v>4654</v>
      </c>
      <c r="D125" s="141" t="s">
        <v>3562</v>
      </c>
      <c r="E125" s="141" t="s">
        <v>3562</v>
      </c>
      <c r="F125" s="141" t="s">
        <v>3562</v>
      </c>
      <c r="G125" s="141" t="n">
        <v>55</v>
      </c>
      <c r="H125" s="141" t="s">
        <v>3562</v>
      </c>
      <c r="I125" s="141" t="s">
        <v>3562</v>
      </c>
      <c r="J125" s="141" t="s">
        <v>3562</v>
      </c>
      <c r="K125" s="141" t="n">
        <v>42</v>
      </c>
    </row>
    <row r="126" customFormat="false" ht="16" hidden="false" customHeight="false" outlineLevel="0" collapsed="false">
      <c r="A126" s="141" t="s">
        <v>4687</v>
      </c>
      <c r="B126" s="141" t="s">
        <v>4688</v>
      </c>
      <c r="C126" s="141" t="s">
        <v>4663</v>
      </c>
      <c r="D126" s="141" t="s">
        <v>3562</v>
      </c>
      <c r="E126" s="141" t="s">
        <v>3562</v>
      </c>
      <c r="F126" s="141" t="s">
        <v>3562</v>
      </c>
      <c r="G126" s="141" t="s">
        <v>3562</v>
      </c>
      <c r="H126" s="141" t="s">
        <v>3562</v>
      </c>
      <c r="I126" s="141" t="n">
        <v>300</v>
      </c>
      <c r="J126" s="141" t="s">
        <v>3562</v>
      </c>
      <c r="K126" s="141" t="n">
        <v>50</v>
      </c>
    </row>
    <row r="127" customFormat="false" ht="16" hidden="false" customHeight="false" outlineLevel="0" collapsed="false">
      <c r="A127" s="141" t="n">
        <v>1683</v>
      </c>
      <c r="B127" s="141" t="s">
        <v>4688</v>
      </c>
      <c r="C127" s="141" t="s">
        <v>4619</v>
      </c>
      <c r="D127" s="141" t="s">
        <v>3562</v>
      </c>
      <c r="E127" s="141" t="s">
        <v>3562</v>
      </c>
      <c r="F127" s="141" t="s">
        <v>3562</v>
      </c>
      <c r="G127" s="141" t="s">
        <v>3562</v>
      </c>
      <c r="H127" s="141" t="s">
        <v>3562</v>
      </c>
      <c r="I127" s="141" t="n">
        <v>300</v>
      </c>
      <c r="J127" s="141" t="s">
        <v>3562</v>
      </c>
      <c r="K127" s="141" t="n">
        <v>50</v>
      </c>
    </row>
    <row r="128" customFormat="false" ht="16" hidden="false" customHeight="false" outlineLevel="0" collapsed="false">
      <c r="A128" s="141" t="n">
        <v>9206</v>
      </c>
      <c r="B128" s="141" t="s">
        <v>4689</v>
      </c>
      <c r="C128" s="141" t="s">
        <v>4643</v>
      </c>
      <c r="D128" s="141" t="s">
        <v>3562</v>
      </c>
      <c r="E128" s="141" t="s">
        <v>3562</v>
      </c>
      <c r="F128" s="141" t="n">
        <v>30</v>
      </c>
      <c r="G128" s="141" t="s">
        <v>3562</v>
      </c>
      <c r="H128" s="141" t="s">
        <v>3562</v>
      </c>
      <c r="I128" s="141" t="s">
        <v>3562</v>
      </c>
      <c r="J128" s="141" t="s">
        <v>3562</v>
      </c>
      <c r="K128" s="141" t="n">
        <v>22</v>
      </c>
    </row>
    <row r="129" customFormat="false" ht="16" hidden="false" customHeight="false" outlineLevel="0" collapsed="false">
      <c r="A129" s="141" t="n">
        <v>9166</v>
      </c>
      <c r="B129" s="141" t="s">
        <v>3780</v>
      </c>
      <c r="C129" s="141" t="s">
        <v>4631</v>
      </c>
      <c r="D129" s="141" t="n">
        <v>40</v>
      </c>
      <c r="E129" s="141" t="s">
        <v>3562</v>
      </c>
      <c r="F129" s="141" t="n">
        <v>20</v>
      </c>
      <c r="G129" s="141" t="s">
        <v>3562</v>
      </c>
      <c r="H129" s="141" t="s">
        <v>3562</v>
      </c>
      <c r="I129" s="141" t="s">
        <v>3562</v>
      </c>
      <c r="J129" s="141" t="n">
        <v>15</v>
      </c>
      <c r="K129" s="141" t="s">
        <v>3562</v>
      </c>
    </row>
    <row r="130" customFormat="false" ht="16" hidden="false" customHeight="false" outlineLevel="0" collapsed="false">
      <c r="A130" s="141" t="n">
        <v>6136</v>
      </c>
      <c r="B130" s="141" t="s">
        <v>4231</v>
      </c>
      <c r="C130" s="141" t="s">
        <v>4644</v>
      </c>
      <c r="D130" s="141" t="n">
        <v>40</v>
      </c>
      <c r="E130" s="141" t="s">
        <v>3562</v>
      </c>
      <c r="F130" s="141" t="n">
        <v>20</v>
      </c>
      <c r="G130" s="141" t="s">
        <v>3562</v>
      </c>
      <c r="H130" s="141" t="s">
        <v>3562</v>
      </c>
      <c r="I130" s="141" t="s">
        <v>3562</v>
      </c>
      <c r="J130" s="141" t="n">
        <v>18</v>
      </c>
      <c r="K130" s="141" t="n">
        <v>15</v>
      </c>
    </row>
    <row r="131" customFormat="false" ht="16" hidden="false" customHeight="false" outlineLevel="0" collapsed="false">
      <c r="A131" s="141" t="n">
        <v>9156</v>
      </c>
      <c r="B131" s="141" t="s">
        <v>4690</v>
      </c>
      <c r="C131" s="141" t="s">
        <v>4691</v>
      </c>
      <c r="D131" s="141" t="s">
        <v>3562</v>
      </c>
      <c r="E131" s="141" t="s">
        <v>3562</v>
      </c>
      <c r="F131" s="141" t="s">
        <v>3562</v>
      </c>
      <c r="G131" s="141" t="s">
        <v>3562</v>
      </c>
      <c r="H131" s="141" t="s">
        <v>3562</v>
      </c>
      <c r="I131" s="141" t="s">
        <v>3562</v>
      </c>
      <c r="J131" s="141" t="n">
        <v>27</v>
      </c>
      <c r="K131" s="141" t="n">
        <v>18</v>
      </c>
    </row>
    <row r="132" customFormat="false" ht="16" hidden="false" customHeight="false" outlineLevel="0" collapsed="false">
      <c r="A132" s="141" t="n">
        <v>7990</v>
      </c>
      <c r="B132" s="141" t="s">
        <v>4692</v>
      </c>
      <c r="C132" s="141" t="s">
        <v>4626</v>
      </c>
      <c r="D132" s="141" t="n">
        <v>70</v>
      </c>
      <c r="E132" s="141" t="s">
        <v>3562</v>
      </c>
      <c r="F132" s="141" t="n">
        <v>40</v>
      </c>
      <c r="G132" s="141" t="s">
        <v>3562</v>
      </c>
      <c r="H132" s="141" t="s">
        <v>3562</v>
      </c>
      <c r="I132" s="141" t="s">
        <v>3562</v>
      </c>
      <c r="J132" s="141" t="n">
        <v>34</v>
      </c>
      <c r="K132" s="141" t="s">
        <v>3562</v>
      </c>
    </row>
    <row r="133" customFormat="false" ht="16" hidden="false" customHeight="false" outlineLevel="0" collapsed="false">
      <c r="A133" s="141" t="n">
        <v>7933</v>
      </c>
      <c r="B133" s="141" t="s">
        <v>4693</v>
      </c>
      <c r="C133" s="141" t="s">
        <v>4620</v>
      </c>
      <c r="D133" s="141" t="n">
        <v>55</v>
      </c>
      <c r="E133" s="141" t="s">
        <v>3562</v>
      </c>
      <c r="F133" s="141" t="n">
        <v>30</v>
      </c>
      <c r="G133" s="141" t="s">
        <v>3562</v>
      </c>
      <c r="H133" s="141" t="s">
        <v>3562</v>
      </c>
      <c r="I133" s="141" t="s">
        <v>3562</v>
      </c>
      <c r="J133" s="141" t="n">
        <v>18</v>
      </c>
      <c r="K133" s="141" t="s">
        <v>3562</v>
      </c>
    </row>
    <row r="134" customFormat="false" ht="16" hidden="false" customHeight="false" outlineLevel="0" collapsed="false">
      <c r="A134" s="141" t="n">
        <v>1173</v>
      </c>
      <c r="B134" s="141" t="s">
        <v>4531</v>
      </c>
      <c r="C134" s="141" t="s">
        <v>4614</v>
      </c>
      <c r="D134" s="141" t="s">
        <v>3562</v>
      </c>
      <c r="E134" s="141" t="s">
        <v>3562</v>
      </c>
      <c r="F134" s="141" t="s">
        <v>3562</v>
      </c>
      <c r="G134" s="141" t="s">
        <v>3562</v>
      </c>
      <c r="H134" s="141" t="s">
        <v>3562</v>
      </c>
      <c r="I134" s="141" t="s">
        <v>3562</v>
      </c>
      <c r="J134" s="141" t="n">
        <v>22</v>
      </c>
      <c r="K134" s="141" t="n">
        <v>15</v>
      </c>
    </row>
    <row r="135" customFormat="false" ht="16" hidden="false" customHeight="false" outlineLevel="0" collapsed="false">
      <c r="A135" s="141" t="n">
        <v>7110</v>
      </c>
      <c r="B135" s="141" t="s">
        <v>4167</v>
      </c>
      <c r="C135" s="141" t="s">
        <v>4635</v>
      </c>
      <c r="D135" s="141" t="s">
        <v>3562</v>
      </c>
      <c r="E135" s="141" t="n">
        <v>90</v>
      </c>
      <c r="F135" s="141" t="s">
        <v>3562</v>
      </c>
      <c r="G135" s="141" t="s">
        <v>3562</v>
      </c>
      <c r="H135" s="141" t="n">
        <v>120</v>
      </c>
      <c r="I135" s="141" t="n">
        <v>70</v>
      </c>
      <c r="J135" s="141" t="s">
        <v>3562</v>
      </c>
      <c r="K135" s="141" t="s">
        <v>3562</v>
      </c>
    </row>
    <row r="136" customFormat="false" ht="16" hidden="false" customHeight="false" outlineLevel="0" collapsed="false">
      <c r="A136" s="141" t="n">
        <v>1986</v>
      </c>
      <c r="B136" s="141" t="s">
        <v>4352</v>
      </c>
      <c r="C136" s="141" t="s">
        <v>4621</v>
      </c>
      <c r="D136" s="141" t="n">
        <v>120</v>
      </c>
      <c r="E136" s="141" t="n">
        <v>60</v>
      </c>
      <c r="F136" s="141" t="n">
        <v>40</v>
      </c>
      <c r="G136" s="141" t="s">
        <v>3562</v>
      </c>
      <c r="H136" s="141" t="n">
        <v>90</v>
      </c>
      <c r="I136" s="141" t="s">
        <v>3562</v>
      </c>
      <c r="J136" s="141" t="s">
        <v>3562</v>
      </c>
      <c r="K136" s="141" t="s">
        <v>3562</v>
      </c>
    </row>
    <row r="137" customFormat="false" ht="16" hidden="false" customHeight="false" outlineLevel="0" collapsed="false">
      <c r="A137" s="141" t="n">
        <v>8810</v>
      </c>
      <c r="B137" s="141" t="s">
        <v>3872</v>
      </c>
      <c r="C137" s="141" t="s">
        <v>4636</v>
      </c>
      <c r="D137" s="141" t="n">
        <v>90</v>
      </c>
      <c r="E137" s="141" t="s">
        <v>3562</v>
      </c>
      <c r="F137" s="141" t="n">
        <v>40</v>
      </c>
      <c r="G137" s="141" t="s">
        <v>3562</v>
      </c>
      <c r="H137" s="141" t="n">
        <v>60</v>
      </c>
      <c r="I137" s="141" t="s">
        <v>3562</v>
      </c>
      <c r="J137" s="141" t="s">
        <v>3562</v>
      </c>
      <c r="K137" s="141" t="s">
        <v>3562</v>
      </c>
    </row>
    <row r="138" customFormat="false" ht="16" hidden="false" customHeight="false" outlineLevel="0" collapsed="false">
      <c r="A138" s="141" t="n">
        <v>8985</v>
      </c>
      <c r="B138" s="141" t="s">
        <v>4694</v>
      </c>
      <c r="C138" s="141" t="s">
        <v>4617</v>
      </c>
      <c r="D138" s="141" t="s">
        <v>3562</v>
      </c>
      <c r="E138" s="141" t="s">
        <v>3562</v>
      </c>
      <c r="F138" s="141" t="s">
        <v>3562</v>
      </c>
      <c r="G138" s="141" t="s">
        <v>3562</v>
      </c>
      <c r="H138" s="141" t="s">
        <v>3562</v>
      </c>
      <c r="I138" s="141" t="s">
        <v>3562</v>
      </c>
      <c r="J138" s="141" t="n">
        <v>22</v>
      </c>
      <c r="K138" s="141" t="s">
        <v>3562</v>
      </c>
    </row>
    <row r="139" customFormat="false" ht="16" hidden="false" customHeight="false" outlineLevel="0" collapsed="false">
      <c r="A139" s="141" t="n">
        <v>4630</v>
      </c>
      <c r="B139" s="141" t="s">
        <v>4305</v>
      </c>
      <c r="C139" s="141" t="s">
        <v>4631</v>
      </c>
      <c r="D139" s="141" t="s">
        <v>3562</v>
      </c>
      <c r="E139" s="141" t="s">
        <v>3562</v>
      </c>
      <c r="F139" s="141" t="s">
        <v>3562</v>
      </c>
      <c r="G139" s="141" t="s">
        <v>3562</v>
      </c>
      <c r="H139" s="141" t="s">
        <v>3562</v>
      </c>
      <c r="I139" s="141" t="s">
        <v>3562</v>
      </c>
      <c r="J139" s="141" t="s">
        <v>3562</v>
      </c>
      <c r="K139" s="141" t="n">
        <v>34</v>
      </c>
    </row>
    <row r="140" customFormat="false" ht="16" hidden="false" customHeight="false" outlineLevel="0" collapsed="false">
      <c r="A140" s="141" t="n">
        <v>3272</v>
      </c>
      <c r="B140" s="141" t="s">
        <v>4695</v>
      </c>
      <c r="C140" s="141" t="s">
        <v>4696</v>
      </c>
      <c r="D140" s="141" t="s">
        <v>3562</v>
      </c>
      <c r="E140" s="141" t="s">
        <v>3562</v>
      </c>
      <c r="F140" s="141" t="s">
        <v>3562</v>
      </c>
      <c r="G140" s="141" t="s">
        <v>3562</v>
      </c>
      <c r="H140" s="141" t="s">
        <v>3562</v>
      </c>
      <c r="I140" s="141" t="s">
        <v>3562</v>
      </c>
      <c r="J140" s="141" t="n">
        <v>22</v>
      </c>
      <c r="K140" s="141" t="s">
        <v>3562</v>
      </c>
    </row>
    <row r="141" customFormat="false" ht="16" hidden="false" customHeight="false" outlineLevel="0" collapsed="false">
      <c r="A141" s="141" t="n">
        <v>8624</v>
      </c>
      <c r="B141" s="141" t="s">
        <v>4697</v>
      </c>
      <c r="C141" s="141" t="s">
        <v>179</v>
      </c>
      <c r="D141" s="141" t="n">
        <v>55</v>
      </c>
      <c r="E141" s="141" t="s">
        <v>3562</v>
      </c>
      <c r="F141" s="141" t="n">
        <v>30</v>
      </c>
      <c r="G141" s="141" t="s">
        <v>3562</v>
      </c>
      <c r="H141" s="141" t="s">
        <v>3562</v>
      </c>
      <c r="I141" s="141" t="s">
        <v>3562</v>
      </c>
      <c r="J141" s="141" t="n">
        <v>27</v>
      </c>
      <c r="K141" s="141" t="s">
        <v>3562</v>
      </c>
    </row>
    <row r="142" customFormat="false" ht="16" hidden="false" customHeight="false" outlineLevel="0" collapsed="false">
      <c r="A142" s="141" t="n">
        <v>9392</v>
      </c>
      <c r="B142" s="141" t="s">
        <v>3722</v>
      </c>
      <c r="C142" s="141" t="s">
        <v>4660</v>
      </c>
      <c r="D142" s="141" t="s">
        <v>3562</v>
      </c>
      <c r="E142" s="141" t="s">
        <v>3562</v>
      </c>
      <c r="F142" s="141" t="n">
        <v>20</v>
      </c>
      <c r="G142" s="141" t="s">
        <v>3562</v>
      </c>
      <c r="H142" s="141" t="s">
        <v>3562</v>
      </c>
      <c r="I142" s="141" t="s">
        <v>3562</v>
      </c>
      <c r="J142" s="141" t="n">
        <v>15</v>
      </c>
      <c r="K142" s="141" t="s">
        <v>3562</v>
      </c>
    </row>
    <row r="143" customFormat="false" ht="16" hidden="false" customHeight="false" outlineLevel="0" collapsed="false">
      <c r="A143" s="141" t="n">
        <v>190</v>
      </c>
      <c r="B143" s="141" t="s">
        <v>4698</v>
      </c>
      <c r="C143" s="141" t="s">
        <v>4660</v>
      </c>
      <c r="D143" s="141" t="s">
        <v>3562</v>
      </c>
      <c r="E143" s="141" t="s">
        <v>3562</v>
      </c>
      <c r="F143" s="141" t="s">
        <v>3562</v>
      </c>
      <c r="G143" s="141" t="s">
        <v>3562</v>
      </c>
      <c r="H143" s="141" t="s">
        <v>3562</v>
      </c>
      <c r="I143" s="141" t="s">
        <v>3562</v>
      </c>
      <c r="J143" s="141" t="s">
        <v>3562</v>
      </c>
      <c r="K143" s="141" t="s">
        <v>3562</v>
      </c>
    </row>
    <row r="144" customFormat="false" ht="16" hidden="false" customHeight="false" outlineLevel="0" collapsed="false">
      <c r="A144" s="141" t="n">
        <v>1666</v>
      </c>
      <c r="B144" s="141" t="s">
        <v>4699</v>
      </c>
      <c r="C144" s="141" t="s">
        <v>4643</v>
      </c>
      <c r="D144" s="141" t="s">
        <v>3562</v>
      </c>
      <c r="E144" s="141" t="s">
        <v>3562</v>
      </c>
      <c r="F144" s="141" t="s">
        <v>3562</v>
      </c>
      <c r="G144" s="141" t="s">
        <v>3562</v>
      </c>
      <c r="H144" s="141" t="s">
        <v>3562</v>
      </c>
      <c r="I144" s="141" t="s">
        <v>3562</v>
      </c>
      <c r="J144" s="141" t="n">
        <v>18</v>
      </c>
      <c r="K144" s="141" t="n">
        <v>15</v>
      </c>
    </row>
    <row r="145" customFormat="false" ht="16" hidden="false" customHeight="false" outlineLevel="0" collapsed="false">
      <c r="A145" s="141" t="n">
        <v>8028</v>
      </c>
      <c r="B145" s="141" t="s">
        <v>4076</v>
      </c>
      <c r="C145" s="141" t="s">
        <v>4700</v>
      </c>
      <c r="D145" s="141" t="n">
        <v>40</v>
      </c>
      <c r="E145" s="141" t="s">
        <v>3562</v>
      </c>
      <c r="F145" s="141" t="n">
        <v>30</v>
      </c>
      <c r="G145" s="141" t="s">
        <v>3562</v>
      </c>
      <c r="H145" s="141" t="s">
        <v>3562</v>
      </c>
      <c r="I145" s="141" t="s">
        <v>3562</v>
      </c>
      <c r="J145" s="141" t="n">
        <v>22</v>
      </c>
      <c r="K145" s="141" t="s">
        <v>3562</v>
      </c>
    </row>
    <row r="146" customFormat="false" ht="16" hidden="false" customHeight="false" outlineLevel="0" collapsed="false">
      <c r="A146" s="141" t="n">
        <v>8610</v>
      </c>
      <c r="B146" s="141" t="s">
        <v>4701</v>
      </c>
      <c r="C146" s="141" t="s">
        <v>4685</v>
      </c>
      <c r="D146" s="141" t="s">
        <v>3562</v>
      </c>
      <c r="E146" s="141" t="s">
        <v>3562</v>
      </c>
      <c r="F146" s="141" t="s">
        <v>3562</v>
      </c>
      <c r="G146" s="141" t="s">
        <v>3562</v>
      </c>
      <c r="H146" s="141" t="s">
        <v>3562</v>
      </c>
      <c r="I146" s="141" t="s">
        <v>3562</v>
      </c>
      <c r="J146" s="141" t="n">
        <v>34</v>
      </c>
      <c r="K146" s="141" t="n">
        <v>27</v>
      </c>
    </row>
    <row r="147" customFormat="false" ht="16" hidden="false" customHeight="false" outlineLevel="0" collapsed="false">
      <c r="A147" s="141" t="n">
        <v>330</v>
      </c>
      <c r="B147" s="141" t="s">
        <v>4598</v>
      </c>
      <c r="C147" s="141" t="s">
        <v>4632</v>
      </c>
      <c r="D147" s="141" t="s">
        <v>3562</v>
      </c>
      <c r="E147" s="141" t="s">
        <v>3562</v>
      </c>
      <c r="F147" s="141" t="s">
        <v>3562</v>
      </c>
      <c r="G147" s="141" t="s">
        <v>3562</v>
      </c>
      <c r="H147" s="141" t="s">
        <v>3562</v>
      </c>
      <c r="I147" s="141" t="s">
        <v>3562</v>
      </c>
      <c r="J147" s="141" t="s">
        <v>3562</v>
      </c>
      <c r="K147" s="141" t="s">
        <v>3562</v>
      </c>
    </row>
    <row r="148" customFormat="false" ht="16" hidden="false" customHeight="false" outlineLevel="0" collapsed="false">
      <c r="A148" s="141" t="n">
        <v>1610</v>
      </c>
      <c r="B148" s="141" t="s">
        <v>4702</v>
      </c>
      <c r="C148" s="141" t="s">
        <v>4703</v>
      </c>
      <c r="D148" s="141" t="s">
        <v>3562</v>
      </c>
      <c r="E148" s="141" t="s">
        <v>3562</v>
      </c>
      <c r="F148" s="141" t="s">
        <v>3562</v>
      </c>
      <c r="G148" s="141" t="s">
        <v>3562</v>
      </c>
      <c r="H148" s="141" t="s">
        <v>3562</v>
      </c>
      <c r="I148" s="141" t="s">
        <v>3562</v>
      </c>
      <c r="J148" s="141" t="n">
        <v>27</v>
      </c>
      <c r="K148" s="141" t="s">
        <v>3562</v>
      </c>
    </row>
    <row r="149" customFormat="false" ht="16" hidden="false" customHeight="false" outlineLevel="0" collapsed="false">
      <c r="A149" s="141" t="n">
        <v>7488</v>
      </c>
      <c r="B149" s="141" t="s">
        <v>4150</v>
      </c>
      <c r="C149" s="141" t="s">
        <v>4658</v>
      </c>
      <c r="D149" s="141" t="s">
        <v>3562</v>
      </c>
      <c r="E149" s="141" t="s">
        <v>3562</v>
      </c>
      <c r="F149" s="141" t="s">
        <v>3562</v>
      </c>
      <c r="G149" s="141" t="s">
        <v>3562</v>
      </c>
      <c r="H149" s="141" t="s">
        <v>3562</v>
      </c>
      <c r="I149" s="141" t="s">
        <v>3562</v>
      </c>
      <c r="J149" s="141" t="n">
        <v>22</v>
      </c>
      <c r="K149" s="141" t="n">
        <v>18</v>
      </c>
    </row>
    <row r="150" customFormat="false" ht="16" hidden="false" customHeight="false" outlineLevel="0" collapsed="false">
      <c r="A150" s="141" t="n">
        <v>7748</v>
      </c>
      <c r="B150" s="141" t="s">
        <v>4119</v>
      </c>
      <c r="C150" s="141" t="s">
        <v>4658</v>
      </c>
      <c r="D150" s="141" t="s">
        <v>3562</v>
      </c>
      <c r="E150" s="141" t="s">
        <v>3562</v>
      </c>
      <c r="F150" s="141" t="n">
        <v>30</v>
      </c>
      <c r="G150" s="141" t="s">
        <v>3562</v>
      </c>
      <c r="H150" s="141" t="s">
        <v>3562</v>
      </c>
      <c r="I150" s="141" t="s">
        <v>3562</v>
      </c>
      <c r="J150" s="141" t="n">
        <v>27</v>
      </c>
      <c r="K150" s="141" t="n">
        <v>22</v>
      </c>
    </row>
    <row r="151" customFormat="false" ht="16" hidden="false" customHeight="false" outlineLevel="0" collapsed="false">
      <c r="A151" s="141" t="n">
        <v>8606</v>
      </c>
      <c r="B151" s="141" t="s">
        <v>3925</v>
      </c>
      <c r="C151" s="141" t="s">
        <v>4658</v>
      </c>
      <c r="D151" s="141" t="s">
        <v>3562</v>
      </c>
      <c r="E151" s="141" t="s">
        <v>3562</v>
      </c>
      <c r="F151" s="141" t="s">
        <v>3562</v>
      </c>
      <c r="G151" s="141" t="s">
        <v>3562</v>
      </c>
      <c r="H151" s="141" t="s">
        <v>3562</v>
      </c>
      <c r="I151" s="141" t="s">
        <v>3562</v>
      </c>
      <c r="J151" s="141" t="n">
        <v>18</v>
      </c>
      <c r="K151" s="141" t="n">
        <v>15</v>
      </c>
    </row>
    <row r="152" customFormat="false" ht="16" hidden="false" customHeight="false" outlineLevel="0" collapsed="false">
      <c r="A152" s="141" t="n">
        <v>8351</v>
      </c>
      <c r="B152" s="141" t="s">
        <v>3993</v>
      </c>
      <c r="C152" s="141" t="s">
        <v>4704</v>
      </c>
      <c r="D152" s="141" t="s">
        <v>3562</v>
      </c>
      <c r="E152" s="141" t="s">
        <v>3562</v>
      </c>
      <c r="F152" s="141" t="n">
        <v>30</v>
      </c>
      <c r="G152" s="141" t="s">
        <v>3562</v>
      </c>
      <c r="H152" s="141" t="s">
        <v>3562</v>
      </c>
      <c r="I152" s="141" t="s">
        <v>3562</v>
      </c>
      <c r="J152" s="141" t="n">
        <v>22</v>
      </c>
      <c r="K152" s="141" t="n">
        <v>18</v>
      </c>
    </row>
    <row r="153" customFormat="false" ht="16" hidden="false" customHeight="false" outlineLevel="0" collapsed="false">
      <c r="A153" s="141" t="n">
        <v>1185</v>
      </c>
      <c r="B153" s="141" t="s">
        <v>4705</v>
      </c>
      <c r="C153" s="141" t="s">
        <v>4613</v>
      </c>
      <c r="D153" s="141" t="s">
        <v>3562</v>
      </c>
      <c r="E153" s="141" t="s">
        <v>3562</v>
      </c>
      <c r="F153" s="141" t="s">
        <v>3562</v>
      </c>
      <c r="G153" s="141" t="s">
        <v>3562</v>
      </c>
      <c r="H153" s="141" t="s">
        <v>3562</v>
      </c>
      <c r="I153" s="141" t="s">
        <v>3562</v>
      </c>
      <c r="J153" s="141" t="n">
        <v>27</v>
      </c>
      <c r="K153" s="141" t="n">
        <v>18</v>
      </c>
    </row>
    <row r="154" customFormat="false" ht="16" hidden="false" customHeight="false" outlineLevel="0" collapsed="false">
      <c r="A154" s="141" t="n">
        <v>9345</v>
      </c>
      <c r="B154" s="141" t="s">
        <v>3745</v>
      </c>
      <c r="C154" s="141" t="s">
        <v>4678</v>
      </c>
      <c r="D154" s="141" t="s">
        <v>3562</v>
      </c>
      <c r="E154" s="141" t="s">
        <v>3562</v>
      </c>
      <c r="F154" s="141" t="s">
        <v>3562</v>
      </c>
      <c r="G154" s="141" t="s">
        <v>3562</v>
      </c>
      <c r="H154" s="141" t="s">
        <v>3562</v>
      </c>
      <c r="I154" s="141" t="s">
        <v>3562</v>
      </c>
      <c r="J154" s="141" t="n">
        <v>27</v>
      </c>
      <c r="K154" s="141" t="s">
        <v>3562</v>
      </c>
    </row>
    <row r="155" customFormat="false" ht="16" hidden="false" customHeight="false" outlineLevel="0" collapsed="false">
      <c r="A155" s="141" t="n">
        <v>1794</v>
      </c>
      <c r="B155" s="141" t="s">
        <v>4400</v>
      </c>
      <c r="C155" s="141" t="s">
        <v>4663</v>
      </c>
      <c r="D155" s="141" t="s">
        <v>3562</v>
      </c>
      <c r="E155" s="141" t="s">
        <v>3562</v>
      </c>
      <c r="F155" s="141" t="n">
        <v>55</v>
      </c>
      <c r="G155" s="141" t="s">
        <v>3562</v>
      </c>
      <c r="H155" s="141" t="s">
        <v>3562</v>
      </c>
      <c r="I155" s="141" t="s">
        <v>3562</v>
      </c>
      <c r="J155" s="141" t="n">
        <v>34</v>
      </c>
      <c r="K155" s="141" t="n">
        <v>27</v>
      </c>
    </row>
    <row r="156" customFormat="false" ht="16" hidden="false" customHeight="false" outlineLevel="0" collapsed="false">
      <c r="A156" s="141" t="n">
        <v>34</v>
      </c>
      <c r="B156" s="141" t="s">
        <v>4606</v>
      </c>
      <c r="C156" s="141" t="s">
        <v>4631</v>
      </c>
      <c r="D156" s="141" t="s">
        <v>3562</v>
      </c>
      <c r="E156" s="141" t="s">
        <v>3562</v>
      </c>
      <c r="F156" s="141" t="s">
        <v>3562</v>
      </c>
      <c r="G156" s="141" t="s">
        <v>3562</v>
      </c>
      <c r="H156" s="141" t="s">
        <v>3562</v>
      </c>
      <c r="I156" s="141" t="s">
        <v>3562</v>
      </c>
      <c r="J156" s="141" t="s">
        <v>3562</v>
      </c>
      <c r="K156" s="141" t="s">
        <v>3562</v>
      </c>
    </row>
    <row r="157" customFormat="false" ht="16" hidden="false" customHeight="false" outlineLevel="0" collapsed="false">
      <c r="A157" s="141" t="n">
        <v>3450</v>
      </c>
      <c r="B157" s="141" t="s">
        <v>4368</v>
      </c>
      <c r="C157" s="141" t="s">
        <v>4615</v>
      </c>
      <c r="D157" s="141" t="s">
        <v>3562</v>
      </c>
      <c r="E157" s="141" t="s">
        <v>3562</v>
      </c>
      <c r="F157" s="141" t="s">
        <v>3562</v>
      </c>
      <c r="G157" s="141" t="s">
        <v>3562</v>
      </c>
      <c r="H157" s="141" t="s">
        <v>3562</v>
      </c>
      <c r="I157" s="141" t="s">
        <v>3562</v>
      </c>
      <c r="J157" s="141" t="s">
        <v>3562</v>
      </c>
      <c r="K157" s="141" t="n">
        <v>27</v>
      </c>
    </row>
    <row r="158" customFormat="false" ht="16" hidden="false" customHeight="false" outlineLevel="0" collapsed="false">
      <c r="A158" s="141" t="n">
        <v>1889</v>
      </c>
      <c r="B158" s="141" t="s">
        <v>4380</v>
      </c>
      <c r="C158" s="141" t="s">
        <v>4617</v>
      </c>
      <c r="D158" s="141" t="s">
        <v>3562</v>
      </c>
      <c r="E158" s="141" t="s">
        <v>3562</v>
      </c>
      <c r="F158" s="141" t="s">
        <v>3562</v>
      </c>
      <c r="G158" s="141" t="s">
        <v>3562</v>
      </c>
      <c r="H158" s="141" t="s">
        <v>3562</v>
      </c>
      <c r="I158" s="141" t="s">
        <v>3562</v>
      </c>
      <c r="J158" s="141" t="n">
        <v>42</v>
      </c>
      <c r="K158" s="141" t="n">
        <v>27</v>
      </c>
    </row>
    <row r="159" customFormat="false" ht="16" hidden="false" customHeight="false" outlineLevel="0" collapsed="false">
      <c r="A159" s="141" t="n">
        <v>8014</v>
      </c>
      <c r="B159" s="141" t="s">
        <v>4081</v>
      </c>
      <c r="C159" s="141" t="s">
        <v>4617</v>
      </c>
      <c r="D159" s="141" t="s">
        <v>3562</v>
      </c>
      <c r="E159" s="141" t="s">
        <v>3562</v>
      </c>
      <c r="F159" s="141" t="s">
        <v>3562</v>
      </c>
      <c r="G159" s="141" t="s">
        <v>3562</v>
      </c>
      <c r="H159" s="141" t="s">
        <v>3562</v>
      </c>
      <c r="I159" s="141" t="s">
        <v>3562</v>
      </c>
      <c r="J159" s="141" t="s">
        <v>3562</v>
      </c>
      <c r="K159" s="141" t="n">
        <v>18</v>
      </c>
    </row>
    <row r="160" customFormat="false" ht="16" hidden="false" customHeight="false" outlineLevel="0" collapsed="false">
      <c r="A160" s="141" t="n">
        <v>7955</v>
      </c>
      <c r="B160" s="141" t="s">
        <v>4094</v>
      </c>
      <c r="C160" s="141" t="s">
        <v>4633</v>
      </c>
      <c r="D160" s="141" t="n">
        <v>30</v>
      </c>
      <c r="E160" s="141" t="s">
        <v>3562</v>
      </c>
      <c r="F160" s="141" t="n">
        <v>20</v>
      </c>
      <c r="G160" s="141" t="s">
        <v>3562</v>
      </c>
      <c r="H160" s="141" t="s">
        <v>3562</v>
      </c>
      <c r="I160" s="141" t="s">
        <v>3562</v>
      </c>
      <c r="J160" s="141" t="n">
        <v>18</v>
      </c>
      <c r="K160" s="141" t="n">
        <v>15</v>
      </c>
    </row>
    <row r="161" customFormat="false" ht="16" hidden="false" customHeight="false" outlineLevel="0" collapsed="false">
      <c r="A161" s="141" t="n">
        <v>1674</v>
      </c>
      <c r="B161" s="141" t="s">
        <v>3318</v>
      </c>
      <c r="C161" s="141" t="s">
        <v>4633</v>
      </c>
      <c r="D161" s="141" t="s">
        <v>3562</v>
      </c>
      <c r="E161" s="141" t="s">
        <v>3562</v>
      </c>
      <c r="F161" s="141" t="s">
        <v>3562</v>
      </c>
      <c r="G161" s="141" t="s">
        <v>3562</v>
      </c>
      <c r="H161" s="141" t="s">
        <v>3562</v>
      </c>
      <c r="I161" s="141" t="s">
        <v>3562</v>
      </c>
      <c r="J161" s="141" t="s">
        <v>3562</v>
      </c>
      <c r="K161" s="141" t="s">
        <v>3562</v>
      </c>
    </row>
    <row r="162" customFormat="false" ht="16" hidden="false" customHeight="false" outlineLevel="0" collapsed="false">
      <c r="A162" s="141" t="n">
        <v>1298</v>
      </c>
      <c r="B162" s="141" t="s">
        <v>4706</v>
      </c>
      <c r="C162" s="141" t="s">
        <v>4624</v>
      </c>
      <c r="D162" s="141" t="s">
        <v>3562</v>
      </c>
      <c r="E162" s="141" t="s">
        <v>3562</v>
      </c>
      <c r="F162" s="141" t="s">
        <v>3562</v>
      </c>
      <c r="G162" s="141" t="s">
        <v>3562</v>
      </c>
      <c r="H162" s="141" t="s">
        <v>3562</v>
      </c>
      <c r="I162" s="141" t="s">
        <v>3562</v>
      </c>
      <c r="J162" s="141" t="s">
        <v>3562</v>
      </c>
      <c r="K162" s="141" t="n">
        <v>34</v>
      </c>
    </row>
    <row r="163" customFormat="false" ht="16" hidden="false" customHeight="false" outlineLevel="0" collapsed="false">
      <c r="A163" s="141" t="n">
        <v>1381</v>
      </c>
      <c r="B163" s="141" t="s">
        <v>4470</v>
      </c>
      <c r="C163" s="141" t="s">
        <v>4633</v>
      </c>
      <c r="D163" s="141" t="s">
        <v>3562</v>
      </c>
      <c r="E163" s="141" t="s">
        <v>3562</v>
      </c>
      <c r="F163" s="141" t="s">
        <v>3562</v>
      </c>
      <c r="G163" s="141" t="s">
        <v>3562</v>
      </c>
      <c r="H163" s="141" t="s">
        <v>3562</v>
      </c>
      <c r="I163" s="141" t="s">
        <v>3562</v>
      </c>
      <c r="J163" s="141" t="n">
        <v>50</v>
      </c>
      <c r="K163" s="141" t="n">
        <v>34</v>
      </c>
    </row>
    <row r="164" customFormat="false" ht="16" hidden="false" customHeight="false" outlineLevel="0" collapsed="false">
      <c r="A164" s="141" t="n">
        <v>1861</v>
      </c>
      <c r="B164" s="141" t="s">
        <v>4385</v>
      </c>
      <c r="C164" s="141" t="s">
        <v>179</v>
      </c>
      <c r="D164" s="141" t="s">
        <v>3562</v>
      </c>
      <c r="E164" s="141" t="s">
        <v>3562</v>
      </c>
      <c r="F164" s="141" t="n">
        <v>150</v>
      </c>
      <c r="G164" s="141" t="s">
        <v>3562</v>
      </c>
      <c r="H164" s="141" t="s">
        <v>3562</v>
      </c>
      <c r="I164" s="141" t="s">
        <v>3562</v>
      </c>
      <c r="J164" s="141" t="s">
        <v>3562</v>
      </c>
      <c r="K164" s="141" t="n">
        <v>60</v>
      </c>
    </row>
    <row r="165" customFormat="false" ht="16" hidden="false" customHeight="false" outlineLevel="0" collapsed="false">
      <c r="A165" s="141" t="n">
        <v>6503</v>
      </c>
      <c r="B165" s="141" t="s">
        <v>4707</v>
      </c>
      <c r="C165" s="141" t="s">
        <v>4613</v>
      </c>
      <c r="D165" s="141" t="s">
        <v>3562</v>
      </c>
      <c r="E165" s="141" t="s">
        <v>3562</v>
      </c>
      <c r="F165" s="141" t="n">
        <v>80</v>
      </c>
      <c r="G165" s="141" t="n">
        <v>55</v>
      </c>
      <c r="H165" s="141" t="n">
        <v>120</v>
      </c>
      <c r="I165" s="141" t="s">
        <v>3562</v>
      </c>
      <c r="J165" s="141" t="s">
        <v>3562</v>
      </c>
      <c r="K165" s="141" t="s">
        <v>3562</v>
      </c>
    </row>
    <row r="166" customFormat="false" ht="16" hidden="false" customHeight="false" outlineLevel="0" collapsed="false">
      <c r="A166" s="141" t="n">
        <v>1323</v>
      </c>
      <c r="B166" s="141" t="s">
        <v>4486</v>
      </c>
      <c r="C166" s="141" t="s">
        <v>4614</v>
      </c>
      <c r="D166" s="141" t="n">
        <v>160</v>
      </c>
      <c r="E166" s="141" t="s">
        <v>3562</v>
      </c>
      <c r="F166" s="141" t="n">
        <v>55</v>
      </c>
      <c r="G166" s="141" t="s">
        <v>3562</v>
      </c>
      <c r="H166" s="141" t="n">
        <v>90</v>
      </c>
      <c r="I166" s="141" t="s">
        <v>3562</v>
      </c>
      <c r="J166" s="141" t="n">
        <v>34</v>
      </c>
      <c r="K166" s="141" t="n">
        <v>27</v>
      </c>
    </row>
    <row r="167" customFormat="false" ht="16" hidden="false" customHeight="false" outlineLevel="0" collapsed="false">
      <c r="A167" s="141" t="n">
        <v>207</v>
      </c>
      <c r="B167" s="141" t="s">
        <v>4115</v>
      </c>
      <c r="C167" s="141" t="s">
        <v>4658</v>
      </c>
      <c r="D167" s="141" t="s">
        <v>3562</v>
      </c>
      <c r="E167" s="141" t="s">
        <v>3562</v>
      </c>
      <c r="F167" s="141" t="n">
        <v>55</v>
      </c>
      <c r="G167" s="141" t="s">
        <v>3562</v>
      </c>
      <c r="H167" s="141" t="n">
        <v>90</v>
      </c>
      <c r="I167" s="141" t="s">
        <v>3562</v>
      </c>
      <c r="J167" s="141" t="n">
        <v>34</v>
      </c>
      <c r="K167" s="141" t="n">
        <v>27</v>
      </c>
    </row>
    <row r="168" customFormat="false" ht="16" hidden="false" customHeight="false" outlineLevel="0" collapsed="false">
      <c r="A168" s="141" t="n">
        <v>7755</v>
      </c>
      <c r="B168" s="141" t="s">
        <v>4115</v>
      </c>
      <c r="C168" s="141" t="s">
        <v>4619</v>
      </c>
      <c r="D168" s="141" t="s">
        <v>3562</v>
      </c>
      <c r="E168" s="141" t="s">
        <v>3562</v>
      </c>
      <c r="F168" s="141" t="n">
        <v>55</v>
      </c>
      <c r="G168" s="141" t="s">
        <v>3562</v>
      </c>
      <c r="H168" s="141" t="n">
        <v>90</v>
      </c>
      <c r="I168" s="141" t="s">
        <v>3562</v>
      </c>
      <c r="J168" s="141" t="n">
        <v>34</v>
      </c>
      <c r="K168" s="141" t="n">
        <v>27</v>
      </c>
    </row>
    <row r="169" customFormat="false" ht="16" hidden="false" customHeight="false" outlineLevel="0" collapsed="false">
      <c r="A169" s="141" t="n">
        <v>9344</v>
      </c>
      <c r="B169" s="141" t="s">
        <v>3746</v>
      </c>
      <c r="C169" s="141" t="s">
        <v>4678</v>
      </c>
      <c r="D169" s="141" t="s">
        <v>3562</v>
      </c>
      <c r="E169" s="141" t="s">
        <v>3562</v>
      </c>
      <c r="F169" s="141" t="s">
        <v>3562</v>
      </c>
      <c r="G169" s="141" t="s">
        <v>3562</v>
      </c>
      <c r="H169" s="141" t="s">
        <v>3562</v>
      </c>
      <c r="I169" s="141" t="s">
        <v>3562</v>
      </c>
      <c r="J169" s="141" t="n">
        <v>27</v>
      </c>
      <c r="K169" s="141" t="s">
        <v>3562</v>
      </c>
    </row>
    <row r="170" customFormat="false" ht="16" hidden="false" customHeight="false" outlineLevel="0" collapsed="false">
      <c r="A170" s="141" t="n">
        <v>1299</v>
      </c>
      <c r="B170" s="141" t="s">
        <v>4708</v>
      </c>
      <c r="C170" s="141" t="s">
        <v>4614</v>
      </c>
      <c r="D170" s="141" t="n">
        <v>55</v>
      </c>
      <c r="E170" s="141" t="s">
        <v>3562</v>
      </c>
      <c r="F170" s="141" t="n">
        <v>30</v>
      </c>
      <c r="G170" s="141" t="n">
        <v>30</v>
      </c>
      <c r="H170" s="141" t="s">
        <v>3562</v>
      </c>
      <c r="I170" s="141" t="s">
        <v>3562</v>
      </c>
      <c r="J170" s="141" t="n">
        <v>27</v>
      </c>
      <c r="K170" s="141" t="n">
        <v>22</v>
      </c>
    </row>
    <row r="171" customFormat="false" ht="16" hidden="false" customHeight="false" outlineLevel="0" collapsed="false">
      <c r="A171" s="141" t="n">
        <v>1567</v>
      </c>
      <c r="B171" s="141" t="s">
        <v>4709</v>
      </c>
      <c r="C171" s="141" t="s">
        <v>4686</v>
      </c>
      <c r="D171" s="141" t="n">
        <v>40</v>
      </c>
      <c r="E171" s="141" t="s">
        <v>3562</v>
      </c>
      <c r="F171" s="141" t="n">
        <v>20</v>
      </c>
      <c r="G171" s="141" t="s">
        <v>3562</v>
      </c>
      <c r="H171" s="141" t="s">
        <v>3562</v>
      </c>
      <c r="I171" s="141" t="s">
        <v>3562</v>
      </c>
      <c r="J171" s="141" t="n">
        <v>15</v>
      </c>
      <c r="K171" s="141" t="s">
        <v>3562</v>
      </c>
    </row>
    <row r="172" customFormat="false" ht="16" hidden="false" customHeight="false" outlineLevel="0" collapsed="false">
      <c r="A172" s="141" t="n">
        <v>1639</v>
      </c>
      <c r="B172" s="141" t="s">
        <v>4427</v>
      </c>
      <c r="C172" s="141" t="s">
        <v>4644</v>
      </c>
      <c r="D172" s="141" t="s">
        <v>3562</v>
      </c>
      <c r="E172" s="141" t="s">
        <v>3562</v>
      </c>
      <c r="F172" s="141" t="s">
        <v>3562</v>
      </c>
      <c r="G172" s="141" t="s">
        <v>3562</v>
      </c>
      <c r="H172" s="141" t="s">
        <v>3562</v>
      </c>
      <c r="I172" s="141" t="s">
        <v>3562</v>
      </c>
      <c r="J172" s="141" t="s">
        <v>3562</v>
      </c>
      <c r="K172" s="141" t="n">
        <v>34</v>
      </c>
    </row>
    <row r="173" customFormat="false" ht="16" hidden="false" customHeight="false" outlineLevel="0" collapsed="false">
      <c r="A173" s="141" t="n">
        <v>5736</v>
      </c>
      <c r="B173" s="141" t="s">
        <v>4264</v>
      </c>
      <c r="C173" s="141" t="s">
        <v>178</v>
      </c>
      <c r="D173" s="141" t="s">
        <v>3562</v>
      </c>
      <c r="E173" s="141" t="s">
        <v>3562</v>
      </c>
      <c r="F173" s="141" t="n">
        <v>40</v>
      </c>
      <c r="G173" s="141" t="s">
        <v>3562</v>
      </c>
      <c r="H173" s="141" t="s">
        <v>3562</v>
      </c>
      <c r="I173" s="141" t="s">
        <v>3562</v>
      </c>
      <c r="J173" s="141" t="n">
        <v>27</v>
      </c>
      <c r="K173" s="141" t="n">
        <v>18</v>
      </c>
    </row>
    <row r="174" customFormat="false" ht="16" hidden="false" customHeight="false" outlineLevel="0" collapsed="false">
      <c r="A174" s="141" t="n">
        <v>179</v>
      </c>
      <c r="B174" s="141" t="s">
        <v>4600</v>
      </c>
      <c r="C174" s="141" t="s">
        <v>4617</v>
      </c>
      <c r="D174" s="141" t="s">
        <v>3562</v>
      </c>
      <c r="E174" s="141" t="s">
        <v>3562</v>
      </c>
      <c r="F174" s="141" t="s">
        <v>3562</v>
      </c>
      <c r="G174" s="141" t="s">
        <v>3562</v>
      </c>
      <c r="H174" s="141" t="s">
        <v>3562</v>
      </c>
      <c r="I174" s="141" t="s">
        <v>3562</v>
      </c>
      <c r="J174" s="141" t="s">
        <v>3562</v>
      </c>
      <c r="K174" s="141" t="s">
        <v>3562</v>
      </c>
    </row>
    <row r="175" customFormat="false" ht="16" hidden="false" customHeight="false" outlineLevel="0" collapsed="false">
      <c r="A175" s="141" t="n">
        <v>7354</v>
      </c>
      <c r="B175" s="141" t="s">
        <v>4710</v>
      </c>
      <c r="C175" s="141" t="s">
        <v>4614</v>
      </c>
      <c r="D175" s="141" t="s">
        <v>3562</v>
      </c>
      <c r="E175" s="141" t="n">
        <v>400</v>
      </c>
      <c r="F175" s="141" t="s">
        <v>3562</v>
      </c>
      <c r="G175" s="141" t="n">
        <v>110</v>
      </c>
      <c r="H175" s="141" t="s">
        <v>3562</v>
      </c>
      <c r="I175" s="141" t="n">
        <v>220</v>
      </c>
      <c r="J175" s="141" t="s">
        <v>3562</v>
      </c>
      <c r="K175" s="141" t="n">
        <v>60</v>
      </c>
    </row>
    <row r="176" customFormat="false" ht="16" hidden="false" customHeight="false" outlineLevel="0" collapsed="false">
      <c r="A176" s="141" t="n">
        <v>8594</v>
      </c>
      <c r="B176" s="141" t="s">
        <v>3931</v>
      </c>
      <c r="C176" s="141" t="s">
        <v>4635</v>
      </c>
      <c r="D176" s="141" t="s">
        <v>3562</v>
      </c>
      <c r="E176" s="141" t="s">
        <v>3562</v>
      </c>
      <c r="F176" s="141" t="n">
        <v>40</v>
      </c>
      <c r="G176" s="141" t="s">
        <v>3562</v>
      </c>
      <c r="H176" s="141" t="s">
        <v>3562</v>
      </c>
      <c r="I176" s="141" t="s">
        <v>3562</v>
      </c>
      <c r="J176" s="141" t="s">
        <v>3562</v>
      </c>
      <c r="K176" s="141" t="n">
        <v>27</v>
      </c>
    </row>
    <row r="177" customFormat="false" ht="16" hidden="false" customHeight="false" outlineLevel="0" collapsed="false">
      <c r="A177" s="141" t="n">
        <v>1260</v>
      </c>
      <c r="B177" s="141" t="s">
        <v>4507</v>
      </c>
      <c r="C177" s="141" t="s">
        <v>4614</v>
      </c>
      <c r="D177" s="141" t="n">
        <v>210</v>
      </c>
      <c r="E177" s="141" t="n">
        <v>120</v>
      </c>
      <c r="F177" s="141" t="s">
        <v>3562</v>
      </c>
      <c r="G177" s="141" t="s">
        <v>3562</v>
      </c>
      <c r="H177" s="141" t="n">
        <v>120</v>
      </c>
      <c r="I177" s="141" t="n">
        <v>90</v>
      </c>
      <c r="J177" s="141" t="s">
        <v>3562</v>
      </c>
      <c r="K177" s="141" t="n">
        <v>34</v>
      </c>
    </row>
    <row r="178" customFormat="false" ht="16" hidden="false" customHeight="false" outlineLevel="0" collapsed="false">
      <c r="A178" s="141" t="n">
        <v>8303</v>
      </c>
      <c r="B178" s="141" t="s">
        <v>4010</v>
      </c>
      <c r="C178" s="141" t="s">
        <v>4703</v>
      </c>
      <c r="D178" s="141" t="n">
        <v>40</v>
      </c>
      <c r="E178" s="141" t="s">
        <v>3562</v>
      </c>
      <c r="F178" s="141" t="n">
        <v>20</v>
      </c>
      <c r="G178" s="141" t="s">
        <v>3562</v>
      </c>
      <c r="H178" s="141" t="s">
        <v>3562</v>
      </c>
      <c r="I178" s="141" t="s">
        <v>3562</v>
      </c>
      <c r="J178" s="141" t="s">
        <v>3562</v>
      </c>
      <c r="K178" s="141" t="s">
        <v>3562</v>
      </c>
    </row>
    <row r="179" customFormat="false" ht="16" hidden="false" customHeight="false" outlineLevel="0" collapsed="false">
      <c r="A179" s="141" t="n">
        <v>1187</v>
      </c>
      <c r="B179" s="141" t="s">
        <v>4711</v>
      </c>
      <c r="C179" s="141" t="s">
        <v>4619</v>
      </c>
      <c r="D179" s="141" t="s">
        <v>3562</v>
      </c>
      <c r="E179" s="141" t="s">
        <v>3562</v>
      </c>
      <c r="F179" s="141" t="s">
        <v>3562</v>
      </c>
      <c r="G179" s="141" t="s">
        <v>3562</v>
      </c>
      <c r="H179" s="141" t="s">
        <v>3562</v>
      </c>
      <c r="I179" s="141" t="s">
        <v>3562</v>
      </c>
      <c r="J179" s="141" t="s">
        <v>3562</v>
      </c>
      <c r="K179" s="141" t="n">
        <v>60</v>
      </c>
    </row>
    <row r="180" customFormat="false" ht="16" hidden="false" customHeight="false" outlineLevel="0" collapsed="false">
      <c r="A180" s="141" t="n">
        <v>9137</v>
      </c>
      <c r="B180" s="141" t="s">
        <v>4712</v>
      </c>
      <c r="C180" s="141" t="s">
        <v>4678</v>
      </c>
      <c r="D180" s="141" t="s">
        <v>3562</v>
      </c>
      <c r="E180" s="141" t="s">
        <v>3562</v>
      </c>
      <c r="F180" s="141" t="s">
        <v>3562</v>
      </c>
      <c r="G180" s="141" t="s">
        <v>3562</v>
      </c>
      <c r="H180" s="141" t="s">
        <v>3562</v>
      </c>
      <c r="I180" s="141" t="s">
        <v>3562</v>
      </c>
      <c r="J180" s="141" t="n">
        <v>22</v>
      </c>
      <c r="K180" s="141" t="s">
        <v>3562</v>
      </c>
    </row>
    <row r="181" customFormat="false" ht="16" hidden="false" customHeight="false" outlineLevel="0" collapsed="false">
      <c r="A181" s="141" t="s">
        <v>4713</v>
      </c>
      <c r="B181" s="141" t="s">
        <v>4714</v>
      </c>
      <c r="C181" s="141" t="s">
        <v>4678</v>
      </c>
      <c r="D181" s="141" t="n">
        <v>160</v>
      </c>
      <c r="E181" s="141" t="s">
        <v>3562</v>
      </c>
      <c r="F181" s="141" t="n">
        <v>55</v>
      </c>
      <c r="G181" s="141" t="s">
        <v>3562</v>
      </c>
      <c r="H181" s="141" t="n">
        <v>90</v>
      </c>
      <c r="I181" s="141" t="s">
        <v>3562</v>
      </c>
      <c r="J181" s="141" t="n">
        <v>27</v>
      </c>
      <c r="K181" s="141" t="s">
        <v>3562</v>
      </c>
    </row>
    <row r="182" customFormat="false" ht="16" hidden="false" customHeight="false" outlineLevel="0" collapsed="false">
      <c r="A182" s="141" t="n">
        <v>8954</v>
      </c>
      <c r="B182" s="141" t="s">
        <v>4714</v>
      </c>
      <c r="C182" s="141" t="s">
        <v>4613</v>
      </c>
      <c r="D182" s="141" t="n">
        <v>160</v>
      </c>
      <c r="E182" s="141" t="s">
        <v>3562</v>
      </c>
      <c r="F182" s="141" t="n">
        <v>55</v>
      </c>
      <c r="G182" s="141" t="s">
        <v>3562</v>
      </c>
      <c r="H182" s="141" t="n">
        <v>90</v>
      </c>
      <c r="I182" s="141" t="s">
        <v>3562</v>
      </c>
      <c r="J182" s="141" t="n">
        <v>27</v>
      </c>
      <c r="K182" s="141" t="s">
        <v>3562</v>
      </c>
    </row>
    <row r="183" customFormat="false" ht="16" hidden="false" customHeight="false" outlineLevel="0" collapsed="false">
      <c r="A183" s="141" t="n">
        <v>1974</v>
      </c>
      <c r="B183" s="141" t="s">
        <v>4355</v>
      </c>
      <c r="C183" s="141" t="s">
        <v>4670</v>
      </c>
      <c r="D183" s="141" t="n">
        <v>300</v>
      </c>
      <c r="E183" s="141" t="s">
        <v>3562</v>
      </c>
      <c r="F183" s="141" t="s">
        <v>3562</v>
      </c>
      <c r="G183" s="141" t="s">
        <v>3562</v>
      </c>
      <c r="H183" s="141" t="s">
        <v>3562</v>
      </c>
      <c r="I183" s="141" t="s">
        <v>3562</v>
      </c>
      <c r="J183" s="141" t="n">
        <v>50</v>
      </c>
      <c r="K183" s="141" t="n">
        <v>42</v>
      </c>
    </row>
    <row r="184" customFormat="false" ht="16" hidden="false" customHeight="false" outlineLevel="0" collapsed="false">
      <c r="A184" s="141" t="n">
        <v>7518</v>
      </c>
      <c r="B184" s="141" t="s">
        <v>4149</v>
      </c>
      <c r="C184" s="141" t="s">
        <v>4654</v>
      </c>
      <c r="D184" s="141" t="n">
        <v>160</v>
      </c>
      <c r="E184" s="141" t="s">
        <v>3562</v>
      </c>
      <c r="F184" s="141" t="n">
        <v>55</v>
      </c>
      <c r="G184" s="141" t="s">
        <v>3562</v>
      </c>
      <c r="H184" s="141" t="s">
        <v>3562</v>
      </c>
      <c r="I184" s="141" t="s">
        <v>3562</v>
      </c>
      <c r="J184" s="141" t="n">
        <v>42</v>
      </c>
      <c r="K184" s="141" t="n">
        <v>34</v>
      </c>
    </row>
    <row r="185" customFormat="false" ht="16" hidden="false" customHeight="false" outlineLevel="0" collapsed="false">
      <c r="A185" s="141" t="n">
        <v>9352</v>
      </c>
      <c r="B185" s="141" t="s">
        <v>4715</v>
      </c>
      <c r="C185" s="141" t="s">
        <v>4654</v>
      </c>
      <c r="D185" s="141" t="s">
        <v>3562</v>
      </c>
      <c r="E185" s="141" t="s">
        <v>3562</v>
      </c>
      <c r="F185" s="141" t="s">
        <v>3562</v>
      </c>
      <c r="G185" s="141" t="s">
        <v>3562</v>
      </c>
      <c r="H185" s="141" t="s">
        <v>3562</v>
      </c>
      <c r="I185" s="141" t="s">
        <v>3562</v>
      </c>
      <c r="J185" s="141" t="s">
        <v>3562</v>
      </c>
      <c r="K185" s="141" t="n">
        <v>27</v>
      </c>
    </row>
    <row r="186" customFormat="false" ht="16" hidden="false" customHeight="false" outlineLevel="0" collapsed="false">
      <c r="A186" s="141" t="n">
        <v>329</v>
      </c>
      <c r="B186" s="141" t="s">
        <v>4716</v>
      </c>
      <c r="C186" s="141" t="s">
        <v>4632</v>
      </c>
      <c r="D186" s="141" t="s">
        <v>3562</v>
      </c>
      <c r="E186" s="141" t="s">
        <v>3562</v>
      </c>
      <c r="F186" s="141" t="s">
        <v>3562</v>
      </c>
      <c r="G186" s="141" t="s">
        <v>3562</v>
      </c>
      <c r="H186" s="141" t="s">
        <v>3562</v>
      </c>
      <c r="I186" s="141" t="s">
        <v>3562</v>
      </c>
      <c r="J186" s="141" t="s">
        <v>3562</v>
      </c>
      <c r="K186" s="141" t="s">
        <v>3562</v>
      </c>
    </row>
    <row r="187" customFormat="false" ht="16" hidden="false" customHeight="false" outlineLevel="0" collapsed="false">
      <c r="A187" s="141" t="n">
        <v>1667</v>
      </c>
      <c r="B187" s="141" t="s">
        <v>4423</v>
      </c>
      <c r="C187" s="141" t="s">
        <v>4643</v>
      </c>
      <c r="D187" s="141" t="s">
        <v>3562</v>
      </c>
      <c r="E187" s="141" t="s">
        <v>3562</v>
      </c>
      <c r="F187" s="141" t="n">
        <v>40</v>
      </c>
      <c r="G187" s="141" t="s">
        <v>3562</v>
      </c>
      <c r="H187" s="141" t="s">
        <v>3562</v>
      </c>
      <c r="I187" s="141" t="s">
        <v>3562</v>
      </c>
      <c r="J187" s="141" t="n">
        <v>27</v>
      </c>
      <c r="K187" s="141" t="n">
        <v>18</v>
      </c>
    </row>
    <row r="188" customFormat="false" ht="16" hidden="false" customHeight="false" outlineLevel="0" collapsed="false">
      <c r="A188" s="141" t="n">
        <v>4792</v>
      </c>
      <c r="B188" s="141" t="s">
        <v>4717</v>
      </c>
      <c r="C188" s="141" t="s">
        <v>4644</v>
      </c>
      <c r="D188" s="141" t="s">
        <v>3562</v>
      </c>
      <c r="E188" s="141" t="s">
        <v>3562</v>
      </c>
      <c r="F188" s="141" t="n">
        <v>40</v>
      </c>
      <c r="G188" s="141" t="s">
        <v>3562</v>
      </c>
      <c r="H188" s="141" t="s">
        <v>3562</v>
      </c>
      <c r="I188" s="141" t="s">
        <v>3562</v>
      </c>
      <c r="J188" s="141" t="n">
        <v>34</v>
      </c>
      <c r="K188" s="141" t="n">
        <v>27</v>
      </c>
    </row>
    <row r="189" customFormat="false" ht="16" hidden="false" customHeight="false" outlineLevel="0" collapsed="false">
      <c r="A189" s="141" t="n">
        <v>6268</v>
      </c>
      <c r="B189" s="141" t="s">
        <v>4718</v>
      </c>
      <c r="C189" s="141" t="s">
        <v>4662</v>
      </c>
      <c r="D189" s="141" t="s">
        <v>3562</v>
      </c>
      <c r="E189" s="141" t="s">
        <v>3562</v>
      </c>
      <c r="F189" s="141" t="s">
        <v>3562</v>
      </c>
      <c r="G189" s="141" t="s">
        <v>3562</v>
      </c>
      <c r="H189" s="141" t="s">
        <v>3562</v>
      </c>
      <c r="I189" s="141" t="s">
        <v>3562</v>
      </c>
      <c r="J189" s="141" t="s">
        <v>3562</v>
      </c>
      <c r="K189" s="141" t="n">
        <v>27</v>
      </c>
    </row>
    <row r="190" customFormat="false" ht="16" hidden="false" customHeight="false" outlineLevel="0" collapsed="false">
      <c r="A190" s="141" t="n">
        <v>3130</v>
      </c>
      <c r="B190" s="141" t="s">
        <v>4317</v>
      </c>
      <c r="C190" s="141" t="s">
        <v>4719</v>
      </c>
      <c r="D190" s="141" t="s">
        <v>3562</v>
      </c>
      <c r="E190" s="141" t="s">
        <v>3562</v>
      </c>
      <c r="F190" s="141" t="s">
        <v>3562</v>
      </c>
      <c r="G190" s="141" t="s">
        <v>3562</v>
      </c>
      <c r="H190" s="141" t="s">
        <v>3562</v>
      </c>
      <c r="I190" s="141" t="s">
        <v>3562</v>
      </c>
      <c r="J190" s="141" t="n">
        <v>22</v>
      </c>
      <c r="K190" s="141" t="n">
        <v>15</v>
      </c>
    </row>
    <row r="191" customFormat="false" ht="16" hidden="false" customHeight="false" outlineLevel="0" collapsed="false">
      <c r="A191" s="141" t="n">
        <v>8255</v>
      </c>
      <c r="B191" s="141" t="s">
        <v>4028</v>
      </c>
      <c r="C191" s="141" t="s">
        <v>4635</v>
      </c>
      <c r="D191" s="141" t="s">
        <v>3562</v>
      </c>
      <c r="E191" s="141" t="s">
        <v>3562</v>
      </c>
      <c r="F191" s="141" t="s">
        <v>3562</v>
      </c>
      <c r="G191" s="141" t="s">
        <v>3562</v>
      </c>
      <c r="H191" s="141" t="s">
        <v>3562</v>
      </c>
      <c r="I191" s="141" t="s">
        <v>3562</v>
      </c>
      <c r="J191" s="141" t="n">
        <v>27</v>
      </c>
      <c r="K191" s="141" t="n">
        <v>22</v>
      </c>
    </row>
    <row r="192" customFormat="false" ht="16" hidden="false" customHeight="false" outlineLevel="0" collapsed="false">
      <c r="A192" s="141" t="n">
        <v>1300</v>
      </c>
      <c r="B192" s="141" t="s">
        <v>4720</v>
      </c>
      <c r="C192" s="141" t="s">
        <v>4721</v>
      </c>
      <c r="D192" s="141" t="s">
        <v>3562</v>
      </c>
      <c r="E192" s="141" t="s">
        <v>3562</v>
      </c>
      <c r="F192" s="141" t="n">
        <v>30</v>
      </c>
      <c r="G192" s="141" t="s">
        <v>3562</v>
      </c>
      <c r="H192" s="141" t="s">
        <v>3562</v>
      </c>
      <c r="I192" s="141" t="s">
        <v>3562</v>
      </c>
      <c r="J192" s="141" t="s">
        <v>3562</v>
      </c>
      <c r="K192" s="141" t="s">
        <v>3562</v>
      </c>
    </row>
    <row r="193" customFormat="false" ht="16" hidden="false" customHeight="false" outlineLevel="0" collapsed="false">
      <c r="A193" s="141" t="n">
        <v>1014</v>
      </c>
      <c r="B193" s="141" t="s">
        <v>4722</v>
      </c>
      <c r="C193" s="141" t="s">
        <v>4613</v>
      </c>
      <c r="D193" s="141" t="s">
        <v>3562</v>
      </c>
      <c r="E193" s="141" t="s">
        <v>3562</v>
      </c>
      <c r="F193" s="141" t="s">
        <v>3562</v>
      </c>
      <c r="G193" s="141" t="s">
        <v>3562</v>
      </c>
      <c r="H193" s="141" t="s">
        <v>3562</v>
      </c>
      <c r="I193" s="141" t="s">
        <v>3562</v>
      </c>
      <c r="J193" s="141" t="n">
        <v>34</v>
      </c>
      <c r="K193" s="141" t="n">
        <v>22</v>
      </c>
    </row>
    <row r="194" customFormat="false" ht="16" hidden="false" customHeight="false" outlineLevel="0" collapsed="false">
      <c r="A194" s="141" t="n">
        <v>7772</v>
      </c>
      <c r="B194" s="141" t="s">
        <v>4723</v>
      </c>
      <c r="C194" s="141" t="s">
        <v>4631</v>
      </c>
      <c r="D194" s="141" t="n">
        <v>70</v>
      </c>
      <c r="E194" s="141" t="s">
        <v>3562</v>
      </c>
      <c r="F194" s="141" t="n">
        <v>40</v>
      </c>
      <c r="G194" s="141" t="s">
        <v>3562</v>
      </c>
      <c r="H194" s="141" t="s">
        <v>3562</v>
      </c>
      <c r="I194" s="141" t="s">
        <v>3562</v>
      </c>
      <c r="J194" s="141" t="n">
        <v>22</v>
      </c>
      <c r="K194" s="141" t="n">
        <v>18</v>
      </c>
    </row>
    <row r="195" customFormat="false" ht="16" hidden="false" customHeight="false" outlineLevel="0" collapsed="false">
      <c r="A195" s="141" t="n">
        <v>1409</v>
      </c>
      <c r="B195" s="141" t="s">
        <v>4465</v>
      </c>
      <c r="C195" s="141" t="s">
        <v>4670</v>
      </c>
      <c r="D195" s="141" t="n">
        <v>160</v>
      </c>
      <c r="E195" s="141" t="s">
        <v>3562</v>
      </c>
      <c r="F195" s="141" t="s">
        <v>3562</v>
      </c>
      <c r="G195" s="141" t="s">
        <v>3562</v>
      </c>
      <c r="H195" s="141" t="s">
        <v>3562</v>
      </c>
      <c r="I195" s="141" t="s">
        <v>3562</v>
      </c>
      <c r="J195" s="141" t="s">
        <v>3562</v>
      </c>
      <c r="K195" s="141" t="n">
        <v>42</v>
      </c>
    </row>
    <row r="196" customFormat="false" ht="16" hidden="false" customHeight="false" outlineLevel="0" collapsed="false">
      <c r="A196" s="141" t="n">
        <v>1190</v>
      </c>
      <c r="B196" s="141" t="s">
        <v>4525</v>
      </c>
      <c r="C196" s="141" t="s">
        <v>4654</v>
      </c>
      <c r="D196" s="141" t="s">
        <v>3562</v>
      </c>
      <c r="E196" s="141" t="s">
        <v>3562</v>
      </c>
      <c r="F196" s="141" t="s">
        <v>3562</v>
      </c>
      <c r="G196" s="141" t="s">
        <v>3562</v>
      </c>
      <c r="H196" s="141" t="s">
        <v>3562</v>
      </c>
      <c r="I196" s="141" t="s">
        <v>3562</v>
      </c>
      <c r="J196" s="141" t="s">
        <v>3562</v>
      </c>
      <c r="K196" s="141" t="n">
        <v>60</v>
      </c>
    </row>
    <row r="197" customFormat="false" ht="16" hidden="false" customHeight="false" outlineLevel="0" collapsed="false">
      <c r="A197" s="141" t="n">
        <v>6569</v>
      </c>
      <c r="B197" s="141" t="s">
        <v>4205</v>
      </c>
      <c r="C197" s="141" t="s">
        <v>4654</v>
      </c>
      <c r="D197" s="141" t="s">
        <v>3562</v>
      </c>
      <c r="E197" s="141" t="s">
        <v>3562</v>
      </c>
      <c r="F197" s="141" t="s">
        <v>3562</v>
      </c>
      <c r="G197" s="141" t="s">
        <v>3562</v>
      </c>
      <c r="H197" s="141" t="s">
        <v>3562</v>
      </c>
      <c r="I197" s="141" t="s">
        <v>3562</v>
      </c>
      <c r="J197" s="141" t="s">
        <v>3562</v>
      </c>
      <c r="K197" s="141" t="n">
        <v>42</v>
      </c>
    </row>
    <row r="198" customFormat="false" ht="16" hidden="false" customHeight="false" outlineLevel="0" collapsed="false">
      <c r="A198" s="141" t="n">
        <v>5096</v>
      </c>
      <c r="B198" s="141" t="s">
        <v>4283</v>
      </c>
      <c r="C198" s="141" t="s">
        <v>4660</v>
      </c>
      <c r="D198" s="141" t="s">
        <v>3562</v>
      </c>
      <c r="E198" s="141" t="s">
        <v>3562</v>
      </c>
      <c r="F198" s="141" t="s">
        <v>3562</v>
      </c>
      <c r="G198" s="141" t="s">
        <v>3562</v>
      </c>
      <c r="H198" s="141" t="s">
        <v>3562</v>
      </c>
      <c r="I198" s="141" t="s">
        <v>3562</v>
      </c>
      <c r="J198" s="141" t="n">
        <v>27</v>
      </c>
      <c r="K198" s="141" t="n">
        <v>22</v>
      </c>
    </row>
    <row r="199" customFormat="false" ht="16" hidden="false" customHeight="false" outlineLevel="0" collapsed="false">
      <c r="A199" s="141" t="n">
        <v>8999</v>
      </c>
      <c r="B199" s="141" t="s">
        <v>3821</v>
      </c>
      <c r="C199" s="141" t="s">
        <v>4622</v>
      </c>
      <c r="D199" s="141" t="s">
        <v>3562</v>
      </c>
      <c r="E199" s="141" t="s">
        <v>3562</v>
      </c>
      <c r="F199" s="141" t="s">
        <v>3562</v>
      </c>
      <c r="G199" s="141" t="s">
        <v>3562</v>
      </c>
      <c r="H199" s="141" t="s">
        <v>3562</v>
      </c>
      <c r="I199" s="141" t="s">
        <v>3562</v>
      </c>
      <c r="J199" s="141" t="n">
        <v>27</v>
      </c>
      <c r="K199" s="141" t="s">
        <v>3562</v>
      </c>
    </row>
    <row r="200" customFormat="false" ht="16" hidden="false" customHeight="false" outlineLevel="0" collapsed="false">
      <c r="A200" s="141" t="n">
        <v>9347</v>
      </c>
      <c r="B200" s="141" t="s">
        <v>3743</v>
      </c>
      <c r="C200" s="141" t="s">
        <v>4613</v>
      </c>
      <c r="D200" s="141" t="n">
        <v>90</v>
      </c>
      <c r="E200" s="141" t="s">
        <v>3562</v>
      </c>
      <c r="F200" s="141" t="n">
        <v>40</v>
      </c>
      <c r="G200" s="141" t="s">
        <v>3562</v>
      </c>
      <c r="H200" s="141" t="s">
        <v>3562</v>
      </c>
      <c r="I200" s="141" t="s">
        <v>3562</v>
      </c>
      <c r="J200" s="141" t="n">
        <v>34</v>
      </c>
      <c r="K200" s="141" t="n">
        <v>22</v>
      </c>
    </row>
    <row r="201" customFormat="false" ht="16" hidden="false" customHeight="false" outlineLevel="0" collapsed="false">
      <c r="A201" s="141" t="n">
        <v>1515</v>
      </c>
      <c r="B201" s="141" t="s">
        <v>4724</v>
      </c>
      <c r="C201" s="141" t="s">
        <v>4725</v>
      </c>
      <c r="D201" s="141" t="s">
        <v>3562</v>
      </c>
      <c r="E201" s="141" t="s">
        <v>3562</v>
      </c>
      <c r="F201" s="141" t="s">
        <v>3562</v>
      </c>
      <c r="G201" s="141" t="s">
        <v>3562</v>
      </c>
      <c r="H201" s="141" t="s">
        <v>3562</v>
      </c>
      <c r="I201" s="141" t="s">
        <v>3562</v>
      </c>
      <c r="J201" s="141" t="n">
        <v>27</v>
      </c>
      <c r="K201" s="141" t="s">
        <v>3562</v>
      </c>
    </row>
    <row r="202" customFormat="false" ht="16" hidden="false" customHeight="false" outlineLevel="0" collapsed="false">
      <c r="A202" s="141" t="n">
        <v>5839</v>
      </c>
      <c r="B202" s="141" t="s">
        <v>4726</v>
      </c>
      <c r="C202" s="141" t="s">
        <v>4657</v>
      </c>
      <c r="D202" s="141" t="s">
        <v>3562</v>
      </c>
      <c r="E202" s="141" t="s">
        <v>3562</v>
      </c>
      <c r="F202" s="141" t="s">
        <v>3562</v>
      </c>
      <c r="G202" s="141" t="s">
        <v>3562</v>
      </c>
      <c r="H202" s="141" t="s">
        <v>3562</v>
      </c>
      <c r="I202" s="141" t="s">
        <v>3562</v>
      </c>
      <c r="J202" s="141" t="s">
        <v>3562</v>
      </c>
      <c r="K202" s="141" t="n">
        <v>27</v>
      </c>
    </row>
    <row r="203" customFormat="false" ht="16" hidden="false" customHeight="false" outlineLevel="0" collapsed="false">
      <c r="A203" s="141" t="n">
        <v>5840</v>
      </c>
      <c r="B203" s="141" t="s">
        <v>4255</v>
      </c>
      <c r="C203" s="141" t="s">
        <v>4662</v>
      </c>
      <c r="D203" s="141" t="s">
        <v>3562</v>
      </c>
      <c r="E203" s="141" t="s">
        <v>3562</v>
      </c>
      <c r="F203" s="141" t="s">
        <v>3562</v>
      </c>
      <c r="G203" s="141" t="s">
        <v>3562</v>
      </c>
      <c r="H203" s="141" t="s">
        <v>3562</v>
      </c>
      <c r="I203" s="141" t="s">
        <v>3562</v>
      </c>
      <c r="J203" s="141" t="s">
        <v>3562</v>
      </c>
      <c r="K203" s="141" t="n">
        <v>60</v>
      </c>
    </row>
    <row r="204" customFormat="false" ht="16" hidden="false" customHeight="false" outlineLevel="0" collapsed="false">
      <c r="A204" s="141" t="n">
        <v>7839</v>
      </c>
      <c r="B204" s="141" t="s">
        <v>4727</v>
      </c>
      <c r="C204" s="141" t="s">
        <v>4614</v>
      </c>
      <c r="D204" s="141" t="n">
        <v>90</v>
      </c>
      <c r="E204" s="141" t="s">
        <v>3562</v>
      </c>
      <c r="F204" s="141" t="s">
        <v>3562</v>
      </c>
      <c r="G204" s="141" t="s">
        <v>3562</v>
      </c>
      <c r="H204" s="141" t="n">
        <v>60</v>
      </c>
      <c r="I204" s="141" t="s">
        <v>3562</v>
      </c>
      <c r="J204" s="141" t="s">
        <v>3562</v>
      </c>
      <c r="K204" s="141" t="n">
        <v>34</v>
      </c>
    </row>
    <row r="205" customFormat="false" ht="16" hidden="false" customHeight="false" outlineLevel="0" collapsed="false">
      <c r="A205" s="141" t="n">
        <v>1361</v>
      </c>
      <c r="B205" s="141" t="s">
        <v>4476</v>
      </c>
      <c r="C205" s="141" t="s">
        <v>4632</v>
      </c>
      <c r="D205" s="141" t="s">
        <v>3562</v>
      </c>
      <c r="E205" s="141" t="s">
        <v>3562</v>
      </c>
      <c r="F205" s="141" t="s">
        <v>3562</v>
      </c>
      <c r="G205" s="141" t="s">
        <v>3562</v>
      </c>
      <c r="H205" s="141" t="s">
        <v>3562</v>
      </c>
      <c r="I205" s="141" t="s">
        <v>3562</v>
      </c>
      <c r="J205" s="141" t="n">
        <v>50</v>
      </c>
      <c r="K205" s="141" t="n">
        <v>42</v>
      </c>
    </row>
    <row r="206" customFormat="false" ht="16" hidden="false" customHeight="false" outlineLevel="0" collapsed="false">
      <c r="A206" s="141" t="n">
        <v>6840</v>
      </c>
      <c r="B206" s="141" t="s">
        <v>4191</v>
      </c>
      <c r="C206" s="141" t="s">
        <v>179</v>
      </c>
      <c r="D206" s="141" t="s">
        <v>3562</v>
      </c>
      <c r="E206" s="141" t="s">
        <v>3562</v>
      </c>
      <c r="F206" s="141" t="s">
        <v>3562</v>
      </c>
      <c r="G206" s="141" t="s">
        <v>3562</v>
      </c>
      <c r="H206" s="141" t="s">
        <v>3562</v>
      </c>
      <c r="I206" s="141" t="s">
        <v>3562</v>
      </c>
      <c r="J206" s="141" t="n">
        <v>27</v>
      </c>
      <c r="K206" s="141" t="n">
        <v>18</v>
      </c>
    </row>
    <row r="207" customFormat="false" ht="16" hidden="false" customHeight="false" outlineLevel="0" collapsed="false">
      <c r="A207" s="141" t="n">
        <v>8773</v>
      </c>
      <c r="B207" s="141" t="s">
        <v>3882</v>
      </c>
      <c r="C207" s="141" t="s">
        <v>4624</v>
      </c>
      <c r="D207" s="141" t="s">
        <v>3562</v>
      </c>
      <c r="E207" s="141" t="s">
        <v>3562</v>
      </c>
      <c r="F207" s="141" t="s">
        <v>3562</v>
      </c>
      <c r="G207" s="141" t="s">
        <v>3562</v>
      </c>
      <c r="H207" s="141" t="s">
        <v>3562</v>
      </c>
      <c r="I207" s="141" t="s">
        <v>3562</v>
      </c>
      <c r="J207" s="141" t="n">
        <v>34</v>
      </c>
      <c r="K207" s="141" t="n">
        <v>22</v>
      </c>
    </row>
    <row r="208" customFormat="false" ht="16" hidden="false" customHeight="false" outlineLevel="0" collapsed="false">
      <c r="A208" s="141" t="n">
        <v>471</v>
      </c>
      <c r="B208" s="141" t="s">
        <v>3882</v>
      </c>
      <c r="C208" s="141" t="s">
        <v>4614</v>
      </c>
      <c r="D208" s="141" t="s">
        <v>3562</v>
      </c>
      <c r="E208" s="141" t="s">
        <v>3562</v>
      </c>
      <c r="F208" s="141" t="s">
        <v>3562</v>
      </c>
      <c r="G208" s="141" t="s">
        <v>3562</v>
      </c>
      <c r="H208" s="141" t="s">
        <v>3562</v>
      </c>
      <c r="I208" s="141" t="s">
        <v>3562</v>
      </c>
      <c r="J208" s="141" t="n">
        <v>34</v>
      </c>
      <c r="K208" s="141" t="n">
        <v>22</v>
      </c>
    </row>
    <row r="209" customFormat="false" ht="16" hidden="false" customHeight="false" outlineLevel="0" collapsed="false">
      <c r="A209" s="141" t="n">
        <v>5493</v>
      </c>
      <c r="B209" s="141" t="s">
        <v>4728</v>
      </c>
      <c r="C209" s="141" t="s">
        <v>4691</v>
      </c>
      <c r="D209" s="141" t="s">
        <v>3562</v>
      </c>
      <c r="E209" s="141" t="s">
        <v>3562</v>
      </c>
      <c r="F209" s="141" t="s">
        <v>3562</v>
      </c>
      <c r="G209" s="141" t="s">
        <v>3562</v>
      </c>
      <c r="H209" s="141" t="s">
        <v>3562</v>
      </c>
      <c r="I209" s="141" t="s">
        <v>3562</v>
      </c>
      <c r="J209" s="141" t="s">
        <v>3562</v>
      </c>
      <c r="K209" s="141" t="n">
        <v>18</v>
      </c>
    </row>
    <row r="210" customFormat="false" ht="16" hidden="false" customHeight="false" outlineLevel="0" collapsed="false">
      <c r="A210" s="141" t="n">
        <v>8607</v>
      </c>
      <c r="B210" s="141" t="s">
        <v>3924</v>
      </c>
      <c r="C210" s="141" t="s">
        <v>4658</v>
      </c>
      <c r="D210" s="141" t="n">
        <v>55</v>
      </c>
      <c r="E210" s="141" t="s">
        <v>3562</v>
      </c>
      <c r="F210" s="141" t="n">
        <v>30</v>
      </c>
      <c r="G210" s="141" t="s">
        <v>3562</v>
      </c>
      <c r="H210" s="141" t="s">
        <v>3562</v>
      </c>
      <c r="I210" s="141" t="s">
        <v>3562</v>
      </c>
      <c r="J210" s="141" t="n">
        <v>15</v>
      </c>
      <c r="K210" s="141" t="s">
        <v>3562</v>
      </c>
    </row>
    <row r="211" customFormat="false" ht="16" hidden="false" customHeight="false" outlineLevel="0" collapsed="false">
      <c r="A211" s="141" t="n">
        <v>8830</v>
      </c>
      <c r="B211" s="141" t="s">
        <v>3865</v>
      </c>
      <c r="C211" s="141" t="s">
        <v>4622</v>
      </c>
      <c r="D211" s="141" t="s">
        <v>3562</v>
      </c>
      <c r="E211" s="141" t="s">
        <v>3562</v>
      </c>
      <c r="F211" s="141" t="s">
        <v>3562</v>
      </c>
      <c r="G211" s="141" t="s">
        <v>3562</v>
      </c>
      <c r="H211" s="141" t="s">
        <v>3562</v>
      </c>
      <c r="I211" s="141" t="s">
        <v>3562</v>
      </c>
      <c r="J211" s="141" t="n">
        <v>22</v>
      </c>
      <c r="K211" s="141" t="s">
        <v>3562</v>
      </c>
    </row>
    <row r="212" customFormat="false" ht="16" hidden="false" customHeight="false" outlineLevel="0" collapsed="false">
      <c r="A212" s="141" t="n">
        <v>9367</v>
      </c>
      <c r="B212" s="141" t="s">
        <v>3736</v>
      </c>
      <c r="C212" s="141" t="s">
        <v>4655</v>
      </c>
      <c r="D212" s="141" t="n">
        <v>40</v>
      </c>
      <c r="E212" s="141" t="s">
        <v>3562</v>
      </c>
      <c r="F212" s="141" t="n">
        <v>20</v>
      </c>
      <c r="G212" s="141" t="s">
        <v>3562</v>
      </c>
      <c r="H212" s="141" t="s">
        <v>3562</v>
      </c>
      <c r="I212" s="141" t="s">
        <v>3562</v>
      </c>
      <c r="J212" s="141" t="n">
        <v>15</v>
      </c>
      <c r="K212" s="141" t="s">
        <v>3562</v>
      </c>
    </row>
    <row r="213" customFormat="false" ht="16" hidden="false" customHeight="false" outlineLevel="0" collapsed="false">
      <c r="A213" s="141" t="n">
        <v>9191</v>
      </c>
      <c r="B213" s="141" t="s">
        <v>3768</v>
      </c>
      <c r="C213" s="141" t="s">
        <v>4657</v>
      </c>
      <c r="D213" s="141" t="n">
        <v>90</v>
      </c>
      <c r="E213" s="141" t="s">
        <v>3562</v>
      </c>
      <c r="F213" s="141" t="n">
        <v>40</v>
      </c>
      <c r="G213" s="141" t="s">
        <v>3562</v>
      </c>
      <c r="H213" s="141" t="s">
        <v>3562</v>
      </c>
      <c r="I213" s="141" t="s">
        <v>3562</v>
      </c>
      <c r="J213" s="141" t="n">
        <v>34</v>
      </c>
      <c r="K213" s="141" t="n">
        <v>27</v>
      </c>
    </row>
    <row r="214" customFormat="false" ht="16" hidden="false" customHeight="false" outlineLevel="0" collapsed="false">
      <c r="A214" s="141" t="n">
        <v>8114</v>
      </c>
      <c r="B214" s="141" t="s">
        <v>4062</v>
      </c>
      <c r="C214" s="141" t="s">
        <v>357</v>
      </c>
      <c r="D214" s="141" t="s">
        <v>3562</v>
      </c>
      <c r="E214" s="141" t="s">
        <v>3562</v>
      </c>
      <c r="F214" s="141" t="s">
        <v>3562</v>
      </c>
      <c r="G214" s="141" t="s">
        <v>3562</v>
      </c>
      <c r="H214" s="141" t="s">
        <v>3562</v>
      </c>
      <c r="I214" s="141" t="s">
        <v>3562</v>
      </c>
      <c r="J214" s="141" t="n">
        <v>34</v>
      </c>
      <c r="K214" s="141" t="n">
        <v>27</v>
      </c>
    </row>
    <row r="215" customFormat="false" ht="16" hidden="false" customHeight="false" outlineLevel="0" collapsed="false">
      <c r="A215" s="141" t="n">
        <v>1263</v>
      </c>
      <c r="B215" s="141" t="s">
        <v>4729</v>
      </c>
      <c r="C215" s="141" t="s">
        <v>4633</v>
      </c>
      <c r="D215" s="141" t="s">
        <v>3562</v>
      </c>
      <c r="E215" s="141" t="s">
        <v>3562</v>
      </c>
      <c r="F215" s="141" t="s">
        <v>3562</v>
      </c>
      <c r="G215" s="141" t="n">
        <v>110</v>
      </c>
      <c r="H215" s="141" t="s">
        <v>3562</v>
      </c>
      <c r="I215" s="141" t="s">
        <v>3562</v>
      </c>
      <c r="J215" s="141" t="s">
        <v>3562</v>
      </c>
      <c r="K215" s="141" t="n">
        <v>60</v>
      </c>
    </row>
    <row r="216" customFormat="false" ht="16" hidden="false" customHeight="false" outlineLevel="0" collapsed="false">
      <c r="A216" s="141" t="n">
        <v>7170</v>
      </c>
      <c r="B216" s="141" t="s">
        <v>4162</v>
      </c>
      <c r="C216" s="141" t="s">
        <v>4725</v>
      </c>
      <c r="D216" s="141" t="n">
        <v>300</v>
      </c>
      <c r="E216" s="141" t="s">
        <v>3562</v>
      </c>
      <c r="F216" s="141" t="n">
        <v>110</v>
      </c>
      <c r="G216" s="141" t="s">
        <v>3562</v>
      </c>
      <c r="H216" s="141" t="n">
        <v>160</v>
      </c>
      <c r="I216" s="141" t="s">
        <v>3562</v>
      </c>
      <c r="J216" s="141" t="n">
        <v>50</v>
      </c>
      <c r="K216" s="141" t="s">
        <v>3562</v>
      </c>
    </row>
    <row r="217" customFormat="false" ht="16" hidden="false" customHeight="false" outlineLevel="0" collapsed="false">
      <c r="A217" s="141" t="n">
        <v>1018</v>
      </c>
      <c r="B217" s="141" t="s">
        <v>4560</v>
      </c>
      <c r="C217" s="141" t="s">
        <v>4654</v>
      </c>
      <c r="D217" s="141" t="s">
        <v>3562</v>
      </c>
      <c r="E217" s="141" t="s">
        <v>3562</v>
      </c>
      <c r="F217" s="141" t="s">
        <v>3562</v>
      </c>
      <c r="G217" s="141" t="s">
        <v>3562</v>
      </c>
      <c r="H217" s="141" t="s">
        <v>3562</v>
      </c>
      <c r="I217" s="141" t="s">
        <v>3562</v>
      </c>
      <c r="J217" s="141" t="n">
        <v>22</v>
      </c>
      <c r="K217" s="141" t="n">
        <v>18</v>
      </c>
    </row>
    <row r="218" customFormat="false" ht="16" hidden="false" customHeight="false" outlineLevel="0" collapsed="false">
      <c r="A218" s="141" t="n">
        <v>774</v>
      </c>
      <c r="B218" s="141" t="s">
        <v>4575</v>
      </c>
      <c r="C218" s="141" t="s">
        <v>4631</v>
      </c>
      <c r="D218" s="141" t="s">
        <v>3562</v>
      </c>
      <c r="E218" s="141" t="s">
        <v>3562</v>
      </c>
      <c r="F218" s="141" t="s">
        <v>3562</v>
      </c>
      <c r="G218" s="141" t="s">
        <v>3562</v>
      </c>
      <c r="H218" s="141" t="s">
        <v>3562</v>
      </c>
      <c r="I218" s="141" t="s">
        <v>3562</v>
      </c>
      <c r="J218" s="141" t="s">
        <v>3562</v>
      </c>
      <c r="K218" s="141" t="s">
        <v>3562</v>
      </c>
    </row>
    <row r="219" customFormat="false" ht="16" hidden="false" customHeight="false" outlineLevel="0" collapsed="false">
      <c r="A219" s="141" t="n">
        <v>7734</v>
      </c>
      <c r="B219" s="141" t="s">
        <v>4123</v>
      </c>
      <c r="C219" s="141" t="s">
        <v>4631</v>
      </c>
      <c r="D219" s="141" t="s">
        <v>3562</v>
      </c>
      <c r="E219" s="141" t="s">
        <v>3562</v>
      </c>
      <c r="F219" s="141" t="n">
        <v>30</v>
      </c>
      <c r="G219" s="141" t="s">
        <v>3562</v>
      </c>
      <c r="H219" s="141" t="s">
        <v>3562</v>
      </c>
      <c r="I219" s="141" t="s">
        <v>3562</v>
      </c>
      <c r="J219" s="141" t="n">
        <v>22</v>
      </c>
      <c r="K219" s="141" t="n">
        <v>15</v>
      </c>
    </row>
    <row r="220" customFormat="false" ht="16" hidden="false" customHeight="false" outlineLevel="0" collapsed="false">
      <c r="A220" s="141" t="n">
        <v>5034</v>
      </c>
      <c r="B220" s="141" t="s">
        <v>4296</v>
      </c>
      <c r="C220" s="141" t="s">
        <v>4691</v>
      </c>
      <c r="D220" s="141" t="s">
        <v>3562</v>
      </c>
      <c r="E220" s="141" t="s">
        <v>3562</v>
      </c>
      <c r="F220" s="141" t="n">
        <v>30</v>
      </c>
      <c r="G220" s="141" t="s">
        <v>3562</v>
      </c>
      <c r="H220" s="141" t="s">
        <v>3562</v>
      </c>
      <c r="I220" s="141" t="s">
        <v>3562</v>
      </c>
      <c r="J220" s="141" t="n">
        <v>22</v>
      </c>
      <c r="K220" s="141" t="n">
        <v>18</v>
      </c>
    </row>
    <row r="221" customFormat="false" ht="16" hidden="false" customHeight="false" outlineLevel="0" collapsed="false">
      <c r="A221" s="141" t="n">
        <v>1139</v>
      </c>
      <c r="B221" s="141" t="s">
        <v>4535</v>
      </c>
      <c r="C221" s="141" t="s">
        <v>4691</v>
      </c>
      <c r="D221" s="141" t="s">
        <v>3562</v>
      </c>
      <c r="E221" s="141" t="s">
        <v>3562</v>
      </c>
      <c r="F221" s="141" t="n">
        <v>30</v>
      </c>
      <c r="G221" s="141" t="s">
        <v>3562</v>
      </c>
      <c r="H221" s="141" t="s">
        <v>3562</v>
      </c>
      <c r="I221" s="141" t="s">
        <v>3562</v>
      </c>
      <c r="J221" s="141" t="n">
        <v>27</v>
      </c>
      <c r="K221" s="141" t="n">
        <v>18</v>
      </c>
    </row>
    <row r="222" customFormat="false" ht="16" hidden="false" customHeight="false" outlineLevel="0" collapsed="false">
      <c r="A222" s="141" t="n">
        <v>345</v>
      </c>
      <c r="B222" s="141" t="s">
        <v>4730</v>
      </c>
      <c r="C222" s="141" t="s">
        <v>357</v>
      </c>
      <c r="D222" s="141" t="s">
        <v>3562</v>
      </c>
      <c r="E222" s="141" t="s">
        <v>3562</v>
      </c>
      <c r="F222" s="141" t="s">
        <v>3562</v>
      </c>
      <c r="G222" s="141" t="s">
        <v>3562</v>
      </c>
      <c r="H222" s="141" t="s">
        <v>3562</v>
      </c>
      <c r="I222" s="141" t="s">
        <v>3562</v>
      </c>
      <c r="J222" s="141" t="s">
        <v>3562</v>
      </c>
      <c r="K222" s="141" t="s">
        <v>3562</v>
      </c>
    </row>
    <row r="223" customFormat="false" ht="16" hidden="false" customHeight="false" outlineLevel="0" collapsed="false">
      <c r="A223" s="141" t="n">
        <v>1030</v>
      </c>
      <c r="B223" s="141" t="s">
        <v>4731</v>
      </c>
      <c r="C223" s="141" t="s">
        <v>4691</v>
      </c>
      <c r="D223" s="141" t="s">
        <v>3562</v>
      </c>
      <c r="E223" s="141" t="s">
        <v>3562</v>
      </c>
      <c r="F223" s="141" t="s">
        <v>3562</v>
      </c>
      <c r="G223" s="141" t="s">
        <v>3562</v>
      </c>
      <c r="H223" s="141" t="s">
        <v>3562</v>
      </c>
      <c r="I223" s="141" t="s">
        <v>3562</v>
      </c>
      <c r="J223" s="141" t="s">
        <v>3562</v>
      </c>
      <c r="K223" s="141" t="n">
        <v>27</v>
      </c>
    </row>
    <row r="224" customFormat="false" ht="16" hidden="false" customHeight="false" outlineLevel="0" collapsed="false">
      <c r="A224" s="141" t="n">
        <v>8199</v>
      </c>
      <c r="B224" s="141" t="s">
        <v>4045</v>
      </c>
      <c r="C224" s="141" t="s">
        <v>4631</v>
      </c>
      <c r="D224" s="141" t="s">
        <v>3562</v>
      </c>
      <c r="E224" s="141" t="s">
        <v>3562</v>
      </c>
      <c r="F224" s="141" t="s">
        <v>3562</v>
      </c>
      <c r="G224" s="141" t="s">
        <v>3562</v>
      </c>
      <c r="H224" s="141" t="s">
        <v>3562</v>
      </c>
      <c r="I224" s="141" t="s">
        <v>3562</v>
      </c>
      <c r="J224" s="141" t="n">
        <v>34</v>
      </c>
      <c r="K224" s="141" t="n">
        <v>22</v>
      </c>
    </row>
    <row r="225" customFormat="false" ht="16" hidden="false" customHeight="false" outlineLevel="0" collapsed="false">
      <c r="A225" s="141" t="n">
        <v>8986</v>
      </c>
      <c r="B225" s="141" t="s">
        <v>3826</v>
      </c>
      <c r="C225" s="141" t="s">
        <v>4617</v>
      </c>
      <c r="D225" s="141" t="s">
        <v>3562</v>
      </c>
      <c r="E225" s="141" t="s">
        <v>3562</v>
      </c>
      <c r="F225" s="141" t="s">
        <v>3562</v>
      </c>
      <c r="G225" s="141" t="s">
        <v>3562</v>
      </c>
      <c r="H225" s="141" t="s">
        <v>3562</v>
      </c>
      <c r="I225" s="141" t="s">
        <v>3562</v>
      </c>
      <c r="J225" s="141" t="n">
        <v>18</v>
      </c>
      <c r="K225" s="141" t="n">
        <v>15</v>
      </c>
    </row>
    <row r="226" customFormat="false" ht="16" hidden="false" customHeight="false" outlineLevel="0" collapsed="false">
      <c r="A226" s="141" t="n">
        <v>1155</v>
      </c>
      <c r="B226" s="141" t="s">
        <v>4732</v>
      </c>
      <c r="C226" s="141" t="s">
        <v>4657</v>
      </c>
      <c r="D226" s="141" t="n">
        <v>40</v>
      </c>
      <c r="E226" s="141" t="s">
        <v>3562</v>
      </c>
      <c r="F226" s="141" t="n">
        <v>30</v>
      </c>
      <c r="G226" s="141" t="s">
        <v>3562</v>
      </c>
      <c r="H226" s="141" t="s">
        <v>3562</v>
      </c>
      <c r="I226" s="141" t="s">
        <v>3562</v>
      </c>
      <c r="J226" s="141" t="n">
        <v>27</v>
      </c>
      <c r="K226" s="141" t="n">
        <v>18</v>
      </c>
    </row>
    <row r="227" customFormat="false" ht="16" hidden="false" customHeight="false" outlineLevel="0" collapsed="false">
      <c r="A227" s="141" t="n">
        <v>5770</v>
      </c>
      <c r="B227" s="141" t="s">
        <v>4262</v>
      </c>
      <c r="C227" s="141" t="s">
        <v>4635</v>
      </c>
      <c r="D227" s="141" t="s">
        <v>3562</v>
      </c>
      <c r="E227" s="141" t="s">
        <v>3562</v>
      </c>
      <c r="F227" s="141" t="s">
        <v>3562</v>
      </c>
      <c r="G227" s="141" t="s">
        <v>3562</v>
      </c>
      <c r="H227" s="141" t="s">
        <v>3562</v>
      </c>
      <c r="I227" s="141" t="s">
        <v>3562</v>
      </c>
      <c r="J227" s="141" t="n">
        <v>42</v>
      </c>
      <c r="K227" s="141" t="n">
        <v>27</v>
      </c>
    </row>
    <row r="228" customFormat="false" ht="16" hidden="false" customHeight="false" outlineLevel="0" collapsed="false">
      <c r="A228" s="141" t="n">
        <v>1387</v>
      </c>
      <c r="B228" s="141" t="s">
        <v>4469</v>
      </c>
      <c r="C228" s="141" t="s">
        <v>4644</v>
      </c>
      <c r="D228" s="141" t="n">
        <v>90</v>
      </c>
      <c r="E228" s="141" t="s">
        <v>3562</v>
      </c>
      <c r="F228" s="141" t="s">
        <v>3562</v>
      </c>
      <c r="G228" s="141" t="s">
        <v>3562</v>
      </c>
      <c r="H228" s="141" t="s">
        <v>3562</v>
      </c>
      <c r="I228" s="141" t="s">
        <v>3562</v>
      </c>
      <c r="J228" s="141" t="n">
        <v>34</v>
      </c>
      <c r="K228" s="141" t="n">
        <v>27</v>
      </c>
    </row>
    <row r="229" customFormat="false" ht="16" hidden="false" customHeight="false" outlineLevel="0" collapsed="false">
      <c r="A229" s="141" t="s">
        <v>4733</v>
      </c>
      <c r="B229" s="141" t="s">
        <v>4734</v>
      </c>
      <c r="C229" s="141" t="s">
        <v>4644</v>
      </c>
      <c r="D229" s="141" t="n">
        <v>70</v>
      </c>
      <c r="E229" s="141" t="s">
        <v>3562</v>
      </c>
      <c r="F229" s="141" t="n">
        <v>40</v>
      </c>
      <c r="G229" s="141" t="s">
        <v>3562</v>
      </c>
      <c r="H229" s="141" t="s">
        <v>3562</v>
      </c>
      <c r="I229" s="141" t="s">
        <v>3562</v>
      </c>
      <c r="J229" s="141" t="n">
        <v>34</v>
      </c>
      <c r="K229" s="141" t="n">
        <v>22</v>
      </c>
    </row>
    <row r="230" customFormat="false" ht="16" hidden="false" customHeight="false" outlineLevel="0" collapsed="false">
      <c r="A230" s="141" t="n">
        <v>7994</v>
      </c>
      <c r="B230" s="141" t="s">
        <v>4734</v>
      </c>
      <c r="C230" s="141" t="s">
        <v>4655</v>
      </c>
      <c r="D230" s="141" t="n">
        <v>70</v>
      </c>
      <c r="E230" s="141" t="s">
        <v>3562</v>
      </c>
      <c r="F230" s="141" t="n">
        <v>40</v>
      </c>
      <c r="G230" s="141" t="s">
        <v>3562</v>
      </c>
      <c r="H230" s="141" t="s">
        <v>3562</v>
      </c>
      <c r="I230" s="141" t="s">
        <v>3562</v>
      </c>
      <c r="J230" s="141" t="n">
        <v>34</v>
      </c>
      <c r="K230" s="141" t="n">
        <v>22</v>
      </c>
    </row>
    <row r="231" customFormat="false" ht="16" hidden="false" customHeight="false" outlineLevel="0" collapsed="false">
      <c r="A231" s="141" t="n">
        <v>1641</v>
      </c>
      <c r="B231" s="141" t="s">
        <v>4735</v>
      </c>
      <c r="C231" s="141" t="s">
        <v>4703</v>
      </c>
      <c r="D231" s="141" t="s">
        <v>3562</v>
      </c>
      <c r="E231" s="141" t="s">
        <v>3562</v>
      </c>
      <c r="F231" s="141" t="n">
        <v>55</v>
      </c>
      <c r="G231" s="141" t="s">
        <v>3562</v>
      </c>
      <c r="H231" s="141" t="s">
        <v>3562</v>
      </c>
      <c r="I231" s="141" t="s">
        <v>3562</v>
      </c>
      <c r="J231" s="141" t="n">
        <v>42</v>
      </c>
      <c r="K231" s="141" t="s">
        <v>3562</v>
      </c>
    </row>
    <row r="232" customFormat="false" ht="16" hidden="false" customHeight="false" outlineLevel="0" collapsed="false">
      <c r="A232" s="141" t="n">
        <v>1194</v>
      </c>
      <c r="B232" s="141" t="s">
        <v>4524</v>
      </c>
      <c r="C232" s="141" t="s">
        <v>4613</v>
      </c>
      <c r="D232" s="141" t="s">
        <v>3562</v>
      </c>
      <c r="E232" s="141" t="s">
        <v>3562</v>
      </c>
      <c r="F232" s="141" t="n">
        <v>20</v>
      </c>
      <c r="G232" s="141" t="s">
        <v>3562</v>
      </c>
      <c r="H232" s="141" t="s">
        <v>3562</v>
      </c>
      <c r="I232" s="141" t="s">
        <v>3562</v>
      </c>
      <c r="J232" s="141" t="s">
        <v>3562</v>
      </c>
      <c r="K232" s="141" t="s">
        <v>3562</v>
      </c>
    </row>
    <row r="233" customFormat="false" ht="16" hidden="false" customHeight="false" outlineLevel="0" collapsed="false">
      <c r="A233" s="141" t="n">
        <v>1125</v>
      </c>
      <c r="B233" s="141" t="s">
        <v>4538</v>
      </c>
      <c r="C233" s="141" t="s">
        <v>4613</v>
      </c>
      <c r="D233" s="141" t="n">
        <v>210</v>
      </c>
      <c r="E233" s="141" t="n">
        <v>90</v>
      </c>
      <c r="F233" s="141" t="n">
        <v>80</v>
      </c>
      <c r="G233" s="141" t="n">
        <v>40</v>
      </c>
      <c r="H233" s="141" t="n">
        <v>120</v>
      </c>
      <c r="I233" s="141" t="n">
        <v>70</v>
      </c>
      <c r="J233" s="141" t="n">
        <v>42</v>
      </c>
      <c r="K233" s="141" t="s">
        <v>3562</v>
      </c>
    </row>
    <row r="234" customFormat="false" ht="16" hidden="false" customHeight="false" outlineLevel="0" collapsed="false">
      <c r="A234" s="141" t="n">
        <v>4650</v>
      </c>
      <c r="B234" s="141" t="s">
        <v>4303</v>
      </c>
      <c r="C234" s="141" t="s">
        <v>4613</v>
      </c>
      <c r="D234" s="141" t="n">
        <v>30</v>
      </c>
      <c r="E234" s="141" t="s">
        <v>3562</v>
      </c>
      <c r="F234" s="141" t="n">
        <v>20</v>
      </c>
      <c r="G234" s="141" t="s">
        <v>3562</v>
      </c>
      <c r="H234" s="141" t="s">
        <v>3562</v>
      </c>
      <c r="I234" s="141" t="s">
        <v>3562</v>
      </c>
      <c r="J234" s="141" t="n">
        <v>15</v>
      </c>
      <c r="K234" s="141" t="s">
        <v>3562</v>
      </c>
    </row>
    <row r="235" customFormat="false" ht="16" hidden="false" customHeight="false" outlineLevel="0" collapsed="false">
      <c r="A235" s="141" t="n">
        <v>7752</v>
      </c>
      <c r="B235" s="141" t="s">
        <v>4117</v>
      </c>
      <c r="C235" s="141" t="s">
        <v>4685</v>
      </c>
      <c r="D235" s="141" t="s">
        <v>3562</v>
      </c>
      <c r="E235" s="141" t="s">
        <v>3562</v>
      </c>
      <c r="F235" s="141" t="s">
        <v>3562</v>
      </c>
      <c r="G235" s="141" t="s">
        <v>3562</v>
      </c>
      <c r="H235" s="141" t="s">
        <v>3562</v>
      </c>
      <c r="I235" s="141" t="s">
        <v>3562</v>
      </c>
      <c r="J235" s="141" t="n">
        <v>34</v>
      </c>
      <c r="K235" s="141" t="n">
        <v>22</v>
      </c>
    </row>
    <row r="236" customFormat="false" ht="16" hidden="false" customHeight="false" outlineLevel="0" collapsed="false">
      <c r="A236" s="141" t="n">
        <v>1240</v>
      </c>
      <c r="B236" s="141" t="s">
        <v>4512</v>
      </c>
      <c r="C236" s="141" t="s">
        <v>4691</v>
      </c>
      <c r="D236" s="141" t="s">
        <v>3562</v>
      </c>
      <c r="E236" s="141" t="s">
        <v>3562</v>
      </c>
      <c r="F236" s="141" t="n">
        <v>40</v>
      </c>
      <c r="G236" s="141" t="s">
        <v>3562</v>
      </c>
      <c r="H236" s="141" t="s">
        <v>3562</v>
      </c>
      <c r="I236" s="141" t="s">
        <v>3562</v>
      </c>
      <c r="J236" s="141" t="n">
        <v>34</v>
      </c>
      <c r="K236" s="141" t="n">
        <v>27</v>
      </c>
    </row>
    <row r="237" customFormat="false" ht="16" hidden="false" customHeight="false" outlineLevel="0" collapsed="false">
      <c r="A237" s="141" t="n">
        <v>470</v>
      </c>
      <c r="B237" s="141" t="s">
        <v>4736</v>
      </c>
      <c r="C237" s="141" t="s">
        <v>4622</v>
      </c>
      <c r="D237" s="141" t="s">
        <v>3562</v>
      </c>
      <c r="E237" s="141" t="s">
        <v>3562</v>
      </c>
      <c r="F237" s="141" t="s">
        <v>3562</v>
      </c>
      <c r="G237" s="141" t="s">
        <v>3562</v>
      </c>
      <c r="H237" s="141" t="s">
        <v>3562</v>
      </c>
      <c r="I237" s="141" t="s">
        <v>3562</v>
      </c>
      <c r="J237" s="141" t="n">
        <v>42</v>
      </c>
      <c r="K237" s="141" t="n">
        <v>27</v>
      </c>
    </row>
    <row r="238" customFormat="false" ht="16" hidden="false" customHeight="false" outlineLevel="0" collapsed="false">
      <c r="A238" s="141" t="n">
        <v>9005</v>
      </c>
      <c r="B238" s="141" t="s">
        <v>4736</v>
      </c>
      <c r="C238" s="141" t="s">
        <v>178</v>
      </c>
      <c r="D238" s="141" t="s">
        <v>3562</v>
      </c>
      <c r="E238" s="141" t="s">
        <v>3562</v>
      </c>
      <c r="F238" s="141" t="s">
        <v>3562</v>
      </c>
      <c r="G238" s="141" t="s">
        <v>3562</v>
      </c>
      <c r="H238" s="141" t="s">
        <v>3562</v>
      </c>
      <c r="I238" s="141" t="s">
        <v>3562</v>
      </c>
      <c r="J238" s="141" t="n">
        <v>42</v>
      </c>
      <c r="K238" s="141" t="n">
        <v>27</v>
      </c>
    </row>
    <row r="239" customFormat="false" ht="16" hidden="false" customHeight="false" outlineLevel="0" collapsed="false">
      <c r="A239" s="141" t="n">
        <v>1074</v>
      </c>
      <c r="B239" s="141" t="s">
        <v>4545</v>
      </c>
      <c r="C239" s="141" t="s">
        <v>4620</v>
      </c>
      <c r="D239" s="141" t="n">
        <v>55</v>
      </c>
      <c r="E239" s="141" t="s">
        <v>3562</v>
      </c>
      <c r="F239" s="141" t="s">
        <v>3562</v>
      </c>
      <c r="G239" s="141" t="s">
        <v>3562</v>
      </c>
      <c r="H239" s="141" t="s">
        <v>3562</v>
      </c>
      <c r="I239" s="141" t="s">
        <v>3562</v>
      </c>
      <c r="J239" s="141" t="n">
        <v>18</v>
      </c>
      <c r="K239" s="141" t="s">
        <v>3562</v>
      </c>
    </row>
    <row r="240" customFormat="false" ht="16" hidden="false" customHeight="false" outlineLevel="0" collapsed="false">
      <c r="A240" s="141" t="n">
        <v>7735</v>
      </c>
      <c r="B240" s="141" t="s">
        <v>4737</v>
      </c>
      <c r="C240" s="141" t="s">
        <v>4738</v>
      </c>
      <c r="D240" s="141" t="n">
        <v>90</v>
      </c>
      <c r="E240" s="141" t="s">
        <v>3562</v>
      </c>
      <c r="F240" s="141" t="n">
        <v>40</v>
      </c>
      <c r="G240" s="141" t="s">
        <v>3562</v>
      </c>
      <c r="H240" s="141" t="n">
        <v>60</v>
      </c>
      <c r="I240" s="141" t="s">
        <v>3562</v>
      </c>
      <c r="J240" s="141" t="s">
        <v>3562</v>
      </c>
      <c r="K240" s="141" t="s">
        <v>3562</v>
      </c>
    </row>
    <row r="241" customFormat="false" ht="16" hidden="false" customHeight="false" outlineLevel="0" collapsed="false">
      <c r="A241" s="141" t="n">
        <v>8625</v>
      </c>
      <c r="B241" s="141" t="s">
        <v>3918</v>
      </c>
      <c r="C241" s="141" t="s">
        <v>179</v>
      </c>
      <c r="D241" s="141" t="n">
        <v>40</v>
      </c>
      <c r="E241" s="141" t="s">
        <v>3562</v>
      </c>
      <c r="F241" s="141" t="n">
        <v>30</v>
      </c>
      <c r="G241" s="141" t="s">
        <v>3562</v>
      </c>
      <c r="H241" s="141" t="s">
        <v>3562</v>
      </c>
      <c r="I241" s="141" t="s">
        <v>3562</v>
      </c>
      <c r="J241" s="141" t="n">
        <v>18</v>
      </c>
      <c r="K241" s="141" t="n">
        <v>15</v>
      </c>
    </row>
    <row r="242" customFormat="false" ht="16" hidden="false" customHeight="false" outlineLevel="0" collapsed="false">
      <c r="A242" s="141" t="n">
        <v>1642</v>
      </c>
      <c r="B242" s="141" t="s">
        <v>4739</v>
      </c>
      <c r="C242" s="141" t="s">
        <v>4632</v>
      </c>
      <c r="D242" s="141" t="s">
        <v>3562</v>
      </c>
      <c r="E242" s="141" t="s">
        <v>3562</v>
      </c>
      <c r="F242" s="141" t="s">
        <v>3562</v>
      </c>
      <c r="G242" s="141" t="s">
        <v>3562</v>
      </c>
      <c r="H242" s="141" t="s">
        <v>3562</v>
      </c>
      <c r="I242" s="141" t="s">
        <v>3562</v>
      </c>
      <c r="J242" s="141" t="s">
        <v>3562</v>
      </c>
      <c r="K242" s="141" t="n">
        <v>34</v>
      </c>
    </row>
    <row r="243" customFormat="false" ht="16" hidden="false" customHeight="false" outlineLevel="0" collapsed="false">
      <c r="A243" s="141" t="n">
        <v>5097</v>
      </c>
      <c r="B243" s="141" t="s">
        <v>4282</v>
      </c>
      <c r="C243" s="141" t="s">
        <v>4660</v>
      </c>
      <c r="D243" s="141" t="s">
        <v>3562</v>
      </c>
      <c r="E243" s="141" t="s">
        <v>3562</v>
      </c>
      <c r="F243" s="141" t="s">
        <v>3562</v>
      </c>
      <c r="G243" s="141" t="s">
        <v>3562</v>
      </c>
      <c r="H243" s="141" t="s">
        <v>3562</v>
      </c>
      <c r="I243" s="141" t="s">
        <v>3562</v>
      </c>
      <c r="J243" s="141" t="n">
        <v>22</v>
      </c>
      <c r="K243" s="141" t="s">
        <v>3562</v>
      </c>
    </row>
    <row r="244" customFormat="false" ht="16" hidden="false" customHeight="false" outlineLevel="0" collapsed="false">
      <c r="A244" s="141" t="s">
        <v>4740</v>
      </c>
      <c r="B244" s="141" t="s">
        <v>4741</v>
      </c>
      <c r="C244" s="141" t="s">
        <v>4691</v>
      </c>
      <c r="D244" s="141" t="s">
        <v>3562</v>
      </c>
      <c r="E244" s="141" t="s">
        <v>3562</v>
      </c>
      <c r="F244" s="141" t="s">
        <v>3562</v>
      </c>
      <c r="G244" s="141" t="s">
        <v>3562</v>
      </c>
      <c r="H244" s="141" t="s">
        <v>3562</v>
      </c>
      <c r="I244" s="141" t="s">
        <v>3562</v>
      </c>
      <c r="J244" s="141" t="n">
        <v>34</v>
      </c>
      <c r="K244" s="141" t="n">
        <v>27</v>
      </c>
    </row>
    <row r="245" customFormat="false" ht="16" hidden="false" customHeight="false" outlineLevel="0" collapsed="false">
      <c r="A245" s="141" t="n">
        <v>8363</v>
      </c>
      <c r="B245" s="141" t="s">
        <v>4741</v>
      </c>
      <c r="C245" s="141" t="s">
        <v>146</v>
      </c>
      <c r="D245" s="141" t="s">
        <v>3562</v>
      </c>
      <c r="E245" s="141" t="s">
        <v>3562</v>
      </c>
      <c r="F245" s="141" t="s">
        <v>3562</v>
      </c>
      <c r="G245" s="141" t="s">
        <v>3562</v>
      </c>
      <c r="H245" s="141" t="s">
        <v>3562</v>
      </c>
      <c r="I245" s="141" t="s">
        <v>3562</v>
      </c>
      <c r="J245" s="141" t="n">
        <v>34</v>
      </c>
      <c r="K245" s="141" t="n">
        <v>27</v>
      </c>
    </row>
    <row r="246" customFormat="false" ht="16" hidden="false" customHeight="false" outlineLevel="0" collapsed="false">
      <c r="A246" s="141" t="n">
        <v>8364</v>
      </c>
      <c r="B246" s="141" t="s">
        <v>3988</v>
      </c>
      <c r="C246" s="141" t="s">
        <v>4658</v>
      </c>
      <c r="D246" s="141" t="s">
        <v>3562</v>
      </c>
      <c r="E246" s="141" t="s">
        <v>3562</v>
      </c>
      <c r="F246" s="141" t="s">
        <v>3562</v>
      </c>
      <c r="G246" s="141" t="s">
        <v>3562</v>
      </c>
      <c r="H246" s="141" t="s">
        <v>3562</v>
      </c>
      <c r="I246" s="141" t="s">
        <v>3562</v>
      </c>
      <c r="J246" s="141" t="n">
        <v>27</v>
      </c>
      <c r="K246" s="141" t="n">
        <v>22</v>
      </c>
    </row>
    <row r="247" customFormat="false" ht="16" hidden="false" customHeight="false" outlineLevel="0" collapsed="false">
      <c r="A247" s="141" t="n">
        <v>5454</v>
      </c>
      <c r="B247" s="141" t="s">
        <v>4742</v>
      </c>
      <c r="C247" s="141" t="s">
        <v>4613</v>
      </c>
      <c r="D247" s="141" t="s">
        <v>3562</v>
      </c>
      <c r="E247" s="141" t="s">
        <v>3562</v>
      </c>
      <c r="F247" s="141" t="n">
        <v>30</v>
      </c>
      <c r="G247" s="141" t="s">
        <v>3562</v>
      </c>
      <c r="H247" s="141" t="s">
        <v>3562</v>
      </c>
      <c r="I247" s="141" t="s">
        <v>3562</v>
      </c>
      <c r="J247" s="141" t="s">
        <v>3562</v>
      </c>
      <c r="K247" s="141" t="s">
        <v>3562</v>
      </c>
    </row>
    <row r="248" customFormat="false" ht="16" hidden="false" customHeight="false" outlineLevel="0" collapsed="false">
      <c r="A248" s="141" t="n">
        <v>4139</v>
      </c>
      <c r="B248" s="141" t="s">
        <v>4743</v>
      </c>
      <c r="C248" s="141" t="s">
        <v>4654</v>
      </c>
      <c r="D248" s="141" t="s">
        <v>3562</v>
      </c>
      <c r="E248" s="141" t="s">
        <v>3562</v>
      </c>
      <c r="F248" s="141" t="s">
        <v>3562</v>
      </c>
      <c r="G248" s="141" t="s">
        <v>3562</v>
      </c>
      <c r="H248" s="141" t="s">
        <v>3562</v>
      </c>
      <c r="I248" s="141" t="s">
        <v>3562</v>
      </c>
      <c r="J248" s="141" t="s">
        <v>3562</v>
      </c>
      <c r="K248" s="141" t="n">
        <v>50</v>
      </c>
    </row>
    <row r="249" customFormat="false" ht="16" hidden="false" customHeight="false" outlineLevel="0" collapsed="false">
      <c r="A249" s="141" t="n">
        <v>8365</v>
      </c>
      <c r="B249" s="141" t="s">
        <v>3987</v>
      </c>
      <c r="C249" s="141" t="s">
        <v>4617</v>
      </c>
      <c r="D249" s="141" t="s">
        <v>3562</v>
      </c>
      <c r="E249" s="141" t="s">
        <v>3562</v>
      </c>
      <c r="F249" s="141" t="s">
        <v>3562</v>
      </c>
      <c r="G249" s="141" t="s">
        <v>3562</v>
      </c>
      <c r="H249" s="141" t="s">
        <v>3562</v>
      </c>
      <c r="I249" s="141" t="s">
        <v>3562</v>
      </c>
      <c r="J249" s="141" t="n">
        <v>27</v>
      </c>
      <c r="K249" s="141" t="s">
        <v>3562</v>
      </c>
    </row>
    <row r="250" customFormat="false" ht="16" hidden="false" customHeight="false" outlineLevel="0" collapsed="false">
      <c r="A250" s="141" t="n">
        <v>1057</v>
      </c>
      <c r="B250" s="141" t="s">
        <v>4744</v>
      </c>
      <c r="C250" s="141" t="s">
        <v>4633</v>
      </c>
      <c r="D250" s="141" t="s">
        <v>3562</v>
      </c>
      <c r="E250" s="141" t="s">
        <v>3562</v>
      </c>
      <c r="F250" s="141" t="s">
        <v>3562</v>
      </c>
      <c r="G250" s="141" t="s">
        <v>3562</v>
      </c>
      <c r="H250" s="141" t="s">
        <v>3562</v>
      </c>
      <c r="I250" s="141" t="s">
        <v>3562</v>
      </c>
      <c r="J250" s="141" t="n">
        <v>50</v>
      </c>
      <c r="K250" s="141" t="n">
        <v>34</v>
      </c>
    </row>
    <row r="251" customFormat="false" ht="16" hidden="false" customHeight="false" outlineLevel="0" collapsed="false">
      <c r="A251" s="141" t="n">
        <v>1976</v>
      </c>
      <c r="B251" s="141" t="s">
        <v>4354</v>
      </c>
      <c r="C251" s="141" t="s">
        <v>4721</v>
      </c>
      <c r="D251" s="141" t="s">
        <v>3562</v>
      </c>
      <c r="E251" s="141" t="s">
        <v>3562</v>
      </c>
      <c r="F251" s="141" t="n">
        <v>20</v>
      </c>
      <c r="G251" s="141" t="s">
        <v>3562</v>
      </c>
      <c r="H251" s="141" t="s">
        <v>3562</v>
      </c>
      <c r="I251" s="141" t="s">
        <v>3562</v>
      </c>
      <c r="J251" s="141" t="n">
        <v>18</v>
      </c>
      <c r="K251" s="141" t="n">
        <v>15</v>
      </c>
    </row>
    <row r="252" customFormat="false" ht="16" hidden="false" customHeight="false" outlineLevel="0" collapsed="false">
      <c r="A252" s="141" t="n">
        <v>9361</v>
      </c>
      <c r="B252" s="141" t="s">
        <v>4745</v>
      </c>
      <c r="C252" s="141" t="s">
        <v>4633</v>
      </c>
      <c r="D252" s="141" t="s">
        <v>3562</v>
      </c>
      <c r="E252" s="141" t="s">
        <v>3562</v>
      </c>
      <c r="F252" s="141" t="s">
        <v>3562</v>
      </c>
      <c r="G252" s="141" t="s">
        <v>3562</v>
      </c>
      <c r="H252" s="141" t="s">
        <v>3562</v>
      </c>
      <c r="I252" s="141" t="s">
        <v>3562</v>
      </c>
      <c r="J252" s="141" t="n">
        <v>34</v>
      </c>
      <c r="K252" s="141" t="n">
        <v>22</v>
      </c>
    </row>
    <row r="253" customFormat="false" ht="16" hidden="false" customHeight="false" outlineLevel="0" collapsed="false">
      <c r="A253" s="141" t="n">
        <v>9171</v>
      </c>
      <c r="B253" s="141" t="s">
        <v>4746</v>
      </c>
      <c r="C253" s="141" t="s">
        <v>4636</v>
      </c>
      <c r="D253" s="141" t="n">
        <v>40</v>
      </c>
      <c r="E253" s="141" t="s">
        <v>3562</v>
      </c>
      <c r="F253" s="141" t="n">
        <v>20</v>
      </c>
      <c r="G253" s="141" t="s">
        <v>3562</v>
      </c>
      <c r="H253" s="141" t="s">
        <v>3562</v>
      </c>
      <c r="I253" s="141" t="s">
        <v>3562</v>
      </c>
      <c r="J253" s="141" t="s">
        <v>3562</v>
      </c>
      <c r="K253" s="141" t="s">
        <v>3562</v>
      </c>
    </row>
    <row r="254" customFormat="false" ht="16" hidden="false" customHeight="false" outlineLevel="0" collapsed="false">
      <c r="A254" s="141" t="n">
        <v>8170</v>
      </c>
      <c r="B254" s="141" t="s">
        <v>4057</v>
      </c>
      <c r="C254" s="141" t="s">
        <v>4691</v>
      </c>
      <c r="D254" s="141" t="s">
        <v>3562</v>
      </c>
      <c r="E254" s="141" t="s">
        <v>3562</v>
      </c>
      <c r="F254" s="141" t="s">
        <v>3562</v>
      </c>
      <c r="G254" s="141" t="s">
        <v>3562</v>
      </c>
      <c r="H254" s="141" t="s">
        <v>3562</v>
      </c>
      <c r="I254" s="141" t="s">
        <v>3562</v>
      </c>
      <c r="J254" s="141" t="n">
        <v>42</v>
      </c>
      <c r="K254" s="141" t="n">
        <v>34</v>
      </c>
    </row>
    <row r="255" customFormat="false" ht="16" hidden="false" customHeight="false" outlineLevel="0" collapsed="false">
      <c r="A255" s="141" t="n">
        <v>8176</v>
      </c>
      <c r="B255" s="141" t="s">
        <v>4053</v>
      </c>
      <c r="C255" s="141" t="s">
        <v>4614</v>
      </c>
      <c r="D255" s="141" t="s">
        <v>3562</v>
      </c>
      <c r="E255" s="141" t="s">
        <v>3562</v>
      </c>
      <c r="F255" s="141" t="s">
        <v>3562</v>
      </c>
      <c r="G255" s="141" t="s">
        <v>3562</v>
      </c>
      <c r="H255" s="141" t="n">
        <v>120</v>
      </c>
      <c r="I255" s="141" t="s">
        <v>3562</v>
      </c>
      <c r="J255" s="141" t="s">
        <v>3562</v>
      </c>
      <c r="K255" s="141" t="n">
        <v>50</v>
      </c>
    </row>
    <row r="256" customFormat="false" ht="16" hidden="false" customHeight="false" outlineLevel="0" collapsed="false">
      <c r="A256" s="141" t="n">
        <v>7948</v>
      </c>
      <c r="B256" s="141" t="s">
        <v>4747</v>
      </c>
      <c r="C256" s="141" t="s">
        <v>4614</v>
      </c>
      <c r="D256" s="141" t="n">
        <v>160</v>
      </c>
      <c r="E256" s="141" t="s">
        <v>3562</v>
      </c>
      <c r="F256" s="141" t="n">
        <v>55</v>
      </c>
      <c r="G256" s="141" t="s">
        <v>3562</v>
      </c>
      <c r="H256" s="141" t="n">
        <v>90</v>
      </c>
      <c r="I256" s="141" t="s">
        <v>3562</v>
      </c>
      <c r="J256" s="141" t="n">
        <v>27</v>
      </c>
      <c r="K256" s="141" t="s">
        <v>3562</v>
      </c>
    </row>
    <row r="257" customFormat="false" ht="16" hidden="false" customHeight="false" outlineLevel="0" collapsed="false">
      <c r="A257" s="141" t="n">
        <v>8790</v>
      </c>
      <c r="B257" s="141" t="s">
        <v>3876</v>
      </c>
      <c r="C257" s="141" t="s">
        <v>4658</v>
      </c>
      <c r="D257" s="141" t="s">
        <v>3562</v>
      </c>
      <c r="E257" s="141" t="s">
        <v>3562</v>
      </c>
      <c r="F257" s="141" t="n">
        <v>30</v>
      </c>
      <c r="G257" s="141" t="s">
        <v>3562</v>
      </c>
      <c r="H257" s="141" t="s">
        <v>3562</v>
      </c>
      <c r="I257" s="141" t="s">
        <v>3562</v>
      </c>
      <c r="J257" s="141" t="n">
        <v>22</v>
      </c>
      <c r="K257" s="141" t="n">
        <v>18</v>
      </c>
    </row>
    <row r="258" customFormat="false" ht="16" hidden="false" customHeight="false" outlineLevel="0" collapsed="false">
      <c r="A258" s="141" t="n">
        <v>9343</v>
      </c>
      <c r="B258" s="141" t="s">
        <v>3747</v>
      </c>
      <c r="C258" s="141" t="s">
        <v>4620</v>
      </c>
      <c r="D258" s="141" t="n">
        <v>40</v>
      </c>
      <c r="E258" s="141" t="s">
        <v>3562</v>
      </c>
      <c r="F258" s="141" t="n">
        <v>30</v>
      </c>
      <c r="G258" s="141" t="s">
        <v>3562</v>
      </c>
      <c r="H258" s="141" t="s">
        <v>3562</v>
      </c>
      <c r="I258" s="141" t="s">
        <v>3562</v>
      </c>
      <c r="J258" s="141" t="n">
        <v>22</v>
      </c>
      <c r="K258" s="141" t="n">
        <v>18</v>
      </c>
    </row>
    <row r="259" customFormat="false" ht="16" hidden="false" customHeight="false" outlineLevel="0" collapsed="false">
      <c r="A259" s="141" t="n">
        <v>4956</v>
      </c>
      <c r="B259" s="141" t="s">
        <v>4748</v>
      </c>
      <c r="C259" s="141" t="s">
        <v>4670</v>
      </c>
      <c r="D259" s="141" t="n">
        <v>120</v>
      </c>
      <c r="E259" s="141" t="n">
        <v>60</v>
      </c>
      <c r="F259" s="141" t="n">
        <v>55</v>
      </c>
      <c r="G259" s="141" t="s">
        <v>3562</v>
      </c>
      <c r="H259" s="141" t="n">
        <v>90</v>
      </c>
      <c r="I259" s="141" t="s">
        <v>3562</v>
      </c>
      <c r="J259" s="141" t="n">
        <v>22</v>
      </c>
      <c r="K259" s="141" t="s">
        <v>3562</v>
      </c>
    </row>
    <row r="260" customFormat="false" ht="16" hidden="false" customHeight="false" outlineLevel="0" collapsed="false">
      <c r="A260" s="141" t="n">
        <v>8319</v>
      </c>
      <c r="B260" s="141" t="s">
        <v>4749</v>
      </c>
      <c r="C260" s="141" t="s">
        <v>4750</v>
      </c>
      <c r="D260" s="141" t="s">
        <v>3562</v>
      </c>
      <c r="E260" s="141" t="s">
        <v>3562</v>
      </c>
      <c r="F260" s="141" t="s">
        <v>3562</v>
      </c>
      <c r="G260" s="141" t="s">
        <v>3562</v>
      </c>
      <c r="H260" s="141" t="s">
        <v>3562</v>
      </c>
      <c r="I260" s="141" t="s">
        <v>3562</v>
      </c>
      <c r="J260" s="141" t="s">
        <v>3562</v>
      </c>
      <c r="K260" s="141" t="s">
        <v>3562</v>
      </c>
    </row>
    <row r="261" customFormat="false" ht="16" hidden="false" customHeight="false" outlineLevel="0" collapsed="false">
      <c r="A261" s="141" t="n">
        <v>8924</v>
      </c>
      <c r="B261" s="141" t="s">
        <v>3847</v>
      </c>
      <c r="C261" s="141" t="s">
        <v>722</v>
      </c>
      <c r="D261" s="141" t="n">
        <v>210</v>
      </c>
      <c r="E261" s="141" t="s">
        <v>3562</v>
      </c>
      <c r="F261" s="141" t="n">
        <v>55</v>
      </c>
      <c r="G261" s="141" t="s">
        <v>3562</v>
      </c>
      <c r="H261" s="141" t="n">
        <v>90</v>
      </c>
      <c r="I261" s="141" t="s">
        <v>3562</v>
      </c>
      <c r="J261" s="141" t="n">
        <v>27</v>
      </c>
      <c r="K261" s="141" t="n">
        <v>22</v>
      </c>
    </row>
    <row r="262" customFormat="false" ht="16" hidden="false" customHeight="false" outlineLevel="0" collapsed="false">
      <c r="A262" s="141" t="s">
        <v>4751</v>
      </c>
      <c r="B262" s="141" t="s">
        <v>3847</v>
      </c>
      <c r="C262" s="141" t="s">
        <v>4639</v>
      </c>
      <c r="D262" s="141" t="n">
        <v>210</v>
      </c>
      <c r="E262" s="141" t="s">
        <v>3562</v>
      </c>
      <c r="F262" s="141" t="n">
        <v>55</v>
      </c>
      <c r="G262" s="141" t="s">
        <v>3562</v>
      </c>
      <c r="H262" s="141" t="n">
        <v>90</v>
      </c>
      <c r="I262" s="141" t="s">
        <v>3562</v>
      </c>
      <c r="J262" s="141" t="n">
        <v>27</v>
      </c>
      <c r="K262" s="141" t="n">
        <v>22</v>
      </c>
    </row>
    <row r="263" customFormat="false" ht="16" hidden="false" customHeight="false" outlineLevel="0" collapsed="false">
      <c r="A263" s="141" t="n">
        <v>9390</v>
      </c>
      <c r="B263" s="141" t="s">
        <v>4752</v>
      </c>
      <c r="C263" s="141" t="s">
        <v>4645</v>
      </c>
      <c r="D263" s="141" t="n">
        <v>40</v>
      </c>
      <c r="E263" s="141" t="s">
        <v>3562</v>
      </c>
      <c r="F263" s="141" t="n">
        <v>30</v>
      </c>
      <c r="G263" s="141" t="s">
        <v>3562</v>
      </c>
      <c r="H263" s="141" t="s">
        <v>3562</v>
      </c>
      <c r="I263" s="141" t="s">
        <v>3562</v>
      </c>
      <c r="J263" s="141" t="n">
        <v>27</v>
      </c>
      <c r="K263" s="141" t="s">
        <v>3562</v>
      </c>
    </row>
    <row r="264" customFormat="false" ht="16" hidden="false" customHeight="false" outlineLevel="0" collapsed="false">
      <c r="A264" s="141" t="n">
        <v>8832</v>
      </c>
      <c r="B264" s="141" t="s">
        <v>4753</v>
      </c>
      <c r="C264" s="141" t="s">
        <v>4657</v>
      </c>
      <c r="D264" s="141" t="n">
        <v>40</v>
      </c>
      <c r="E264" s="141" t="s">
        <v>3562</v>
      </c>
      <c r="F264" s="141" t="s">
        <v>3562</v>
      </c>
      <c r="G264" s="141" t="s">
        <v>3562</v>
      </c>
      <c r="H264" s="141" t="s">
        <v>3562</v>
      </c>
      <c r="I264" s="141" t="s">
        <v>3562</v>
      </c>
      <c r="J264" s="141" t="n">
        <v>18</v>
      </c>
      <c r="K264" s="141" t="s">
        <v>3562</v>
      </c>
    </row>
    <row r="265" customFormat="false" ht="16" hidden="false" customHeight="false" outlineLevel="0" collapsed="false">
      <c r="A265" s="141" t="n">
        <v>5330</v>
      </c>
      <c r="B265" s="141" t="s">
        <v>4754</v>
      </c>
      <c r="C265" s="141" t="s">
        <v>4755</v>
      </c>
      <c r="D265" s="141" t="s">
        <v>3562</v>
      </c>
      <c r="E265" s="141" t="s">
        <v>3562</v>
      </c>
      <c r="F265" s="141" t="s">
        <v>3562</v>
      </c>
      <c r="G265" s="141" t="s">
        <v>3562</v>
      </c>
      <c r="H265" s="141" t="s">
        <v>3562</v>
      </c>
      <c r="I265" s="141" t="s">
        <v>3562</v>
      </c>
      <c r="J265" s="141" t="n">
        <v>15</v>
      </c>
      <c r="K265" s="141" t="s">
        <v>3562</v>
      </c>
    </row>
    <row r="266" customFormat="false" ht="16" hidden="false" customHeight="false" outlineLevel="0" collapsed="false">
      <c r="A266" s="141" t="n">
        <v>7566</v>
      </c>
      <c r="B266" s="141" t="s">
        <v>4143</v>
      </c>
      <c r="C266" s="141" t="s">
        <v>4655</v>
      </c>
      <c r="D266" s="141" t="n">
        <v>90</v>
      </c>
      <c r="E266" s="141" t="s">
        <v>3562</v>
      </c>
      <c r="F266" s="141" t="n">
        <v>40</v>
      </c>
      <c r="G266" s="141" t="s">
        <v>3562</v>
      </c>
      <c r="H266" s="141" t="n">
        <v>60</v>
      </c>
      <c r="I266" s="141" t="s">
        <v>3562</v>
      </c>
      <c r="J266" s="141" t="n">
        <v>18</v>
      </c>
      <c r="K266" s="141" t="s">
        <v>3562</v>
      </c>
    </row>
    <row r="267" customFormat="false" ht="16" hidden="false" customHeight="false" outlineLevel="0" collapsed="false">
      <c r="A267" s="141" t="n">
        <v>2208</v>
      </c>
      <c r="B267" s="141" t="s">
        <v>4341</v>
      </c>
      <c r="C267" s="141" t="s">
        <v>4632</v>
      </c>
      <c r="D267" s="141" t="s">
        <v>3562</v>
      </c>
      <c r="E267" s="141" t="s">
        <v>3562</v>
      </c>
      <c r="F267" s="141" t="s">
        <v>3562</v>
      </c>
      <c r="G267" s="141" t="s">
        <v>3562</v>
      </c>
      <c r="H267" s="141" t="s">
        <v>3562</v>
      </c>
      <c r="I267" s="141" t="s">
        <v>3562</v>
      </c>
      <c r="J267" s="141" t="s">
        <v>3562</v>
      </c>
      <c r="K267" s="141" t="n">
        <v>42</v>
      </c>
    </row>
    <row r="268" customFormat="false" ht="16" hidden="false" customHeight="false" outlineLevel="0" collapsed="false">
      <c r="A268" s="141" t="n">
        <v>9389</v>
      </c>
      <c r="B268" s="141" t="s">
        <v>3723</v>
      </c>
      <c r="C268" s="141" t="s">
        <v>178</v>
      </c>
      <c r="D268" s="141" t="s">
        <v>3562</v>
      </c>
      <c r="E268" s="141" t="s">
        <v>3562</v>
      </c>
      <c r="F268" s="141" t="n">
        <v>30</v>
      </c>
      <c r="G268" s="141" t="s">
        <v>3562</v>
      </c>
      <c r="H268" s="141" t="s">
        <v>3562</v>
      </c>
      <c r="I268" s="141" t="s">
        <v>3562</v>
      </c>
      <c r="J268" s="141" t="n">
        <v>22</v>
      </c>
      <c r="K268" s="141" t="n">
        <v>18</v>
      </c>
    </row>
    <row r="269" customFormat="false" ht="16" hidden="false" customHeight="false" outlineLevel="0" collapsed="false">
      <c r="A269" s="141" t="n">
        <v>1668</v>
      </c>
      <c r="B269" s="141" t="s">
        <v>4422</v>
      </c>
      <c r="C269" s="141" t="s">
        <v>4643</v>
      </c>
      <c r="D269" s="141" t="n">
        <v>40</v>
      </c>
      <c r="E269" s="141" t="s">
        <v>3562</v>
      </c>
      <c r="F269" s="141" t="n">
        <v>30</v>
      </c>
      <c r="G269" s="141" t="s">
        <v>3562</v>
      </c>
      <c r="H269" s="141" t="s">
        <v>3562</v>
      </c>
      <c r="I269" s="141" t="s">
        <v>3562</v>
      </c>
      <c r="J269" s="141" t="n">
        <v>22</v>
      </c>
      <c r="K269" s="141" t="n">
        <v>18</v>
      </c>
    </row>
    <row r="270" customFormat="false" ht="16" hidden="false" customHeight="false" outlineLevel="0" collapsed="false">
      <c r="A270" s="141" t="n">
        <v>1334</v>
      </c>
      <c r="B270" s="141" t="s">
        <v>4482</v>
      </c>
      <c r="C270" s="141" t="s">
        <v>4633</v>
      </c>
      <c r="D270" s="141" t="n">
        <v>90</v>
      </c>
      <c r="E270" s="141" t="s">
        <v>3562</v>
      </c>
      <c r="F270" s="141" t="s">
        <v>3562</v>
      </c>
      <c r="G270" s="141" t="s">
        <v>3562</v>
      </c>
      <c r="H270" s="141" t="s">
        <v>3562</v>
      </c>
      <c r="I270" s="141" t="s">
        <v>3562</v>
      </c>
      <c r="J270" s="141" t="n">
        <v>50</v>
      </c>
      <c r="K270" s="141" t="n">
        <v>34</v>
      </c>
    </row>
    <row r="271" customFormat="false" ht="16" hidden="false" customHeight="false" outlineLevel="0" collapsed="false">
      <c r="A271" s="141" t="s">
        <v>3565</v>
      </c>
      <c r="B271" s="141" t="s">
        <v>3566</v>
      </c>
      <c r="C271" s="141" t="s">
        <v>4644</v>
      </c>
      <c r="D271" s="141" t="n">
        <v>120</v>
      </c>
      <c r="E271" s="141" t="s">
        <v>3562</v>
      </c>
      <c r="F271" s="141" t="n">
        <v>55</v>
      </c>
      <c r="G271" s="141" t="s">
        <v>3562</v>
      </c>
      <c r="H271" s="141" t="n">
        <v>90</v>
      </c>
      <c r="I271" s="141" t="s">
        <v>3562</v>
      </c>
      <c r="J271" s="141" t="n">
        <v>50</v>
      </c>
      <c r="K271" s="141" t="n">
        <v>34</v>
      </c>
    </row>
    <row r="272" customFormat="false" ht="16" hidden="false" customHeight="false" outlineLevel="0" collapsed="false">
      <c r="A272" s="141" t="n">
        <v>8754</v>
      </c>
      <c r="B272" s="141" t="s">
        <v>3566</v>
      </c>
      <c r="C272" s="141" t="s">
        <v>4703</v>
      </c>
      <c r="D272" s="141" t="n">
        <v>120</v>
      </c>
      <c r="E272" s="141" t="s">
        <v>3562</v>
      </c>
      <c r="F272" s="141" t="n">
        <v>55</v>
      </c>
      <c r="G272" s="141" t="s">
        <v>3562</v>
      </c>
      <c r="H272" s="141" t="n">
        <v>90</v>
      </c>
      <c r="I272" s="141" t="s">
        <v>3562</v>
      </c>
      <c r="J272" s="141" t="n">
        <v>50</v>
      </c>
      <c r="K272" s="141" t="n">
        <v>34</v>
      </c>
    </row>
    <row r="273" customFormat="false" ht="16" hidden="false" customHeight="false" outlineLevel="0" collapsed="false">
      <c r="A273" s="141" t="n">
        <v>310</v>
      </c>
      <c r="B273" s="141" t="s">
        <v>4227</v>
      </c>
      <c r="C273" s="141" t="s">
        <v>4626</v>
      </c>
      <c r="D273" s="141" t="s">
        <v>3562</v>
      </c>
      <c r="E273" s="141" t="s">
        <v>3562</v>
      </c>
      <c r="F273" s="141" t="n">
        <v>80</v>
      </c>
      <c r="G273" s="141" t="s">
        <v>3562</v>
      </c>
      <c r="H273" s="141" t="s">
        <v>3562</v>
      </c>
      <c r="I273" s="141" t="s">
        <v>3562</v>
      </c>
      <c r="J273" s="141" t="n">
        <v>50</v>
      </c>
      <c r="K273" s="141" t="n">
        <v>34</v>
      </c>
    </row>
    <row r="274" customFormat="false" ht="16" hidden="false" customHeight="false" outlineLevel="0" collapsed="false">
      <c r="A274" s="141" t="n">
        <v>6259</v>
      </c>
      <c r="B274" s="141" t="s">
        <v>4227</v>
      </c>
      <c r="C274" s="141" t="s">
        <v>4632</v>
      </c>
      <c r="D274" s="141" t="s">
        <v>3562</v>
      </c>
      <c r="E274" s="141" t="s">
        <v>3562</v>
      </c>
      <c r="F274" s="141" t="n">
        <v>80</v>
      </c>
      <c r="G274" s="141" t="s">
        <v>3562</v>
      </c>
      <c r="H274" s="141" t="s">
        <v>3562</v>
      </c>
      <c r="I274" s="141" t="s">
        <v>3562</v>
      </c>
      <c r="J274" s="141" t="n">
        <v>50</v>
      </c>
      <c r="K274" s="141" t="n">
        <v>34</v>
      </c>
    </row>
    <row r="275" customFormat="false" ht="16" hidden="false" customHeight="false" outlineLevel="0" collapsed="false">
      <c r="A275" s="141" t="n">
        <v>1013</v>
      </c>
      <c r="B275" s="141" t="s">
        <v>4756</v>
      </c>
      <c r="C275" s="141" t="s">
        <v>4614</v>
      </c>
      <c r="D275" s="141" t="s">
        <v>3562</v>
      </c>
      <c r="E275" s="141" t="s">
        <v>3562</v>
      </c>
      <c r="F275" s="141" t="s">
        <v>3562</v>
      </c>
      <c r="G275" s="141" t="s">
        <v>3562</v>
      </c>
      <c r="H275" s="141" t="s">
        <v>3562</v>
      </c>
      <c r="I275" s="141" t="s">
        <v>3562</v>
      </c>
      <c r="J275" s="141" t="s">
        <v>3562</v>
      </c>
      <c r="K275" s="141" t="s">
        <v>3562</v>
      </c>
    </row>
    <row r="276" customFormat="false" ht="16" hidden="false" customHeight="false" outlineLevel="0" collapsed="false">
      <c r="A276" s="141" t="n">
        <v>5912</v>
      </c>
      <c r="B276" s="141" t="s">
        <v>4240</v>
      </c>
      <c r="C276" s="141" t="s">
        <v>4615</v>
      </c>
      <c r="D276" s="141" t="s">
        <v>3562</v>
      </c>
      <c r="E276" s="141" t="s">
        <v>3562</v>
      </c>
      <c r="F276" s="141" t="s">
        <v>3562</v>
      </c>
      <c r="G276" s="141" t="s">
        <v>3562</v>
      </c>
      <c r="H276" s="141" t="s">
        <v>3562</v>
      </c>
      <c r="I276" s="141" t="s">
        <v>3562</v>
      </c>
      <c r="J276" s="141" t="s">
        <v>3562</v>
      </c>
      <c r="K276" s="141" t="n">
        <v>34</v>
      </c>
    </row>
    <row r="277" customFormat="false" ht="16" hidden="false" customHeight="false" outlineLevel="0" collapsed="false">
      <c r="A277" s="141" t="n">
        <v>802</v>
      </c>
      <c r="B277" s="141" t="s">
        <v>4757</v>
      </c>
      <c r="C277" s="141" t="s">
        <v>4631</v>
      </c>
      <c r="D277" s="141" t="s">
        <v>3562</v>
      </c>
      <c r="E277" s="141" t="s">
        <v>3562</v>
      </c>
      <c r="F277" s="141" t="s">
        <v>3562</v>
      </c>
      <c r="G277" s="141" t="s">
        <v>3562</v>
      </c>
      <c r="H277" s="141" t="s">
        <v>3562</v>
      </c>
      <c r="I277" s="141" t="s">
        <v>3562</v>
      </c>
      <c r="J277" s="141" t="s">
        <v>3562</v>
      </c>
      <c r="K277" s="141" t="s">
        <v>3562</v>
      </c>
    </row>
    <row r="278" customFormat="false" ht="16" hidden="false" customHeight="false" outlineLevel="0" collapsed="false">
      <c r="A278" s="141" t="n">
        <v>1302</v>
      </c>
      <c r="B278" s="141" t="s">
        <v>4758</v>
      </c>
      <c r="C278" s="141" t="s">
        <v>4662</v>
      </c>
      <c r="D278" s="141" t="s">
        <v>3562</v>
      </c>
      <c r="E278" s="141" t="s">
        <v>3562</v>
      </c>
      <c r="F278" s="141" t="s">
        <v>3562</v>
      </c>
      <c r="G278" s="141" t="s">
        <v>3562</v>
      </c>
      <c r="H278" s="141" t="s">
        <v>3562</v>
      </c>
      <c r="I278" s="141" t="s">
        <v>3562</v>
      </c>
      <c r="J278" s="141" t="s">
        <v>3562</v>
      </c>
      <c r="K278" s="141" t="n">
        <v>42</v>
      </c>
    </row>
    <row r="279" customFormat="false" ht="16" hidden="false" customHeight="false" outlineLevel="0" collapsed="false">
      <c r="A279" s="141" t="n">
        <v>1303</v>
      </c>
      <c r="B279" s="141" t="s">
        <v>4497</v>
      </c>
      <c r="C279" s="141" t="s">
        <v>4624</v>
      </c>
      <c r="D279" s="141" t="s">
        <v>3562</v>
      </c>
      <c r="E279" s="141" t="s">
        <v>3562</v>
      </c>
      <c r="F279" s="141" t="s">
        <v>3562</v>
      </c>
      <c r="G279" s="141" t="s">
        <v>3562</v>
      </c>
      <c r="H279" s="141" t="s">
        <v>3562</v>
      </c>
      <c r="I279" s="141" t="s">
        <v>3562</v>
      </c>
      <c r="J279" s="141" t="s">
        <v>3562</v>
      </c>
      <c r="K279" s="141" t="n">
        <v>60</v>
      </c>
    </row>
    <row r="280" customFormat="false" ht="16" hidden="false" customHeight="false" outlineLevel="0" collapsed="false">
      <c r="A280" s="141" t="n">
        <v>5050</v>
      </c>
      <c r="B280" s="141" t="s">
        <v>4295</v>
      </c>
      <c r="C280" s="141" t="s">
        <v>4632</v>
      </c>
      <c r="D280" s="141" t="s">
        <v>3562</v>
      </c>
      <c r="E280" s="141" t="s">
        <v>3562</v>
      </c>
      <c r="F280" s="141" t="s">
        <v>3562</v>
      </c>
      <c r="G280" s="141" t="s">
        <v>3562</v>
      </c>
      <c r="H280" s="141" t="s">
        <v>3562</v>
      </c>
      <c r="I280" s="141" t="s">
        <v>3562</v>
      </c>
      <c r="J280" s="141" t="n">
        <v>22</v>
      </c>
      <c r="K280" s="141" t="n">
        <v>15</v>
      </c>
    </row>
    <row r="281" customFormat="false" ht="16" hidden="false" customHeight="false" outlineLevel="0" collapsed="false">
      <c r="A281" s="141" t="n">
        <v>8015</v>
      </c>
      <c r="B281" s="141" t="s">
        <v>4080</v>
      </c>
      <c r="C281" s="141" t="s">
        <v>4615</v>
      </c>
      <c r="D281" s="141" t="n">
        <v>70</v>
      </c>
      <c r="E281" s="141" t="s">
        <v>3562</v>
      </c>
      <c r="F281" s="141" t="n">
        <v>55</v>
      </c>
      <c r="G281" s="141" t="s">
        <v>3562</v>
      </c>
      <c r="H281" s="141" t="s">
        <v>3562</v>
      </c>
      <c r="I281" s="141" t="s">
        <v>3562</v>
      </c>
      <c r="J281" s="141" t="n">
        <v>42</v>
      </c>
      <c r="K281" s="141" t="n">
        <v>34</v>
      </c>
    </row>
    <row r="282" customFormat="false" ht="16" hidden="false" customHeight="false" outlineLevel="0" collapsed="false">
      <c r="A282" s="141" t="n">
        <v>1785</v>
      </c>
      <c r="B282" s="141" t="s">
        <v>4759</v>
      </c>
      <c r="C282" s="141" t="s">
        <v>4615</v>
      </c>
      <c r="D282" s="141" t="s">
        <v>3562</v>
      </c>
      <c r="E282" s="141" t="s">
        <v>3562</v>
      </c>
      <c r="F282" s="141" t="s">
        <v>3562</v>
      </c>
      <c r="G282" s="141" t="s">
        <v>3562</v>
      </c>
      <c r="H282" s="141" t="s">
        <v>3562</v>
      </c>
      <c r="I282" s="141" t="s">
        <v>3562</v>
      </c>
      <c r="J282" s="141" t="n">
        <v>22</v>
      </c>
      <c r="K282" s="141" t="n">
        <v>15</v>
      </c>
    </row>
    <row r="283" customFormat="false" ht="16" hidden="false" customHeight="false" outlineLevel="0" collapsed="false">
      <c r="A283" s="141" t="n">
        <v>8320</v>
      </c>
      <c r="B283" s="141" t="s">
        <v>4760</v>
      </c>
      <c r="C283" s="141" t="s">
        <v>4658</v>
      </c>
      <c r="D283" s="141" t="s">
        <v>3562</v>
      </c>
      <c r="E283" s="141" t="s">
        <v>3562</v>
      </c>
      <c r="F283" s="141" t="s">
        <v>3562</v>
      </c>
      <c r="G283" s="141" t="s">
        <v>3562</v>
      </c>
      <c r="H283" s="141" t="s">
        <v>3562</v>
      </c>
      <c r="I283" s="141" t="s">
        <v>3562</v>
      </c>
      <c r="J283" s="141" t="n">
        <v>27</v>
      </c>
      <c r="K283" s="141" t="n">
        <v>22</v>
      </c>
    </row>
    <row r="284" customFormat="false" ht="16" hidden="false" customHeight="false" outlineLevel="0" collapsed="false">
      <c r="A284" s="141" t="n">
        <v>8181</v>
      </c>
      <c r="B284" s="141" t="s">
        <v>4049</v>
      </c>
      <c r="C284" s="141" t="s">
        <v>4633</v>
      </c>
      <c r="D284" s="141" t="s">
        <v>3562</v>
      </c>
      <c r="E284" s="141" t="s">
        <v>3562</v>
      </c>
      <c r="F284" s="141" t="n">
        <v>30</v>
      </c>
      <c r="G284" s="141" t="s">
        <v>3562</v>
      </c>
      <c r="H284" s="141" t="s">
        <v>3562</v>
      </c>
      <c r="I284" s="141" t="s">
        <v>3562</v>
      </c>
      <c r="J284" s="141" t="n">
        <v>22</v>
      </c>
      <c r="K284" s="141" t="s">
        <v>3562</v>
      </c>
    </row>
    <row r="285" customFormat="false" ht="16" hidden="false" customHeight="false" outlineLevel="0" collapsed="false">
      <c r="A285" s="141" t="n">
        <v>9383</v>
      </c>
      <c r="B285" s="141" t="s">
        <v>3726</v>
      </c>
      <c r="C285" s="141" t="s">
        <v>4658</v>
      </c>
      <c r="D285" s="141" t="n">
        <v>120</v>
      </c>
      <c r="E285" s="141" t="s">
        <v>3562</v>
      </c>
      <c r="F285" s="141" t="s">
        <v>3562</v>
      </c>
      <c r="G285" s="141" t="s">
        <v>3562</v>
      </c>
      <c r="H285" s="141" t="s">
        <v>3562</v>
      </c>
      <c r="I285" s="141" t="s">
        <v>3562</v>
      </c>
      <c r="J285" s="141" t="n">
        <v>22</v>
      </c>
      <c r="K285" s="141" t="n">
        <v>18</v>
      </c>
    </row>
    <row r="286" customFormat="false" ht="16" hidden="false" customHeight="false" outlineLevel="0" collapsed="false">
      <c r="A286" s="141" t="n">
        <v>9041</v>
      </c>
      <c r="B286" s="141" t="s">
        <v>3806</v>
      </c>
      <c r="C286" s="141" t="s">
        <v>4644</v>
      </c>
      <c r="D286" s="141" t="n">
        <v>55</v>
      </c>
      <c r="E286" s="141" t="s">
        <v>3562</v>
      </c>
      <c r="F286" s="141" t="n">
        <v>30</v>
      </c>
      <c r="G286" s="141" t="s">
        <v>3562</v>
      </c>
      <c r="H286" s="141" t="s">
        <v>3562</v>
      </c>
      <c r="I286" s="141" t="s">
        <v>3562</v>
      </c>
      <c r="J286" s="141" t="n">
        <v>18</v>
      </c>
      <c r="K286" s="141" t="n">
        <v>15</v>
      </c>
    </row>
    <row r="287" customFormat="false" ht="16" hidden="false" customHeight="false" outlineLevel="0" collapsed="false">
      <c r="A287" s="141" t="n">
        <v>184</v>
      </c>
      <c r="B287" s="141" t="s">
        <v>4761</v>
      </c>
      <c r="C287" s="141" t="s">
        <v>357</v>
      </c>
      <c r="D287" s="141" t="s">
        <v>3562</v>
      </c>
      <c r="E287" s="141" t="s">
        <v>3562</v>
      </c>
      <c r="F287" s="141" t="s">
        <v>3562</v>
      </c>
      <c r="G287" s="141" t="s">
        <v>3562</v>
      </c>
      <c r="H287" s="141" t="s">
        <v>3562</v>
      </c>
      <c r="I287" s="141" t="s">
        <v>3562</v>
      </c>
      <c r="J287" s="141" t="s">
        <v>3562</v>
      </c>
      <c r="K287" s="141" t="s">
        <v>3562</v>
      </c>
    </row>
    <row r="288" customFormat="false" ht="16" hidden="false" customHeight="false" outlineLevel="0" collapsed="false">
      <c r="A288" s="141" t="n">
        <v>7564</v>
      </c>
      <c r="B288" s="141" t="s">
        <v>4762</v>
      </c>
      <c r="C288" s="141" t="s">
        <v>4721</v>
      </c>
      <c r="D288" s="141" t="s">
        <v>3562</v>
      </c>
      <c r="E288" s="141" t="s">
        <v>3562</v>
      </c>
      <c r="F288" s="141" t="s">
        <v>3562</v>
      </c>
      <c r="G288" s="141" t="s">
        <v>3562</v>
      </c>
      <c r="H288" s="141" t="s">
        <v>3562</v>
      </c>
      <c r="I288" s="141" t="s">
        <v>3562</v>
      </c>
      <c r="J288" s="141" t="n">
        <v>18</v>
      </c>
      <c r="K288" s="141" t="n">
        <v>15</v>
      </c>
    </row>
    <row r="289" customFormat="false" ht="16" hidden="false" customHeight="false" outlineLevel="0" collapsed="false">
      <c r="A289" s="141" t="n">
        <v>8375</v>
      </c>
      <c r="B289" s="141" t="s">
        <v>4763</v>
      </c>
      <c r="C289" s="141" t="s">
        <v>4626</v>
      </c>
      <c r="D289" s="141" t="s">
        <v>3562</v>
      </c>
      <c r="E289" s="141" t="s">
        <v>3562</v>
      </c>
      <c r="F289" s="141" t="n">
        <v>30</v>
      </c>
      <c r="G289" s="141" t="s">
        <v>3562</v>
      </c>
      <c r="H289" s="141" t="s">
        <v>3562</v>
      </c>
      <c r="I289" s="141" t="s">
        <v>3562</v>
      </c>
      <c r="J289" s="141" t="n">
        <v>22</v>
      </c>
      <c r="K289" s="141" t="s">
        <v>3562</v>
      </c>
    </row>
    <row r="290" customFormat="false" ht="16" hidden="false" customHeight="false" outlineLevel="0" collapsed="false">
      <c r="A290" s="141" t="n">
        <v>3450</v>
      </c>
      <c r="B290" s="141" t="s">
        <v>4309</v>
      </c>
      <c r="C290" s="141" t="s">
        <v>4615</v>
      </c>
      <c r="D290" s="141" t="n">
        <v>120</v>
      </c>
      <c r="E290" s="141" t="s">
        <v>3562</v>
      </c>
      <c r="F290" s="141" t="s">
        <v>3562</v>
      </c>
      <c r="G290" s="141" t="s">
        <v>3562</v>
      </c>
      <c r="H290" s="141" t="s">
        <v>3562</v>
      </c>
      <c r="I290" s="141" t="s">
        <v>3562</v>
      </c>
      <c r="J290" s="141" t="n">
        <v>50</v>
      </c>
      <c r="K290" s="141" t="n">
        <v>42</v>
      </c>
    </row>
    <row r="291" customFormat="false" ht="16" hidden="false" customHeight="false" outlineLevel="0" collapsed="false">
      <c r="A291" s="141" t="n">
        <v>7613</v>
      </c>
      <c r="B291" s="141" t="s">
        <v>4764</v>
      </c>
      <c r="C291" s="141" t="s">
        <v>4617</v>
      </c>
      <c r="D291" s="141" t="s">
        <v>3562</v>
      </c>
      <c r="E291" s="141" t="s">
        <v>3562</v>
      </c>
      <c r="F291" s="141" t="s">
        <v>3562</v>
      </c>
      <c r="G291" s="141" t="s">
        <v>3562</v>
      </c>
      <c r="H291" s="141" t="s">
        <v>3562</v>
      </c>
      <c r="I291" s="141" t="s">
        <v>3562</v>
      </c>
      <c r="J291" s="141" t="n">
        <v>22</v>
      </c>
      <c r="K291" s="141" t="s">
        <v>3562</v>
      </c>
    </row>
    <row r="292" customFormat="false" ht="16" hidden="false" customHeight="false" outlineLevel="0" collapsed="false">
      <c r="A292" s="141" t="n">
        <v>7490</v>
      </c>
      <c r="B292" s="141" t="s">
        <v>4765</v>
      </c>
      <c r="C292" s="141" t="s">
        <v>4617</v>
      </c>
      <c r="D292" s="141" t="s">
        <v>3562</v>
      </c>
      <c r="E292" s="141" t="s">
        <v>3562</v>
      </c>
      <c r="F292" s="141" t="s">
        <v>3562</v>
      </c>
      <c r="G292" s="141" t="s">
        <v>3562</v>
      </c>
      <c r="H292" s="141" t="s">
        <v>3562</v>
      </c>
      <c r="I292" s="141" t="s">
        <v>3562</v>
      </c>
      <c r="J292" s="141" t="n">
        <v>34</v>
      </c>
      <c r="K292" s="141" t="n">
        <v>27</v>
      </c>
    </row>
    <row r="293" customFormat="false" ht="16" hidden="false" customHeight="false" outlineLevel="0" collapsed="false">
      <c r="A293" s="141" t="s">
        <v>4766</v>
      </c>
      <c r="B293" s="141" t="s">
        <v>3907</v>
      </c>
      <c r="C293" s="141" t="s">
        <v>4678</v>
      </c>
      <c r="D293" s="141" t="n">
        <v>90</v>
      </c>
      <c r="E293" s="141" t="s">
        <v>3562</v>
      </c>
      <c r="F293" s="141" t="n">
        <v>55</v>
      </c>
      <c r="G293" s="141" t="s">
        <v>3562</v>
      </c>
      <c r="H293" s="141" t="n">
        <v>60</v>
      </c>
      <c r="I293" s="141" t="s">
        <v>3562</v>
      </c>
      <c r="J293" s="141" t="n">
        <v>42</v>
      </c>
      <c r="K293" s="141" t="n">
        <v>34</v>
      </c>
    </row>
    <row r="294" customFormat="false" ht="16" hidden="false" customHeight="false" outlineLevel="0" collapsed="false">
      <c r="A294" s="141" t="n">
        <v>8707</v>
      </c>
      <c r="B294" s="141" t="s">
        <v>3907</v>
      </c>
      <c r="C294" s="141" t="s">
        <v>4614</v>
      </c>
      <c r="D294" s="141" t="n">
        <v>90</v>
      </c>
      <c r="E294" s="141" t="s">
        <v>3562</v>
      </c>
      <c r="F294" s="141" t="n">
        <v>55</v>
      </c>
      <c r="G294" s="141" t="s">
        <v>3562</v>
      </c>
      <c r="H294" s="141" t="n">
        <v>60</v>
      </c>
      <c r="I294" s="141" t="s">
        <v>3562</v>
      </c>
      <c r="J294" s="141" t="n">
        <v>42</v>
      </c>
      <c r="K294" s="141" t="n">
        <v>34</v>
      </c>
    </row>
    <row r="295" customFormat="false" ht="16" hidden="false" customHeight="false" outlineLevel="0" collapsed="false">
      <c r="A295" s="141" t="n">
        <v>6841</v>
      </c>
      <c r="B295" s="141" t="s">
        <v>4190</v>
      </c>
      <c r="C295" s="141" t="s">
        <v>4614</v>
      </c>
      <c r="D295" s="141" t="s">
        <v>3562</v>
      </c>
      <c r="E295" s="141" t="s">
        <v>3562</v>
      </c>
      <c r="F295" s="141" t="n">
        <v>30</v>
      </c>
      <c r="G295" s="141" t="s">
        <v>3562</v>
      </c>
      <c r="H295" s="141" t="s">
        <v>3562</v>
      </c>
      <c r="I295" s="141" t="s">
        <v>3562</v>
      </c>
      <c r="J295" s="141" t="n">
        <v>22</v>
      </c>
      <c r="K295" s="141" t="n">
        <v>18</v>
      </c>
    </row>
    <row r="296" customFormat="false" ht="16" hidden="false" customHeight="false" outlineLevel="0" collapsed="false">
      <c r="A296" s="141" t="n">
        <v>8987</v>
      </c>
      <c r="B296" s="141" t="s">
        <v>3825</v>
      </c>
      <c r="C296" s="141" t="s">
        <v>4636</v>
      </c>
      <c r="D296" s="141" t="n">
        <v>300</v>
      </c>
      <c r="E296" s="141" t="n">
        <v>120</v>
      </c>
      <c r="F296" s="141" t="n">
        <v>80</v>
      </c>
      <c r="G296" s="141" t="s">
        <v>3562</v>
      </c>
      <c r="H296" s="141" t="n">
        <v>120</v>
      </c>
      <c r="I296" s="141" t="s">
        <v>3562</v>
      </c>
      <c r="J296" s="141" t="n">
        <v>27</v>
      </c>
      <c r="K296" s="141" t="s">
        <v>3562</v>
      </c>
    </row>
    <row r="297" customFormat="false" ht="16" hidden="false" customHeight="false" outlineLevel="0" collapsed="false">
      <c r="A297" s="141" t="n">
        <v>9375</v>
      </c>
      <c r="B297" s="141" t="s">
        <v>3730</v>
      </c>
      <c r="C297" s="141" t="s">
        <v>4636</v>
      </c>
      <c r="D297" s="141" t="n">
        <v>90</v>
      </c>
      <c r="E297" s="141" t="s">
        <v>3562</v>
      </c>
      <c r="F297" s="141" t="n">
        <v>40</v>
      </c>
      <c r="G297" s="141" t="s">
        <v>3562</v>
      </c>
      <c r="H297" s="141" t="n">
        <v>60</v>
      </c>
      <c r="I297" s="141" t="s">
        <v>3562</v>
      </c>
      <c r="J297" s="141" t="n">
        <v>27</v>
      </c>
      <c r="K297" s="141" t="n">
        <v>22</v>
      </c>
    </row>
    <row r="298" customFormat="false" ht="16" hidden="false" customHeight="false" outlineLevel="0" collapsed="false">
      <c r="A298" s="141" t="n">
        <v>5835</v>
      </c>
      <c r="B298" s="141" t="s">
        <v>4258</v>
      </c>
      <c r="C298" s="141" t="s">
        <v>4658</v>
      </c>
      <c r="D298" s="141" t="s">
        <v>3562</v>
      </c>
      <c r="E298" s="141" t="s">
        <v>3562</v>
      </c>
      <c r="F298" s="141" t="s">
        <v>3562</v>
      </c>
      <c r="G298" s="141" t="s">
        <v>3562</v>
      </c>
      <c r="H298" s="141" t="s">
        <v>3562</v>
      </c>
      <c r="I298" s="141" t="s">
        <v>3562</v>
      </c>
      <c r="J298" s="141" t="n">
        <v>27</v>
      </c>
      <c r="K298" s="141" t="s">
        <v>3562</v>
      </c>
    </row>
    <row r="299" customFormat="false" ht="16" hidden="false" customHeight="false" outlineLevel="0" collapsed="false">
      <c r="A299" s="141" t="n">
        <v>7136</v>
      </c>
      <c r="B299" s="141" t="s">
        <v>4165</v>
      </c>
      <c r="C299" s="141" t="s">
        <v>4633</v>
      </c>
      <c r="D299" s="141" t="s">
        <v>3562</v>
      </c>
      <c r="E299" s="141" t="s">
        <v>3562</v>
      </c>
      <c r="F299" s="141" t="s">
        <v>3562</v>
      </c>
      <c r="G299" s="141" t="s">
        <v>3562</v>
      </c>
      <c r="H299" s="141" t="s">
        <v>3562</v>
      </c>
      <c r="I299" s="141" t="s">
        <v>3562</v>
      </c>
      <c r="J299" s="141" t="s">
        <v>3562</v>
      </c>
      <c r="K299" s="141" t="n">
        <v>50</v>
      </c>
    </row>
    <row r="300" customFormat="false" ht="16" hidden="false" customHeight="false" outlineLevel="0" collapsed="false">
      <c r="A300" s="141" t="n">
        <v>8171</v>
      </c>
      <c r="B300" s="141" t="s">
        <v>4056</v>
      </c>
      <c r="C300" s="141" t="s">
        <v>4624</v>
      </c>
      <c r="D300" s="141" t="s">
        <v>3562</v>
      </c>
      <c r="E300" s="141" t="s">
        <v>3562</v>
      </c>
      <c r="F300" s="141" t="s">
        <v>3562</v>
      </c>
      <c r="G300" s="141" t="s">
        <v>3562</v>
      </c>
      <c r="H300" s="141" t="s">
        <v>3562</v>
      </c>
      <c r="I300" s="141" t="s">
        <v>3562</v>
      </c>
      <c r="J300" s="141" t="s">
        <v>3562</v>
      </c>
      <c r="K300" s="141" t="n">
        <v>42</v>
      </c>
    </row>
    <row r="301" customFormat="false" ht="16" hidden="false" customHeight="false" outlineLevel="0" collapsed="false">
      <c r="A301" s="141" t="n">
        <v>443</v>
      </c>
      <c r="B301" s="141" t="s">
        <v>4056</v>
      </c>
      <c r="C301" s="141" t="s">
        <v>146</v>
      </c>
      <c r="D301" s="141" t="s">
        <v>3562</v>
      </c>
      <c r="E301" s="141" t="s">
        <v>3562</v>
      </c>
      <c r="F301" s="141" t="s">
        <v>3562</v>
      </c>
      <c r="G301" s="141" t="s">
        <v>3562</v>
      </c>
      <c r="H301" s="141" t="s">
        <v>3562</v>
      </c>
      <c r="I301" s="141" t="s">
        <v>3562</v>
      </c>
      <c r="J301" s="141" t="s">
        <v>3562</v>
      </c>
      <c r="K301" s="141" t="n">
        <v>42</v>
      </c>
    </row>
    <row r="302" customFormat="false" ht="16" hidden="false" customHeight="false" outlineLevel="0" collapsed="false">
      <c r="A302" s="141" t="n">
        <v>9233</v>
      </c>
      <c r="B302" s="141" t="s">
        <v>3763</v>
      </c>
      <c r="C302" s="141" t="s">
        <v>4632</v>
      </c>
      <c r="D302" s="141" t="n">
        <v>40</v>
      </c>
      <c r="E302" s="141" t="s">
        <v>3562</v>
      </c>
      <c r="F302" s="141" t="n">
        <v>20</v>
      </c>
      <c r="G302" s="141" t="s">
        <v>3562</v>
      </c>
      <c r="H302" s="141" t="s">
        <v>3562</v>
      </c>
      <c r="I302" s="141" t="s">
        <v>3562</v>
      </c>
      <c r="J302" s="141" t="n">
        <v>15</v>
      </c>
      <c r="K302" s="141" t="s">
        <v>3562</v>
      </c>
    </row>
    <row r="303" customFormat="false" ht="16" hidden="false" customHeight="false" outlineLevel="0" collapsed="false">
      <c r="A303" s="141" t="n">
        <v>4640</v>
      </c>
      <c r="B303" s="141" t="s">
        <v>4304</v>
      </c>
      <c r="C303" s="141" t="s">
        <v>4654</v>
      </c>
      <c r="D303" s="141" t="s">
        <v>3562</v>
      </c>
      <c r="E303" s="141" t="s">
        <v>3562</v>
      </c>
      <c r="F303" s="141" t="s">
        <v>3562</v>
      </c>
      <c r="G303" s="141" t="s">
        <v>3562</v>
      </c>
      <c r="H303" s="141" t="s">
        <v>3562</v>
      </c>
      <c r="I303" s="141" t="s">
        <v>3562</v>
      </c>
      <c r="J303" s="141" t="s">
        <v>3562</v>
      </c>
      <c r="K303" s="141" t="n">
        <v>34</v>
      </c>
    </row>
    <row r="304" customFormat="false" ht="16" hidden="false" customHeight="false" outlineLevel="0" collapsed="false">
      <c r="A304" s="141" t="n">
        <v>1797</v>
      </c>
      <c r="B304" s="141" t="s">
        <v>4767</v>
      </c>
      <c r="C304" s="141" t="s">
        <v>4615</v>
      </c>
      <c r="D304" s="141" t="s">
        <v>3562</v>
      </c>
      <c r="E304" s="141" t="s">
        <v>3562</v>
      </c>
      <c r="F304" s="141" t="s">
        <v>3562</v>
      </c>
      <c r="G304" s="141" t="s">
        <v>3562</v>
      </c>
      <c r="H304" s="141" t="s">
        <v>3562</v>
      </c>
      <c r="I304" s="141" t="s">
        <v>3562</v>
      </c>
      <c r="J304" s="141" t="s">
        <v>3562</v>
      </c>
      <c r="K304" s="141" t="n">
        <v>34</v>
      </c>
    </row>
    <row r="305" customFormat="false" ht="16" hidden="false" customHeight="false" outlineLevel="0" collapsed="false">
      <c r="A305" s="141" t="n">
        <v>9249</v>
      </c>
      <c r="B305" s="141" t="s">
        <v>4768</v>
      </c>
      <c r="C305" s="141" t="s">
        <v>4617</v>
      </c>
      <c r="D305" s="141" t="s">
        <v>3562</v>
      </c>
      <c r="E305" s="141" t="s">
        <v>3562</v>
      </c>
      <c r="F305" s="141" t="s">
        <v>3562</v>
      </c>
      <c r="G305" s="141" t="s">
        <v>3562</v>
      </c>
      <c r="H305" s="141" t="s">
        <v>3562</v>
      </c>
      <c r="I305" s="141" t="s">
        <v>3562</v>
      </c>
      <c r="J305" s="141" t="n">
        <v>15</v>
      </c>
      <c r="K305" s="141" t="s">
        <v>3562</v>
      </c>
    </row>
    <row r="306" customFormat="false" ht="16" hidden="false" customHeight="false" outlineLevel="0" collapsed="false">
      <c r="A306" s="141" t="n">
        <v>61</v>
      </c>
      <c r="B306" s="141" t="s">
        <v>4576</v>
      </c>
      <c r="C306" s="141" t="s">
        <v>4617</v>
      </c>
      <c r="D306" s="141" t="s">
        <v>3562</v>
      </c>
      <c r="E306" s="141" t="s">
        <v>3562</v>
      </c>
      <c r="F306" s="141" t="s">
        <v>3562</v>
      </c>
      <c r="G306" s="141" t="s">
        <v>3562</v>
      </c>
      <c r="H306" s="141" t="s">
        <v>3562</v>
      </c>
      <c r="I306" s="141" t="s">
        <v>3562</v>
      </c>
      <c r="J306" s="141" t="s">
        <v>3562</v>
      </c>
      <c r="K306" s="141" t="s">
        <v>3562</v>
      </c>
    </row>
    <row r="307" customFormat="false" ht="16" hidden="false" customHeight="false" outlineLevel="0" collapsed="false">
      <c r="A307" s="141" t="n">
        <v>1670</v>
      </c>
      <c r="B307" s="141" t="s">
        <v>4421</v>
      </c>
      <c r="C307" s="141" t="s">
        <v>4639</v>
      </c>
      <c r="D307" s="141" t="n">
        <v>55</v>
      </c>
      <c r="E307" s="141" t="s">
        <v>3562</v>
      </c>
      <c r="F307" s="141" t="n">
        <v>30</v>
      </c>
      <c r="G307" s="141" t="s">
        <v>3562</v>
      </c>
      <c r="H307" s="141" t="s">
        <v>3562</v>
      </c>
      <c r="I307" s="141" t="s">
        <v>3562</v>
      </c>
      <c r="J307" s="141" t="n">
        <v>27</v>
      </c>
      <c r="K307" s="141" t="n">
        <v>18</v>
      </c>
    </row>
    <row r="308" customFormat="false" ht="16" hidden="false" customHeight="false" outlineLevel="0" collapsed="false">
      <c r="A308" s="141" t="n">
        <v>6857</v>
      </c>
      <c r="B308" s="141" t="s">
        <v>4182</v>
      </c>
      <c r="C308" s="141" t="s">
        <v>4633</v>
      </c>
      <c r="D308" s="141" t="s">
        <v>3562</v>
      </c>
      <c r="E308" s="141" t="s">
        <v>3562</v>
      </c>
      <c r="F308" s="141" t="n">
        <v>40</v>
      </c>
      <c r="G308" s="141" t="s">
        <v>3562</v>
      </c>
      <c r="H308" s="141" t="s">
        <v>3562</v>
      </c>
      <c r="I308" s="141" t="s">
        <v>3562</v>
      </c>
      <c r="J308" s="141" t="n">
        <v>34</v>
      </c>
      <c r="K308" s="141" t="n">
        <v>27</v>
      </c>
    </row>
    <row r="309" customFormat="false" ht="16" hidden="false" customHeight="false" outlineLevel="0" collapsed="false">
      <c r="A309" s="141" t="n">
        <v>1002</v>
      </c>
      <c r="B309" s="141" t="s">
        <v>4769</v>
      </c>
      <c r="C309" s="141" t="s">
        <v>4628</v>
      </c>
      <c r="D309" s="141" t="n">
        <v>40</v>
      </c>
      <c r="E309" s="141" t="s">
        <v>3562</v>
      </c>
      <c r="F309" s="141" t="n">
        <v>20</v>
      </c>
      <c r="G309" s="141" t="s">
        <v>3562</v>
      </c>
      <c r="H309" s="141" t="s">
        <v>3562</v>
      </c>
      <c r="I309" s="141" t="s">
        <v>3562</v>
      </c>
      <c r="J309" s="141" t="n">
        <v>15</v>
      </c>
      <c r="K309" s="141" t="s">
        <v>3562</v>
      </c>
    </row>
    <row r="310" customFormat="false" ht="16" hidden="false" customHeight="false" outlineLevel="0" collapsed="false">
      <c r="A310" s="141" t="n">
        <v>1338</v>
      </c>
      <c r="B310" s="141" t="s">
        <v>4770</v>
      </c>
      <c r="C310" s="141" t="s">
        <v>4633</v>
      </c>
      <c r="D310" s="141" t="s">
        <v>3562</v>
      </c>
      <c r="E310" s="141" t="s">
        <v>3562</v>
      </c>
      <c r="F310" s="141" t="n">
        <v>40</v>
      </c>
      <c r="G310" s="141" t="s">
        <v>3562</v>
      </c>
      <c r="H310" s="141" t="s">
        <v>3562</v>
      </c>
      <c r="I310" s="141" t="s">
        <v>3562</v>
      </c>
      <c r="J310" s="141" t="s">
        <v>3562</v>
      </c>
      <c r="K310" s="141" t="s">
        <v>3562</v>
      </c>
    </row>
    <row r="311" customFormat="false" ht="16" hidden="false" customHeight="false" outlineLevel="0" collapsed="false">
      <c r="A311" s="141" t="n">
        <v>350</v>
      </c>
      <c r="B311" s="141" t="s">
        <v>4771</v>
      </c>
      <c r="C311" s="141" t="s">
        <v>357</v>
      </c>
      <c r="D311" s="141" t="s">
        <v>3562</v>
      </c>
      <c r="E311" s="141" t="s">
        <v>3562</v>
      </c>
      <c r="F311" s="141" t="s">
        <v>3562</v>
      </c>
      <c r="G311" s="141" t="s">
        <v>3562</v>
      </c>
      <c r="H311" s="141" t="s">
        <v>3562</v>
      </c>
      <c r="I311" s="141" t="s">
        <v>3562</v>
      </c>
      <c r="J311" s="141" t="s">
        <v>3562</v>
      </c>
      <c r="K311" s="141" t="s">
        <v>3562</v>
      </c>
    </row>
    <row r="312" customFormat="false" ht="16" hidden="false" customHeight="false" outlineLevel="0" collapsed="false">
      <c r="A312" s="141" t="n">
        <v>1945</v>
      </c>
      <c r="B312" s="141" t="s">
        <v>4364</v>
      </c>
      <c r="C312" s="141" t="s">
        <v>4657</v>
      </c>
      <c r="D312" s="141" t="s">
        <v>3562</v>
      </c>
      <c r="E312" s="141" t="s">
        <v>3562</v>
      </c>
      <c r="F312" s="141" t="s">
        <v>3562</v>
      </c>
      <c r="G312" s="141" t="s">
        <v>3562</v>
      </c>
      <c r="H312" s="141" t="s">
        <v>3562</v>
      </c>
      <c r="I312" s="141" t="s">
        <v>3562</v>
      </c>
      <c r="J312" s="141" t="n">
        <v>18</v>
      </c>
      <c r="K312" s="141" t="s">
        <v>3562</v>
      </c>
    </row>
    <row r="313" customFormat="false" ht="16" hidden="false" customHeight="false" outlineLevel="0" collapsed="false">
      <c r="A313" s="141" t="n">
        <v>5863</v>
      </c>
      <c r="B313" s="141" t="s">
        <v>4249</v>
      </c>
      <c r="C313" s="141" t="s">
        <v>178</v>
      </c>
      <c r="D313" s="141" t="s">
        <v>3562</v>
      </c>
      <c r="E313" s="141" t="s">
        <v>3562</v>
      </c>
      <c r="F313" s="141" t="s">
        <v>3562</v>
      </c>
      <c r="G313" s="141" t="s">
        <v>3562</v>
      </c>
      <c r="H313" s="141" t="s">
        <v>3562</v>
      </c>
      <c r="I313" s="141" t="s">
        <v>3562</v>
      </c>
      <c r="J313" s="141" t="s">
        <v>3562</v>
      </c>
      <c r="K313" s="141" t="n">
        <v>42</v>
      </c>
    </row>
    <row r="314" customFormat="false" ht="16" hidden="false" customHeight="false" outlineLevel="0" collapsed="false">
      <c r="A314" s="141" t="n">
        <v>4981</v>
      </c>
      <c r="B314" s="141" t="s">
        <v>4772</v>
      </c>
      <c r="C314" s="141" t="s">
        <v>4631</v>
      </c>
      <c r="D314" s="141" t="s">
        <v>3562</v>
      </c>
      <c r="E314" s="141" t="s">
        <v>3562</v>
      </c>
      <c r="F314" s="141" t="n">
        <v>40</v>
      </c>
      <c r="G314" s="141" t="s">
        <v>3562</v>
      </c>
      <c r="H314" s="141" t="s">
        <v>3562</v>
      </c>
      <c r="I314" s="141" t="s">
        <v>3562</v>
      </c>
      <c r="J314" s="141" t="n">
        <v>34</v>
      </c>
      <c r="K314" s="141" t="n">
        <v>22</v>
      </c>
    </row>
    <row r="315" customFormat="false" ht="16" hidden="false" customHeight="false" outlineLevel="0" collapsed="false">
      <c r="A315" s="141" t="n">
        <v>9234</v>
      </c>
      <c r="B315" s="141" t="s">
        <v>3762</v>
      </c>
      <c r="C315" s="141" t="s">
        <v>4632</v>
      </c>
      <c r="D315" s="141" t="s">
        <v>3562</v>
      </c>
      <c r="E315" s="141" t="s">
        <v>3562</v>
      </c>
      <c r="F315" s="141" t="s">
        <v>3562</v>
      </c>
      <c r="G315" s="141" t="s">
        <v>3562</v>
      </c>
      <c r="H315" s="141" t="s">
        <v>3562</v>
      </c>
      <c r="I315" s="141" t="s">
        <v>3562</v>
      </c>
      <c r="J315" s="141" t="s">
        <v>3562</v>
      </c>
      <c r="K315" s="141" t="n">
        <v>22</v>
      </c>
    </row>
    <row r="316" customFormat="false" ht="16" hidden="false" customHeight="false" outlineLevel="0" collapsed="false">
      <c r="A316" s="141" t="n">
        <v>1981</v>
      </c>
      <c r="B316" s="141" t="s">
        <v>4773</v>
      </c>
      <c r="C316" s="141" t="s">
        <v>4660</v>
      </c>
      <c r="D316" s="141" t="s">
        <v>3562</v>
      </c>
      <c r="E316" s="141" t="s">
        <v>3562</v>
      </c>
      <c r="F316" s="141" t="n">
        <v>40</v>
      </c>
      <c r="G316" s="141" t="s">
        <v>3562</v>
      </c>
      <c r="H316" s="141" t="s">
        <v>3562</v>
      </c>
      <c r="I316" s="141" t="s">
        <v>3562</v>
      </c>
      <c r="J316" s="141" t="n">
        <v>34</v>
      </c>
      <c r="K316" s="141" t="n">
        <v>27</v>
      </c>
    </row>
    <row r="317" customFormat="false" ht="16" hidden="false" customHeight="false" outlineLevel="0" collapsed="false">
      <c r="A317" s="141" t="n">
        <v>7543</v>
      </c>
      <c r="B317" s="141" t="s">
        <v>4147</v>
      </c>
      <c r="C317" s="141" t="s">
        <v>4691</v>
      </c>
      <c r="D317" s="141" t="s">
        <v>3562</v>
      </c>
      <c r="E317" s="141" t="s">
        <v>3562</v>
      </c>
      <c r="F317" s="141" t="n">
        <v>55</v>
      </c>
      <c r="G317" s="141" t="n">
        <v>40</v>
      </c>
      <c r="H317" s="141" t="s">
        <v>3562</v>
      </c>
      <c r="I317" s="141" t="s">
        <v>3562</v>
      </c>
      <c r="J317" s="141" t="n">
        <v>42</v>
      </c>
      <c r="K317" s="141" t="n">
        <v>34</v>
      </c>
    </row>
    <row r="318" customFormat="false" ht="16" hidden="false" customHeight="false" outlineLevel="0" collapsed="false">
      <c r="A318" s="141" t="n">
        <v>8381</v>
      </c>
      <c r="B318" s="141" t="s">
        <v>3981</v>
      </c>
      <c r="C318" s="141" t="s">
        <v>4636</v>
      </c>
      <c r="D318" s="141" t="s">
        <v>3562</v>
      </c>
      <c r="E318" s="141" t="s">
        <v>3562</v>
      </c>
      <c r="F318" s="141" t="s">
        <v>3562</v>
      </c>
      <c r="G318" s="141" t="s">
        <v>3562</v>
      </c>
      <c r="H318" s="141" t="s">
        <v>3562</v>
      </c>
      <c r="I318" s="141" t="s">
        <v>3562</v>
      </c>
      <c r="J318" s="141" t="s">
        <v>3562</v>
      </c>
      <c r="K318" s="141" t="n">
        <v>34</v>
      </c>
    </row>
    <row r="319" customFormat="false" ht="16" hidden="false" customHeight="false" outlineLevel="0" collapsed="false">
      <c r="A319" s="141" t="n">
        <v>2656</v>
      </c>
      <c r="B319" s="141" t="s">
        <v>4331</v>
      </c>
      <c r="C319" s="141" t="s">
        <v>4631</v>
      </c>
      <c r="D319" s="141" t="n">
        <v>300</v>
      </c>
      <c r="E319" s="141" t="n">
        <v>120</v>
      </c>
      <c r="F319" s="141" t="n">
        <v>80</v>
      </c>
      <c r="G319" s="141" t="s">
        <v>3562</v>
      </c>
      <c r="H319" s="141" t="n">
        <v>120</v>
      </c>
      <c r="I319" s="141" t="s">
        <v>3562</v>
      </c>
      <c r="J319" s="141" t="s">
        <v>3562</v>
      </c>
      <c r="K319" s="141" t="s">
        <v>3562</v>
      </c>
    </row>
    <row r="320" customFormat="false" ht="16" hidden="false" customHeight="false" outlineLevel="0" collapsed="false">
      <c r="A320" s="141" t="n">
        <v>1528</v>
      </c>
      <c r="B320" s="141" t="s">
        <v>4444</v>
      </c>
      <c r="C320" s="141" t="s">
        <v>4631</v>
      </c>
      <c r="D320" s="141" t="s">
        <v>3562</v>
      </c>
      <c r="E320" s="141" t="s">
        <v>3562</v>
      </c>
      <c r="F320" s="141" t="n">
        <v>40</v>
      </c>
      <c r="G320" s="141" t="n">
        <v>30</v>
      </c>
      <c r="H320" s="141" t="n">
        <v>60</v>
      </c>
      <c r="I320" s="141" t="s">
        <v>3562</v>
      </c>
      <c r="J320" s="141" t="n">
        <v>27</v>
      </c>
      <c r="K320" s="141" t="n">
        <v>22</v>
      </c>
    </row>
    <row r="321" customFormat="false" ht="16" hidden="false" customHeight="false" outlineLevel="0" collapsed="false">
      <c r="A321" s="141" t="n">
        <v>36</v>
      </c>
      <c r="B321" s="141" t="s">
        <v>4605</v>
      </c>
      <c r="C321" s="141" t="s">
        <v>4631</v>
      </c>
      <c r="D321" s="141" t="s">
        <v>3562</v>
      </c>
      <c r="E321" s="141" t="s">
        <v>3562</v>
      </c>
      <c r="F321" s="141" t="s">
        <v>3562</v>
      </c>
      <c r="G321" s="141" t="s">
        <v>3562</v>
      </c>
      <c r="H321" s="141" t="s">
        <v>3562</v>
      </c>
      <c r="I321" s="141" t="s">
        <v>3562</v>
      </c>
      <c r="J321" s="141" t="s">
        <v>3562</v>
      </c>
      <c r="K321" s="141" t="s">
        <v>3562</v>
      </c>
    </row>
    <row r="322" customFormat="false" ht="16" hidden="false" customHeight="false" outlineLevel="0" collapsed="false">
      <c r="A322" s="141" t="n">
        <v>1798</v>
      </c>
      <c r="B322" s="141" t="s">
        <v>4774</v>
      </c>
      <c r="C322" s="141" t="s">
        <v>179</v>
      </c>
      <c r="D322" s="141" t="s">
        <v>3562</v>
      </c>
      <c r="E322" s="141" t="s">
        <v>3562</v>
      </c>
      <c r="F322" s="141" t="s">
        <v>3562</v>
      </c>
      <c r="G322" s="141" t="s">
        <v>3562</v>
      </c>
      <c r="H322" s="141" t="s">
        <v>3562</v>
      </c>
      <c r="I322" s="141" t="s">
        <v>3562</v>
      </c>
      <c r="J322" s="141" t="n">
        <v>42</v>
      </c>
      <c r="K322" s="141" t="n">
        <v>27</v>
      </c>
    </row>
    <row r="323" customFormat="false" ht="16" hidden="false" customHeight="false" outlineLevel="0" collapsed="false">
      <c r="A323" s="141" t="n">
        <v>8383</v>
      </c>
      <c r="B323" s="141" t="s">
        <v>4775</v>
      </c>
      <c r="C323" s="141" t="s">
        <v>4636</v>
      </c>
      <c r="D323" s="141" t="s">
        <v>3562</v>
      </c>
      <c r="E323" s="141" t="s">
        <v>3562</v>
      </c>
      <c r="F323" s="141" t="n">
        <v>30</v>
      </c>
      <c r="G323" s="141" t="s">
        <v>3562</v>
      </c>
      <c r="H323" s="141" t="s">
        <v>3562</v>
      </c>
      <c r="I323" s="141" t="s">
        <v>3562</v>
      </c>
      <c r="J323" s="141" t="n">
        <v>27</v>
      </c>
      <c r="K323" s="141" t="n">
        <v>18</v>
      </c>
    </row>
    <row r="324" customFormat="false" ht="16" hidden="false" customHeight="false" outlineLevel="0" collapsed="false">
      <c r="A324" s="141" t="n">
        <v>1029</v>
      </c>
      <c r="B324" s="141" t="s">
        <v>4776</v>
      </c>
      <c r="C324" s="141" t="s">
        <v>4691</v>
      </c>
      <c r="D324" s="141" t="s">
        <v>3562</v>
      </c>
      <c r="E324" s="141" t="s">
        <v>3562</v>
      </c>
      <c r="F324" s="141" t="s">
        <v>3562</v>
      </c>
      <c r="G324" s="141" t="s">
        <v>3562</v>
      </c>
      <c r="H324" s="141" t="s">
        <v>3562</v>
      </c>
      <c r="I324" s="141" t="s">
        <v>3562</v>
      </c>
      <c r="J324" s="141" t="n">
        <v>22</v>
      </c>
      <c r="K324" s="141" t="n">
        <v>18</v>
      </c>
    </row>
    <row r="325" customFormat="false" ht="16" hidden="false" customHeight="false" outlineLevel="0" collapsed="false">
      <c r="A325" s="141" t="n">
        <v>7585</v>
      </c>
      <c r="B325" s="141" t="s">
        <v>4138</v>
      </c>
      <c r="C325" s="141" t="s">
        <v>4685</v>
      </c>
      <c r="D325" s="141" t="s">
        <v>3562</v>
      </c>
      <c r="E325" s="141" t="s">
        <v>3562</v>
      </c>
      <c r="F325" s="141" t="s">
        <v>3562</v>
      </c>
      <c r="G325" s="141" t="s">
        <v>3562</v>
      </c>
      <c r="H325" s="141" t="s">
        <v>3562</v>
      </c>
      <c r="I325" s="141" t="s">
        <v>3562</v>
      </c>
      <c r="J325" s="141" t="n">
        <v>22</v>
      </c>
      <c r="K325" s="141" t="n">
        <v>18</v>
      </c>
    </row>
    <row r="326" customFormat="false" ht="16" hidden="false" customHeight="false" outlineLevel="0" collapsed="false">
      <c r="A326" s="141" t="n">
        <v>9208</v>
      </c>
      <c r="B326" s="141" t="s">
        <v>4777</v>
      </c>
      <c r="C326" s="141" t="s">
        <v>4696</v>
      </c>
      <c r="D326" s="141" t="n">
        <v>30</v>
      </c>
      <c r="E326" s="141" t="s">
        <v>3562</v>
      </c>
      <c r="F326" s="141" t="s">
        <v>3562</v>
      </c>
      <c r="G326" s="141" t="s">
        <v>3562</v>
      </c>
      <c r="H326" s="141" t="s">
        <v>3562</v>
      </c>
      <c r="I326" s="141" t="s">
        <v>3562</v>
      </c>
      <c r="J326" s="141" t="s">
        <v>3562</v>
      </c>
      <c r="K326" s="141" t="s">
        <v>3562</v>
      </c>
    </row>
    <row r="327" customFormat="false" ht="16" hidden="false" customHeight="false" outlineLevel="0" collapsed="false">
      <c r="A327" s="141" t="n">
        <v>1265</v>
      </c>
      <c r="B327" s="141" t="s">
        <v>4506</v>
      </c>
      <c r="C327" s="141" t="s">
        <v>4721</v>
      </c>
      <c r="D327" s="141" t="s">
        <v>3562</v>
      </c>
      <c r="E327" s="141" t="s">
        <v>3562</v>
      </c>
      <c r="F327" s="141" t="s">
        <v>3562</v>
      </c>
      <c r="G327" s="141" t="s">
        <v>3562</v>
      </c>
      <c r="H327" s="141" t="s">
        <v>3562</v>
      </c>
      <c r="I327" s="141" t="s">
        <v>3562</v>
      </c>
      <c r="J327" s="141" t="s">
        <v>3562</v>
      </c>
      <c r="K327" s="141" t="n">
        <v>50</v>
      </c>
    </row>
    <row r="328" customFormat="false" ht="16" hidden="false" customHeight="false" outlineLevel="0" collapsed="false">
      <c r="A328" s="141" t="n">
        <v>5366</v>
      </c>
      <c r="B328" s="141" t="s">
        <v>4778</v>
      </c>
      <c r="C328" s="141" t="s">
        <v>4696</v>
      </c>
      <c r="D328" s="141" t="n">
        <v>55</v>
      </c>
      <c r="E328" s="141" t="s">
        <v>3562</v>
      </c>
      <c r="F328" s="141" t="s">
        <v>3562</v>
      </c>
      <c r="G328" s="141" t="s">
        <v>3562</v>
      </c>
      <c r="H328" s="141" t="s">
        <v>3562</v>
      </c>
      <c r="I328" s="141" t="s">
        <v>3562</v>
      </c>
      <c r="J328" s="141" t="n">
        <v>22</v>
      </c>
      <c r="K328" s="141" t="n">
        <v>18</v>
      </c>
    </row>
    <row r="329" customFormat="false" ht="16" hidden="false" customHeight="false" outlineLevel="0" collapsed="false">
      <c r="A329" s="141" t="n">
        <v>9364</v>
      </c>
      <c r="B329" s="141" t="s">
        <v>4779</v>
      </c>
      <c r="C329" s="141" t="s">
        <v>4626</v>
      </c>
      <c r="D329" s="141" t="n">
        <v>70</v>
      </c>
      <c r="E329" s="141" t="s">
        <v>3562</v>
      </c>
      <c r="F329" s="141" t="n">
        <v>30</v>
      </c>
      <c r="G329" s="141" t="s">
        <v>3562</v>
      </c>
      <c r="H329" s="141" t="s">
        <v>3562</v>
      </c>
      <c r="I329" s="141" t="s">
        <v>3562</v>
      </c>
      <c r="J329" s="141" t="n">
        <v>22</v>
      </c>
      <c r="K329" s="141" t="s">
        <v>3562</v>
      </c>
    </row>
    <row r="330" customFormat="false" ht="16" hidden="false" customHeight="false" outlineLevel="0" collapsed="false">
      <c r="A330" s="141" t="n">
        <v>8778</v>
      </c>
      <c r="B330" s="141" t="s">
        <v>4780</v>
      </c>
      <c r="C330" s="141" t="s">
        <v>4654</v>
      </c>
      <c r="D330" s="141" t="s">
        <v>3562</v>
      </c>
      <c r="E330" s="141" t="s">
        <v>3562</v>
      </c>
      <c r="F330" s="141" t="s">
        <v>3562</v>
      </c>
      <c r="G330" s="141" t="s">
        <v>3562</v>
      </c>
      <c r="H330" s="141" t="s">
        <v>3562</v>
      </c>
      <c r="I330" s="141" t="s">
        <v>3562</v>
      </c>
      <c r="J330" s="141" t="s">
        <v>3562</v>
      </c>
      <c r="K330" s="141" t="n">
        <v>18</v>
      </c>
    </row>
    <row r="331" customFormat="false" ht="16" hidden="false" customHeight="false" outlineLevel="0" collapsed="false">
      <c r="A331" s="141" t="n">
        <v>1799</v>
      </c>
      <c r="B331" s="141" t="s">
        <v>4399</v>
      </c>
      <c r="C331" s="141" t="s">
        <v>4663</v>
      </c>
      <c r="D331" s="141" t="s">
        <v>3562</v>
      </c>
      <c r="E331" s="141" t="s">
        <v>3562</v>
      </c>
      <c r="F331" s="141" t="s">
        <v>3562</v>
      </c>
      <c r="G331" s="141" t="s">
        <v>3562</v>
      </c>
      <c r="H331" s="141" t="s">
        <v>3562</v>
      </c>
      <c r="I331" s="141" t="s">
        <v>3562</v>
      </c>
      <c r="J331" s="141" t="n">
        <v>27</v>
      </c>
      <c r="K331" s="141" t="s">
        <v>3562</v>
      </c>
    </row>
    <row r="332" customFormat="false" ht="16" hidden="false" customHeight="false" outlineLevel="0" collapsed="false">
      <c r="A332" s="141" t="n">
        <v>1800</v>
      </c>
      <c r="B332" s="141" t="s">
        <v>4398</v>
      </c>
      <c r="C332" s="141" t="s">
        <v>4663</v>
      </c>
      <c r="D332" s="141" t="s">
        <v>3562</v>
      </c>
      <c r="E332" s="141" t="s">
        <v>3562</v>
      </c>
      <c r="F332" s="141" t="s">
        <v>3562</v>
      </c>
      <c r="G332" s="141" t="s">
        <v>3562</v>
      </c>
      <c r="H332" s="141" t="s">
        <v>3562</v>
      </c>
      <c r="I332" s="141" t="s">
        <v>3562</v>
      </c>
      <c r="J332" s="141" t="n">
        <v>34</v>
      </c>
      <c r="K332" s="141" t="n">
        <v>22</v>
      </c>
    </row>
    <row r="333" customFormat="false" ht="16" hidden="false" customHeight="false" outlineLevel="0" collapsed="false">
      <c r="A333" s="141" t="n">
        <v>1304</v>
      </c>
      <c r="B333" s="141" t="s">
        <v>4496</v>
      </c>
      <c r="C333" s="141" t="s">
        <v>4624</v>
      </c>
      <c r="D333" s="141" t="s">
        <v>3562</v>
      </c>
      <c r="E333" s="141" t="s">
        <v>3562</v>
      </c>
      <c r="F333" s="141" t="s">
        <v>3562</v>
      </c>
      <c r="G333" s="141" t="s">
        <v>3562</v>
      </c>
      <c r="H333" s="141" t="s">
        <v>3562</v>
      </c>
      <c r="I333" s="141" t="s">
        <v>3562</v>
      </c>
      <c r="J333" s="141" t="s">
        <v>3562</v>
      </c>
      <c r="K333" s="141" t="n">
        <v>60</v>
      </c>
    </row>
    <row r="334" customFormat="false" ht="16" hidden="false" customHeight="false" outlineLevel="0" collapsed="false">
      <c r="A334" s="141" t="n">
        <v>8384</v>
      </c>
      <c r="B334" s="141" t="s">
        <v>4781</v>
      </c>
      <c r="C334" s="141" t="s">
        <v>4670</v>
      </c>
      <c r="D334" s="141" t="s">
        <v>3562</v>
      </c>
      <c r="E334" s="141" t="s">
        <v>3562</v>
      </c>
      <c r="F334" s="141" t="s">
        <v>3562</v>
      </c>
      <c r="G334" s="141" t="s">
        <v>3562</v>
      </c>
      <c r="H334" s="141" t="s">
        <v>3562</v>
      </c>
      <c r="I334" s="141" t="s">
        <v>3562</v>
      </c>
      <c r="J334" s="141" t="s">
        <v>3562</v>
      </c>
      <c r="K334" s="141" t="n">
        <v>34</v>
      </c>
    </row>
    <row r="335" customFormat="false" ht="16" hidden="false" customHeight="false" outlineLevel="0" collapsed="false">
      <c r="A335" s="141" t="n">
        <v>1892</v>
      </c>
      <c r="B335" s="141" t="s">
        <v>4378</v>
      </c>
      <c r="C335" s="141" t="s">
        <v>4617</v>
      </c>
      <c r="D335" s="141" t="s">
        <v>3562</v>
      </c>
      <c r="E335" s="141" t="s">
        <v>3562</v>
      </c>
      <c r="F335" s="141" t="s">
        <v>3562</v>
      </c>
      <c r="G335" s="141" t="s">
        <v>3562</v>
      </c>
      <c r="H335" s="141" t="s">
        <v>3562</v>
      </c>
      <c r="I335" s="141" t="s">
        <v>3562</v>
      </c>
      <c r="J335" s="141" t="n">
        <v>22</v>
      </c>
      <c r="K335" s="141" t="n">
        <v>18</v>
      </c>
    </row>
    <row r="336" customFormat="false" ht="16" hidden="false" customHeight="false" outlineLevel="0" collapsed="false">
      <c r="A336" s="141" t="n">
        <v>8386</v>
      </c>
      <c r="B336" s="141" t="s">
        <v>3980</v>
      </c>
      <c r="C336" s="141" t="s">
        <v>4635</v>
      </c>
      <c r="D336" s="141" t="s">
        <v>3562</v>
      </c>
      <c r="E336" s="141" t="s">
        <v>3562</v>
      </c>
      <c r="F336" s="141" t="s">
        <v>3562</v>
      </c>
      <c r="G336" s="141" t="s">
        <v>3562</v>
      </c>
      <c r="H336" s="141" t="n">
        <v>90</v>
      </c>
      <c r="I336" s="141" t="s">
        <v>3562</v>
      </c>
      <c r="J336" s="141" t="n">
        <v>34</v>
      </c>
      <c r="K336" s="141" t="s">
        <v>3562</v>
      </c>
    </row>
    <row r="337" customFormat="false" ht="16" hidden="false" customHeight="false" outlineLevel="0" collapsed="false">
      <c r="A337" s="141" t="n">
        <v>8828</v>
      </c>
      <c r="B337" s="141" t="s">
        <v>3866</v>
      </c>
      <c r="C337" s="141" t="s">
        <v>4622</v>
      </c>
      <c r="D337" s="141" t="s">
        <v>3562</v>
      </c>
      <c r="E337" s="141" t="s">
        <v>3562</v>
      </c>
      <c r="F337" s="141" t="n">
        <v>40</v>
      </c>
      <c r="G337" s="141" t="s">
        <v>3562</v>
      </c>
      <c r="H337" s="141" t="s">
        <v>3562</v>
      </c>
      <c r="I337" s="141" t="s">
        <v>3562</v>
      </c>
      <c r="J337" s="141" t="n">
        <v>27</v>
      </c>
      <c r="K337" s="141" t="s">
        <v>3562</v>
      </c>
    </row>
    <row r="338" customFormat="false" ht="16" hidden="false" customHeight="false" outlineLevel="0" collapsed="false">
      <c r="A338" s="141" t="n">
        <v>5737</v>
      </c>
      <c r="B338" s="141" t="s">
        <v>4782</v>
      </c>
      <c r="C338" s="141" t="s">
        <v>178</v>
      </c>
      <c r="D338" s="141" t="s">
        <v>3562</v>
      </c>
      <c r="E338" s="141" t="s">
        <v>3562</v>
      </c>
      <c r="F338" s="141" t="s">
        <v>3562</v>
      </c>
      <c r="G338" s="141" t="s">
        <v>3562</v>
      </c>
      <c r="H338" s="141" t="s">
        <v>3562</v>
      </c>
      <c r="I338" s="141" t="s">
        <v>3562</v>
      </c>
      <c r="J338" s="141" t="s">
        <v>3562</v>
      </c>
      <c r="K338" s="141" t="n">
        <v>34</v>
      </c>
    </row>
    <row r="339" customFormat="false" ht="16" hidden="false" customHeight="false" outlineLevel="0" collapsed="false">
      <c r="A339" s="141" t="n">
        <v>9159</v>
      </c>
      <c r="B339" s="141" t="s">
        <v>3783</v>
      </c>
      <c r="C339" s="141" t="s">
        <v>4620</v>
      </c>
      <c r="D339" s="141" t="n">
        <v>40</v>
      </c>
      <c r="E339" s="141" t="s">
        <v>3562</v>
      </c>
      <c r="F339" s="141" t="n">
        <v>20</v>
      </c>
      <c r="G339" s="141" t="s">
        <v>3562</v>
      </c>
      <c r="H339" s="141" t="s">
        <v>3562</v>
      </c>
      <c r="I339" s="141" t="s">
        <v>3562</v>
      </c>
      <c r="J339" s="141" t="s">
        <v>3562</v>
      </c>
      <c r="K339" s="141" t="s">
        <v>3562</v>
      </c>
    </row>
    <row r="340" customFormat="false" ht="16" hidden="false" customHeight="false" outlineLevel="0" collapsed="false">
      <c r="A340" s="141" t="n">
        <v>1126</v>
      </c>
      <c r="B340" s="141" t="s">
        <v>4783</v>
      </c>
      <c r="C340" s="141" t="s">
        <v>4613</v>
      </c>
      <c r="D340" s="141" t="s">
        <v>3562</v>
      </c>
      <c r="E340" s="141" t="s">
        <v>3562</v>
      </c>
      <c r="F340" s="141" t="s">
        <v>3562</v>
      </c>
      <c r="G340" s="141" t="s">
        <v>3562</v>
      </c>
      <c r="H340" s="141" t="s">
        <v>3562</v>
      </c>
      <c r="I340" s="141" t="s">
        <v>3562</v>
      </c>
      <c r="J340" s="141" t="n">
        <v>27</v>
      </c>
      <c r="K340" s="141" t="n">
        <v>18</v>
      </c>
    </row>
    <row r="341" customFormat="false" ht="16" hidden="false" customHeight="false" outlineLevel="0" collapsed="false">
      <c r="A341" s="141" t="n">
        <v>7949</v>
      </c>
      <c r="B341" s="141" t="s">
        <v>4098</v>
      </c>
      <c r="C341" s="141" t="s">
        <v>4614</v>
      </c>
      <c r="D341" s="141" t="n">
        <v>160</v>
      </c>
      <c r="E341" s="141" t="s">
        <v>3562</v>
      </c>
      <c r="F341" s="141" t="n">
        <v>55</v>
      </c>
      <c r="G341" s="141" t="n">
        <v>40</v>
      </c>
      <c r="H341" s="141" t="n">
        <v>120</v>
      </c>
      <c r="I341" s="141" t="s">
        <v>3562</v>
      </c>
      <c r="J341" s="141" t="n">
        <v>42</v>
      </c>
      <c r="K341" s="141" t="s">
        <v>3562</v>
      </c>
    </row>
    <row r="342" customFormat="false" ht="16" hidden="false" customHeight="false" outlineLevel="0" collapsed="false">
      <c r="A342" s="141" t="s">
        <v>4784</v>
      </c>
      <c r="B342" s="141" t="s">
        <v>4098</v>
      </c>
      <c r="C342" s="141" t="s">
        <v>4628</v>
      </c>
      <c r="D342" s="141" t="n">
        <v>160</v>
      </c>
      <c r="E342" s="141" t="s">
        <v>3562</v>
      </c>
      <c r="F342" s="141" t="n">
        <v>55</v>
      </c>
      <c r="G342" s="141" t="n">
        <v>40</v>
      </c>
      <c r="H342" s="141" t="n">
        <v>120</v>
      </c>
      <c r="I342" s="141" t="s">
        <v>3562</v>
      </c>
      <c r="J342" s="141" t="n">
        <v>42</v>
      </c>
      <c r="K342" s="141" t="s">
        <v>3562</v>
      </c>
    </row>
    <row r="343" customFormat="false" ht="16" hidden="false" customHeight="false" outlineLevel="0" collapsed="false">
      <c r="A343" s="141" t="n">
        <v>12</v>
      </c>
      <c r="B343" s="141" t="s">
        <v>4785</v>
      </c>
      <c r="C343" s="141" t="s">
        <v>357</v>
      </c>
      <c r="D343" s="141" t="s">
        <v>3562</v>
      </c>
      <c r="E343" s="141" t="s">
        <v>3562</v>
      </c>
      <c r="F343" s="141" t="s">
        <v>3562</v>
      </c>
      <c r="G343" s="141" t="s">
        <v>3562</v>
      </c>
      <c r="H343" s="141" t="s">
        <v>3562</v>
      </c>
      <c r="I343" s="141" t="s">
        <v>3562</v>
      </c>
      <c r="J343" s="141" t="s">
        <v>3562</v>
      </c>
      <c r="K343" s="141" t="s">
        <v>3562</v>
      </c>
    </row>
    <row r="344" customFormat="false" ht="16" hidden="false" customHeight="false" outlineLevel="0" collapsed="false">
      <c r="A344" s="141" t="n">
        <v>1529</v>
      </c>
      <c r="B344" s="141" t="s">
        <v>4786</v>
      </c>
      <c r="C344" s="141" t="s">
        <v>4631</v>
      </c>
      <c r="D344" s="141" t="s">
        <v>3562</v>
      </c>
      <c r="E344" s="141" t="s">
        <v>3562</v>
      </c>
      <c r="F344" s="141" t="n">
        <v>30</v>
      </c>
      <c r="G344" s="141" t="s">
        <v>3562</v>
      </c>
      <c r="H344" s="141" t="s">
        <v>3562</v>
      </c>
      <c r="I344" s="141" t="s">
        <v>3562</v>
      </c>
      <c r="J344" s="141" t="n">
        <v>22</v>
      </c>
      <c r="K344" s="141" t="s">
        <v>3562</v>
      </c>
    </row>
    <row r="345" customFormat="false" ht="16" hidden="false" customHeight="false" outlineLevel="0" collapsed="false">
      <c r="A345" s="141" t="n">
        <v>9026</v>
      </c>
      <c r="B345" s="141" t="s">
        <v>3810</v>
      </c>
      <c r="C345" s="141" t="s">
        <v>4685</v>
      </c>
      <c r="D345" s="141" t="s">
        <v>3562</v>
      </c>
      <c r="E345" s="141" t="s">
        <v>3562</v>
      </c>
      <c r="F345" s="141" t="s">
        <v>3562</v>
      </c>
      <c r="G345" s="141" t="s">
        <v>3562</v>
      </c>
      <c r="H345" s="141" t="s">
        <v>3562</v>
      </c>
      <c r="I345" s="141" t="s">
        <v>3562</v>
      </c>
      <c r="J345" s="141" t="n">
        <v>27</v>
      </c>
      <c r="K345" s="141" t="n">
        <v>22</v>
      </c>
    </row>
    <row r="346" customFormat="false" ht="16" hidden="false" customHeight="false" outlineLevel="0" collapsed="false">
      <c r="A346" s="141" t="n">
        <v>5889</v>
      </c>
      <c r="B346" s="141" t="s">
        <v>4245</v>
      </c>
      <c r="C346" s="141" t="s">
        <v>141</v>
      </c>
      <c r="D346" s="141" t="s">
        <v>3562</v>
      </c>
      <c r="E346" s="141" t="s">
        <v>3562</v>
      </c>
      <c r="F346" s="141" t="s">
        <v>3562</v>
      </c>
      <c r="G346" s="141" t="s">
        <v>3562</v>
      </c>
      <c r="H346" s="141" t="s">
        <v>3562</v>
      </c>
      <c r="I346" s="141" t="s">
        <v>3562</v>
      </c>
      <c r="J346" s="141" t="n">
        <v>50</v>
      </c>
      <c r="K346" s="141" t="n">
        <v>42</v>
      </c>
    </row>
    <row r="347" customFormat="false" ht="16" hidden="false" customHeight="false" outlineLevel="0" collapsed="false">
      <c r="A347" s="141" t="n">
        <v>8779</v>
      </c>
      <c r="B347" s="141" t="s">
        <v>4787</v>
      </c>
      <c r="C347" s="141" t="s">
        <v>4654</v>
      </c>
      <c r="D347" s="141" t="s">
        <v>3562</v>
      </c>
      <c r="E347" s="141" t="s">
        <v>3562</v>
      </c>
      <c r="F347" s="141" t="s">
        <v>3562</v>
      </c>
      <c r="G347" s="141" t="s">
        <v>3562</v>
      </c>
      <c r="H347" s="141" t="s">
        <v>3562</v>
      </c>
      <c r="I347" s="141" t="s">
        <v>3562</v>
      </c>
      <c r="J347" s="141" t="n">
        <v>27</v>
      </c>
      <c r="K347" s="141" t="n">
        <v>18</v>
      </c>
    </row>
    <row r="348" customFormat="false" ht="16" hidden="false" customHeight="false" outlineLevel="0" collapsed="false">
      <c r="A348" s="141" t="n">
        <v>8598</v>
      </c>
      <c r="B348" s="141" t="s">
        <v>3929</v>
      </c>
      <c r="C348" s="141" t="s">
        <v>4654</v>
      </c>
      <c r="D348" s="141" t="s">
        <v>3562</v>
      </c>
      <c r="E348" s="141" t="s">
        <v>3562</v>
      </c>
      <c r="F348" s="141" t="s">
        <v>3562</v>
      </c>
      <c r="G348" s="141" t="n">
        <v>40</v>
      </c>
      <c r="H348" s="141" t="s">
        <v>3562</v>
      </c>
      <c r="I348" s="141" t="s">
        <v>3562</v>
      </c>
      <c r="J348" s="141" t="n">
        <v>50</v>
      </c>
      <c r="K348" s="141" t="n">
        <v>34</v>
      </c>
    </row>
    <row r="349" customFormat="false" ht="16" hidden="false" customHeight="false" outlineLevel="0" collapsed="false">
      <c r="A349" s="141" t="n">
        <v>1392</v>
      </c>
      <c r="B349" s="141" t="s">
        <v>4468</v>
      </c>
      <c r="C349" s="141" t="s">
        <v>4644</v>
      </c>
      <c r="D349" s="141" t="s">
        <v>3562</v>
      </c>
      <c r="E349" s="141" t="s">
        <v>3562</v>
      </c>
      <c r="F349" s="141" t="s">
        <v>3562</v>
      </c>
      <c r="G349" s="141" t="s">
        <v>3562</v>
      </c>
      <c r="H349" s="141" t="s">
        <v>3562</v>
      </c>
      <c r="I349" s="141" t="s">
        <v>3562</v>
      </c>
      <c r="J349" s="141" t="n">
        <v>27</v>
      </c>
      <c r="K349" s="141" t="n">
        <v>18</v>
      </c>
    </row>
    <row r="350" customFormat="false" ht="16" hidden="false" customHeight="false" outlineLevel="0" collapsed="false">
      <c r="A350" s="141" t="n">
        <v>491</v>
      </c>
      <c r="B350" s="141" t="s">
        <v>4468</v>
      </c>
      <c r="C350" s="141" t="s">
        <v>4738</v>
      </c>
      <c r="D350" s="141" t="s">
        <v>3562</v>
      </c>
      <c r="E350" s="141" t="s">
        <v>3562</v>
      </c>
      <c r="F350" s="141" t="s">
        <v>3562</v>
      </c>
      <c r="G350" s="141" t="s">
        <v>3562</v>
      </c>
      <c r="H350" s="141" t="s">
        <v>3562</v>
      </c>
      <c r="I350" s="141" t="s">
        <v>3562</v>
      </c>
      <c r="J350" s="141" t="n">
        <v>27</v>
      </c>
      <c r="K350" s="141" t="n">
        <v>18</v>
      </c>
    </row>
    <row r="351" customFormat="false" ht="16" hidden="false" customHeight="false" outlineLevel="0" collapsed="false">
      <c r="A351" s="141" t="n">
        <v>8772</v>
      </c>
      <c r="B351" s="141" t="s">
        <v>3883</v>
      </c>
      <c r="C351" s="141" t="s">
        <v>4654</v>
      </c>
      <c r="D351" s="141" t="s">
        <v>3562</v>
      </c>
      <c r="E351" s="141" t="s">
        <v>3562</v>
      </c>
      <c r="F351" s="141" t="s">
        <v>3562</v>
      </c>
      <c r="G351" s="141" t="s">
        <v>3562</v>
      </c>
      <c r="H351" s="141" t="s">
        <v>3562</v>
      </c>
      <c r="I351" s="141" t="s">
        <v>3562</v>
      </c>
      <c r="J351" s="141" t="n">
        <v>27</v>
      </c>
      <c r="K351" s="141" t="n">
        <v>22</v>
      </c>
    </row>
    <row r="352" customFormat="false" ht="16" hidden="false" customHeight="false" outlineLevel="0" collapsed="false">
      <c r="A352" s="141" t="n">
        <v>5830</v>
      </c>
      <c r="B352" s="141" t="s">
        <v>4260</v>
      </c>
      <c r="C352" s="141" t="s">
        <v>4738</v>
      </c>
      <c r="D352" s="141" t="n">
        <v>120</v>
      </c>
      <c r="E352" s="141" t="s">
        <v>3562</v>
      </c>
      <c r="F352" s="141" t="s">
        <v>3562</v>
      </c>
      <c r="G352" s="141" t="s">
        <v>3562</v>
      </c>
      <c r="H352" s="141" t="s">
        <v>3562</v>
      </c>
      <c r="I352" s="141" t="s">
        <v>3562</v>
      </c>
      <c r="J352" s="141" t="n">
        <v>34</v>
      </c>
      <c r="K352" s="141" t="s">
        <v>3562</v>
      </c>
    </row>
    <row r="353" customFormat="false" ht="16" hidden="false" customHeight="false" outlineLevel="0" collapsed="false">
      <c r="A353" s="141" t="n">
        <v>1001</v>
      </c>
      <c r="B353" s="141" t="s">
        <v>4788</v>
      </c>
      <c r="C353" s="141" t="s">
        <v>4628</v>
      </c>
      <c r="D353" s="141" t="n">
        <v>40</v>
      </c>
      <c r="E353" s="141" t="s">
        <v>3562</v>
      </c>
      <c r="F353" s="141" t="n">
        <v>20</v>
      </c>
      <c r="G353" s="141" t="s">
        <v>3562</v>
      </c>
      <c r="H353" s="141" t="s">
        <v>3562</v>
      </c>
      <c r="I353" s="141" t="s">
        <v>3562</v>
      </c>
      <c r="J353" s="141" t="n">
        <v>18</v>
      </c>
      <c r="K353" s="141" t="s">
        <v>3562</v>
      </c>
    </row>
    <row r="354" customFormat="false" ht="16" hidden="false" customHeight="false" outlineLevel="0" collapsed="false">
      <c r="A354" s="141" t="n">
        <v>8290</v>
      </c>
      <c r="B354" s="141" t="s">
        <v>4016</v>
      </c>
      <c r="C354" s="141" t="s">
        <v>4636</v>
      </c>
      <c r="D354" s="141" t="n">
        <v>55</v>
      </c>
      <c r="E354" s="141" t="s">
        <v>3562</v>
      </c>
      <c r="F354" s="141" t="n">
        <v>40</v>
      </c>
      <c r="G354" s="141" t="s">
        <v>3562</v>
      </c>
      <c r="H354" s="141" t="s">
        <v>3562</v>
      </c>
      <c r="I354" s="141" t="s">
        <v>3562</v>
      </c>
      <c r="J354" s="141" t="n">
        <v>34</v>
      </c>
      <c r="K354" s="141" t="n">
        <v>27</v>
      </c>
    </row>
    <row r="355" customFormat="false" ht="16" hidden="false" customHeight="false" outlineLevel="0" collapsed="false">
      <c r="A355" s="141" t="n">
        <v>1801</v>
      </c>
      <c r="B355" s="141" t="s">
        <v>4789</v>
      </c>
      <c r="C355" s="141" t="s">
        <v>4617</v>
      </c>
      <c r="D355" s="141" t="s">
        <v>3562</v>
      </c>
      <c r="E355" s="141" t="s">
        <v>3562</v>
      </c>
      <c r="F355" s="141" t="s">
        <v>3562</v>
      </c>
      <c r="G355" s="141" t="s">
        <v>3562</v>
      </c>
      <c r="H355" s="141" t="s">
        <v>3562</v>
      </c>
      <c r="I355" s="141" t="s">
        <v>3562</v>
      </c>
      <c r="J355" s="141" t="n">
        <v>27</v>
      </c>
      <c r="K355" s="141" t="n">
        <v>18</v>
      </c>
    </row>
    <row r="356" customFormat="false" ht="16" hidden="false" customHeight="false" outlineLevel="0" collapsed="false">
      <c r="A356" s="141" t="n">
        <v>7957</v>
      </c>
      <c r="B356" s="141" t="s">
        <v>4093</v>
      </c>
      <c r="C356" s="141" t="s">
        <v>4719</v>
      </c>
      <c r="D356" s="141" t="s">
        <v>3562</v>
      </c>
      <c r="E356" s="141" t="s">
        <v>3562</v>
      </c>
      <c r="F356" s="141" t="n">
        <v>30</v>
      </c>
      <c r="G356" s="141" t="s">
        <v>3562</v>
      </c>
      <c r="H356" s="141" t="s">
        <v>3562</v>
      </c>
      <c r="I356" s="141" t="s">
        <v>3562</v>
      </c>
      <c r="J356" s="141" t="n">
        <v>22</v>
      </c>
      <c r="K356" s="141" t="s">
        <v>3562</v>
      </c>
    </row>
    <row r="357" customFormat="false" ht="16" hidden="false" customHeight="false" outlineLevel="0" collapsed="false">
      <c r="A357" s="141" t="n">
        <v>8391</v>
      </c>
      <c r="B357" s="141" t="s">
        <v>3978</v>
      </c>
      <c r="C357" s="141" t="s">
        <v>4636</v>
      </c>
      <c r="D357" s="141" t="s">
        <v>3562</v>
      </c>
      <c r="E357" s="141" t="s">
        <v>3562</v>
      </c>
      <c r="F357" s="141" t="s">
        <v>3562</v>
      </c>
      <c r="G357" s="141" t="s">
        <v>3562</v>
      </c>
      <c r="H357" s="141" t="s">
        <v>3562</v>
      </c>
      <c r="I357" s="141" t="s">
        <v>3562</v>
      </c>
      <c r="J357" s="141" t="n">
        <v>22</v>
      </c>
      <c r="K357" s="141" t="n">
        <v>15</v>
      </c>
    </row>
    <row r="358" customFormat="false" ht="16" hidden="false" customHeight="false" outlineLevel="0" collapsed="false">
      <c r="A358" s="141" t="n">
        <v>7953</v>
      </c>
      <c r="B358" s="141" t="s">
        <v>4096</v>
      </c>
      <c r="C358" s="141" t="s">
        <v>4632</v>
      </c>
      <c r="D358" s="141" t="s">
        <v>3562</v>
      </c>
      <c r="E358" s="141" t="s">
        <v>3562</v>
      </c>
      <c r="F358" s="141" t="s">
        <v>3562</v>
      </c>
      <c r="G358" s="141" t="s">
        <v>3562</v>
      </c>
      <c r="H358" s="141" t="s">
        <v>3562</v>
      </c>
      <c r="I358" s="141" t="s">
        <v>3562</v>
      </c>
      <c r="J358" s="141" t="s">
        <v>3562</v>
      </c>
      <c r="K358" s="141" t="n">
        <v>22</v>
      </c>
    </row>
    <row r="359" customFormat="false" ht="16" hidden="false" customHeight="false" outlineLevel="0" collapsed="false">
      <c r="A359" s="141" t="n">
        <v>5421</v>
      </c>
      <c r="B359" s="141" t="s">
        <v>4790</v>
      </c>
      <c r="C359" s="141" t="s">
        <v>4633</v>
      </c>
      <c r="D359" s="141" t="s">
        <v>3562</v>
      </c>
      <c r="E359" s="141" t="s">
        <v>3562</v>
      </c>
      <c r="F359" s="141" t="s">
        <v>3562</v>
      </c>
      <c r="G359" s="141" t="s">
        <v>3562</v>
      </c>
      <c r="H359" s="141" t="s">
        <v>3562</v>
      </c>
      <c r="I359" s="141" t="s">
        <v>3562</v>
      </c>
      <c r="J359" s="141" t="s">
        <v>3562</v>
      </c>
      <c r="K359" s="141" t="n">
        <v>60</v>
      </c>
    </row>
    <row r="360" customFormat="false" ht="16" hidden="false" customHeight="false" outlineLevel="0" collapsed="false">
      <c r="A360" s="141" t="n">
        <v>7345</v>
      </c>
      <c r="B360" s="141" t="s">
        <v>4791</v>
      </c>
      <c r="C360" s="141" t="s">
        <v>178</v>
      </c>
      <c r="D360" s="141" t="s">
        <v>3562</v>
      </c>
      <c r="E360" s="141" t="s">
        <v>3562</v>
      </c>
      <c r="F360" s="141" t="s">
        <v>3562</v>
      </c>
      <c r="G360" s="141" t="s">
        <v>3562</v>
      </c>
      <c r="H360" s="141" t="s">
        <v>3562</v>
      </c>
      <c r="I360" s="141" t="s">
        <v>3562</v>
      </c>
      <c r="J360" s="141" t="s">
        <v>3562</v>
      </c>
      <c r="K360" s="141" t="n">
        <v>50</v>
      </c>
    </row>
    <row r="361" customFormat="false" ht="16" hidden="false" customHeight="false" outlineLevel="0" collapsed="false">
      <c r="A361" s="141" t="n">
        <v>8221</v>
      </c>
      <c r="B361" s="141" t="s">
        <v>4037</v>
      </c>
      <c r="C361" s="141" t="s">
        <v>4636</v>
      </c>
      <c r="D361" s="141" t="s">
        <v>3562</v>
      </c>
      <c r="E361" s="141" t="s">
        <v>3562</v>
      </c>
      <c r="F361" s="141" t="s">
        <v>3562</v>
      </c>
      <c r="G361" s="141" t="s">
        <v>3562</v>
      </c>
      <c r="H361" s="141" t="s">
        <v>3562</v>
      </c>
      <c r="I361" s="141" t="s">
        <v>3562</v>
      </c>
      <c r="J361" s="141" t="s">
        <v>3562</v>
      </c>
      <c r="K361" s="141" t="n">
        <v>22</v>
      </c>
    </row>
    <row r="362" customFormat="false" ht="16" hidden="false" customHeight="false" outlineLevel="0" collapsed="false">
      <c r="A362" s="141" t="n">
        <v>8984</v>
      </c>
      <c r="B362" s="141" t="s">
        <v>4792</v>
      </c>
      <c r="C362" s="141" t="s">
        <v>179</v>
      </c>
      <c r="D362" s="141" t="s">
        <v>3562</v>
      </c>
      <c r="E362" s="141" t="s">
        <v>3562</v>
      </c>
      <c r="F362" s="141" t="s">
        <v>3562</v>
      </c>
      <c r="G362" s="141" t="s">
        <v>3562</v>
      </c>
      <c r="H362" s="141" t="s">
        <v>3562</v>
      </c>
      <c r="I362" s="141" t="s">
        <v>3562</v>
      </c>
      <c r="J362" s="141" t="s">
        <v>3562</v>
      </c>
      <c r="K362" s="141" t="n">
        <v>18</v>
      </c>
    </row>
    <row r="363" customFormat="false" ht="16" hidden="false" customHeight="false" outlineLevel="0" collapsed="false">
      <c r="A363" s="141" t="n">
        <v>193</v>
      </c>
      <c r="B363" s="141" t="s">
        <v>4793</v>
      </c>
      <c r="C363" s="141" t="s">
        <v>4660</v>
      </c>
      <c r="D363" s="141" t="s">
        <v>3562</v>
      </c>
      <c r="E363" s="141" t="s">
        <v>3562</v>
      </c>
      <c r="F363" s="141" t="s">
        <v>3562</v>
      </c>
      <c r="G363" s="141" t="s">
        <v>3562</v>
      </c>
      <c r="H363" s="141" t="s">
        <v>3562</v>
      </c>
      <c r="I363" s="141" t="s">
        <v>3562</v>
      </c>
      <c r="J363" s="141" t="s">
        <v>3562</v>
      </c>
      <c r="K363" s="141" t="s">
        <v>3562</v>
      </c>
    </row>
    <row r="364" customFormat="false" ht="16" hidden="false" customHeight="false" outlineLevel="0" collapsed="false">
      <c r="A364" s="141" t="n">
        <v>8060</v>
      </c>
      <c r="B364" s="141" t="s">
        <v>4070</v>
      </c>
      <c r="C364" s="141" t="s">
        <v>4636</v>
      </c>
      <c r="D364" s="141" t="n">
        <v>30</v>
      </c>
      <c r="E364" s="141" t="s">
        <v>3562</v>
      </c>
      <c r="F364" s="141" t="s">
        <v>3562</v>
      </c>
      <c r="G364" s="141" t="s">
        <v>3562</v>
      </c>
      <c r="H364" s="141" t="s">
        <v>3562</v>
      </c>
      <c r="I364" s="141" t="s">
        <v>3562</v>
      </c>
      <c r="J364" s="141" t="s">
        <v>3562</v>
      </c>
      <c r="K364" s="141" t="s">
        <v>3562</v>
      </c>
    </row>
    <row r="365" customFormat="false" ht="16" hidden="false" customHeight="false" outlineLevel="0" collapsed="false">
      <c r="A365" s="141" t="n">
        <v>9031</v>
      </c>
      <c r="B365" s="141" t="s">
        <v>3808</v>
      </c>
      <c r="C365" s="141" t="s">
        <v>4654</v>
      </c>
      <c r="D365" s="141" t="s">
        <v>3562</v>
      </c>
      <c r="E365" s="141" t="s">
        <v>3562</v>
      </c>
      <c r="F365" s="141" t="s">
        <v>3562</v>
      </c>
      <c r="G365" s="141" t="s">
        <v>3562</v>
      </c>
      <c r="H365" s="141" t="s">
        <v>3562</v>
      </c>
      <c r="I365" s="141" t="s">
        <v>3562</v>
      </c>
      <c r="J365" s="141" t="n">
        <v>42</v>
      </c>
      <c r="K365" s="141" t="n">
        <v>34</v>
      </c>
    </row>
    <row r="366" customFormat="false" ht="16" hidden="false" customHeight="false" outlineLevel="0" collapsed="false">
      <c r="A366" s="141" t="n">
        <v>9384</v>
      </c>
      <c r="B366" s="141" t="s">
        <v>4794</v>
      </c>
      <c r="C366" s="141" t="s">
        <v>4658</v>
      </c>
      <c r="D366" s="141" t="s">
        <v>3562</v>
      </c>
      <c r="E366" s="141" t="s">
        <v>3562</v>
      </c>
      <c r="F366" s="141" t="s">
        <v>3562</v>
      </c>
      <c r="G366" s="141" t="s">
        <v>3562</v>
      </c>
      <c r="H366" s="141" t="s">
        <v>3562</v>
      </c>
      <c r="I366" s="141" t="s">
        <v>3562</v>
      </c>
      <c r="J366" s="141" t="s">
        <v>3562</v>
      </c>
      <c r="K366" s="141" t="n">
        <v>42</v>
      </c>
    </row>
    <row r="367" customFormat="false" ht="16" hidden="false" customHeight="false" outlineLevel="0" collapsed="false">
      <c r="A367" s="141" t="n">
        <v>1027</v>
      </c>
      <c r="B367" s="141" t="s">
        <v>4795</v>
      </c>
      <c r="C367" s="141" t="s">
        <v>4620</v>
      </c>
      <c r="D367" s="141" t="n">
        <v>120</v>
      </c>
      <c r="E367" s="141" t="s">
        <v>3562</v>
      </c>
      <c r="F367" s="141" t="n">
        <v>55</v>
      </c>
      <c r="G367" s="141" t="s">
        <v>3562</v>
      </c>
      <c r="H367" s="141" t="s">
        <v>3562</v>
      </c>
      <c r="I367" s="141" t="s">
        <v>3562</v>
      </c>
      <c r="J367" s="141" t="s">
        <v>3562</v>
      </c>
      <c r="K367" s="141" t="s">
        <v>3562</v>
      </c>
    </row>
    <row r="368" customFormat="false" ht="16" hidden="false" customHeight="false" outlineLevel="0" collapsed="false">
      <c r="A368" s="141" t="n">
        <v>7198</v>
      </c>
      <c r="B368" s="141" t="s">
        <v>4796</v>
      </c>
      <c r="C368" s="141" t="s">
        <v>4632</v>
      </c>
      <c r="D368" s="141" t="s">
        <v>3562</v>
      </c>
      <c r="E368" s="141" t="s">
        <v>3562</v>
      </c>
      <c r="F368" s="141" t="s">
        <v>3562</v>
      </c>
      <c r="G368" s="141" t="s">
        <v>3562</v>
      </c>
      <c r="H368" s="141" t="s">
        <v>3562</v>
      </c>
      <c r="I368" s="141" t="s">
        <v>3562</v>
      </c>
      <c r="J368" s="141" t="s">
        <v>3562</v>
      </c>
      <c r="K368" s="141" t="n">
        <v>27</v>
      </c>
    </row>
    <row r="369" customFormat="false" ht="16" hidden="false" customHeight="false" outlineLevel="0" collapsed="false">
      <c r="A369" s="141" t="n">
        <v>1362</v>
      </c>
      <c r="B369" s="141" t="s">
        <v>4475</v>
      </c>
      <c r="C369" s="141" t="s">
        <v>4632</v>
      </c>
      <c r="D369" s="141" t="s">
        <v>3562</v>
      </c>
      <c r="E369" s="141" t="s">
        <v>3562</v>
      </c>
      <c r="F369" s="141" t="s">
        <v>3562</v>
      </c>
      <c r="G369" s="141" t="s">
        <v>3562</v>
      </c>
      <c r="H369" s="141" t="s">
        <v>3562</v>
      </c>
      <c r="I369" s="141" t="s">
        <v>3562</v>
      </c>
      <c r="J369" s="141" t="s">
        <v>3562</v>
      </c>
      <c r="K369" s="141" t="n">
        <v>22</v>
      </c>
    </row>
    <row r="370" customFormat="false" ht="16" hidden="false" customHeight="false" outlineLevel="0" collapsed="false">
      <c r="A370" s="141" t="n">
        <v>8174</v>
      </c>
      <c r="B370" s="141" t="s">
        <v>4054</v>
      </c>
      <c r="C370" s="141" t="s">
        <v>4658</v>
      </c>
      <c r="D370" s="141" t="s">
        <v>3562</v>
      </c>
      <c r="E370" s="141" t="s">
        <v>3562</v>
      </c>
      <c r="F370" s="141" t="s">
        <v>3562</v>
      </c>
      <c r="G370" s="141" t="s">
        <v>3562</v>
      </c>
      <c r="H370" s="141" t="s">
        <v>3562</v>
      </c>
      <c r="I370" s="141" t="s">
        <v>3562</v>
      </c>
      <c r="J370" s="141" t="n">
        <v>22</v>
      </c>
      <c r="K370" s="141" t="s">
        <v>3562</v>
      </c>
    </row>
    <row r="371" customFormat="false" ht="16" hidden="false" customHeight="false" outlineLevel="0" collapsed="false">
      <c r="A371" s="141" t="n">
        <v>5928</v>
      </c>
      <c r="B371" s="141" t="s">
        <v>4235</v>
      </c>
      <c r="C371" s="141" t="s">
        <v>4619</v>
      </c>
      <c r="D371" s="141" t="s">
        <v>3562</v>
      </c>
      <c r="E371" s="141" t="s">
        <v>3562</v>
      </c>
      <c r="F371" s="141" t="n">
        <v>80</v>
      </c>
      <c r="G371" s="141" t="s">
        <v>3562</v>
      </c>
      <c r="H371" s="141" t="s">
        <v>3562</v>
      </c>
      <c r="I371" s="141" t="s">
        <v>3562</v>
      </c>
      <c r="J371" s="141" t="s">
        <v>3562</v>
      </c>
      <c r="K371" s="141" t="n">
        <v>42</v>
      </c>
    </row>
    <row r="372" customFormat="false" ht="16" hidden="false" customHeight="false" outlineLevel="0" collapsed="false">
      <c r="A372" s="141" t="n">
        <v>5934</v>
      </c>
      <c r="B372" s="141" t="s">
        <v>4233</v>
      </c>
      <c r="C372" s="141" t="s">
        <v>179</v>
      </c>
      <c r="D372" s="141" t="s">
        <v>3562</v>
      </c>
      <c r="E372" s="141" t="s">
        <v>3562</v>
      </c>
      <c r="F372" s="141" t="s">
        <v>3562</v>
      </c>
      <c r="G372" s="141" t="s">
        <v>3562</v>
      </c>
      <c r="H372" s="141" t="s">
        <v>3562</v>
      </c>
      <c r="I372" s="141" t="s">
        <v>3562</v>
      </c>
      <c r="J372" s="141" t="s">
        <v>3562</v>
      </c>
      <c r="K372" s="141" t="n">
        <v>50</v>
      </c>
    </row>
    <row r="373" customFormat="false" ht="16" hidden="false" customHeight="false" outlineLevel="0" collapsed="false">
      <c r="A373" s="141" t="n">
        <v>9032</v>
      </c>
      <c r="B373" s="141" t="s">
        <v>4797</v>
      </c>
      <c r="C373" s="141" t="s">
        <v>4624</v>
      </c>
      <c r="D373" s="141" t="s">
        <v>3562</v>
      </c>
      <c r="E373" s="141" t="s">
        <v>3562</v>
      </c>
      <c r="F373" s="141" t="s">
        <v>3562</v>
      </c>
      <c r="G373" s="141" t="s">
        <v>3562</v>
      </c>
      <c r="H373" s="141" t="s">
        <v>3562</v>
      </c>
      <c r="I373" s="141" t="s">
        <v>3562</v>
      </c>
      <c r="J373" s="141" t="s">
        <v>3562</v>
      </c>
      <c r="K373" s="141" t="n">
        <v>22</v>
      </c>
    </row>
    <row r="374" customFormat="false" ht="16" hidden="false" customHeight="false" outlineLevel="0" collapsed="false">
      <c r="A374" s="141" t="n">
        <v>8395</v>
      </c>
      <c r="B374" s="141" t="s">
        <v>3975</v>
      </c>
      <c r="C374" s="141" t="s">
        <v>4685</v>
      </c>
      <c r="D374" s="141" t="s">
        <v>3562</v>
      </c>
      <c r="E374" s="141" t="s">
        <v>3562</v>
      </c>
      <c r="F374" s="141" t="s">
        <v>3562</v>
      </c>
      <c r="G374" s="141" t="s">
        <v>3562</v>
      </c>
      <c r="H374" s="141" t="s">
        <v>3562</v>
      </c>
      <c r="I374" s="141" t="s">
        <v>3562</v>
      </c>
      <c r="J374" s="141" t="n">
        <v>22</v>
      </c>
      <c r="K374" s="141" t="s">
        <v>3562</v>
      </c>
    </row>
    <row r="375" customFormat="false" ht="16" hidden="false" customHeight="false" outlineLevel="0" collapsed="false">
      <c r="A375" s="141" t="n">
        <v>8396</v>
      </c>
      <c r="B375" s="141" t="s">
        <v>3974</v>
      </c>
      <c r="C375" s="141" t="s">
        <v>4631</v>
      </c>
      <c r="D375" s="141" t="n">
        <v>160</v>
      </c>
      <c r="E375" s="141" t="n">
        <v>90</v>
      </c>
      <c r="F375" s="141" t="n">
        <v>55</v>
      </c>
      <c r="G375" s="141" t="s">
        <v>3562</v>
      </c>
      <c r="H375" s="141" t="n">
        <v>90</v>
      </c>
      <c r="I375" s="141" t="n">
        <v>70</v>
      </c>
      <c r="J375" s="141" t="s">
        <v>3562</v>
      </c>
      <c r="K375" s="141" t="s">
        <v>3562</v>
      </c>
    </row>
    <row r="376" customFormat="false" ht="16" hidden="false" customHeight="false" outlineLevel="0" collapsed="false">
      <c r="A376" s="141" t="n">
        <v>1197</v>
      </c>
      <c r="B376" s="141" t="s">
        <v>4523</v>
      </c>
      <c r="C376" s="141" t="s">
        <v>4654</v>
      </c>
      <c r="D376" s="141" t="s">
        <v>3562</v>
      </c>
      <c r="E376" s="141" t="s">
        <v>3562</v>
      </c>
      <c r="F376" s="141" t="s">
        <v>3562</v>
      </c>
      <c r="G376" s="141" t="s">
        <v>3562</v>
      </c>
      <c r="H376" s="141" t="s">
        <v>3562</v>
      </c>
      <c r="I376" s="141" t="s">
        <v>3562</v>
      </c>
      <c r="J376" s="141" t="s">
        <v>3562</v>
      </c>
      <c r="K376" s="141" t="n">
        <v>42</v>
      </c>
    </row>
    <row r="377" customFormat="false" ht="16" hidden="false" customHeight="false" outlineLevel="0" collapsed="false">
      <c r="A377" s="141" t="n">
        <v>6901</v>
      </c>
      <c r="B377" s="141" t="s">
        <v>4175</v>
      </c>
      <c r="C377" s="141" t="s">
        <v>4615</v>
      </c>
      <c r="D377" s="141" t="s">
        <v>3562</v>
      </c>
      <c r="E377" s="141" t="s">
        <v>3562</v>
      </c>
      <c r="F377" s="141" t="s">
        <v>3562</v>
      </c>
      <c r="G377" s="141" t="s">
        <v>3562</v>
      </c>
      <c r="H377" s="141" t="s">
        <v>3562</v>
      </c>
      <c r="I377" s="141" t="s">
        <v>3562</v>
      </c>
      <c r="J377" s="141" t="s">
        <v>3562</v>
      </c>
      <c r="K377" s="141" t="n">
        <v>50</v>
      </c>
    </row>
    <row r="378" customFormat="false" ht="16" hidden="false" customHeight="false" outlineLevel="0" collapsed="false">
      <c r="A378" s="141" t="s">
        <v>4798</v>
      </c>
      <c r="B378" s="141" t="s">
        <v>3920</v>
      </c>
      <c r="C378" s="141" t="s">
        <v>4644</v>
      </c>
      <c r="D378" s="141" t="n">
        <v>55</v>
      </c>
      <c r="E378" s="141" t="s">
        <v>3562</v>
      </c>
      <c r="F378" s="141" t="n">
        <v>30</v>
      </c>
      <c r="G378" s="141" t="s">
        <v>3562</v>
      </c>
      <c r="H378" s="141" t="s">
        <v>3562</v>
      </c>
      <c r="I378" s="141" t="s">
        <v>3562</v>
      </c>
      <c r="J378" s="141" t="n">
        <v>27</v>
      </c>
      <c r="K378" s="141" t="n">
        <v>18</v>
      </c>
    </row>
    <row r="379" customFormat="false" ht="16" hidden="false" customHeight="false" outlineLevel="0" collapsed="false">
      <c r="A379" s="141" t="n">
        <v>8619</v>
      </c>
      <c r="B379" s="141" t="s">
        <v>3920</v>
      </c>
      <c r="C379" s="141" t="s">
        <v>4703</v>
      </c>
      <c r="D379" s="141" t="n">
        <v>55</v>
      </c>
      <c r="E379" s="141" t="s">
        <v>3562</v>
      </c>
      <c r="F379" s="141" t="n">
        <v>30</v>
      </c>
      <c r="G379" s="141" t="s">
        <v>3562</v>
      </c>
      <c r="H379" s="141" t="s">
        <v>3562</v>
      </c>
      <c r="I379" s="141" t="s">
        <v>3562</v>
      </c>
      <c r="J379" s="141" t="n">
        <v>27</v>
      </c>
      <c r="K379" s="141" t="n">
        <v>18</v>
      </c>
    </row>
    <row r="380" customFormat="false" ht="16" hidden="false" customHeight="false" outlineLevel="0" collapsed="false">
      <c r="A380" s="141" t="n">
        <v>3221</v>
      </c>
      <c r="B380" s="141" t="s">
        <v>3037</v>
      </c>
      <c r="C380" s="141" t="s">
        <v>4633</v>
      </c>
      <c r="D380" s="141" t="s">
        <v>3562</v>
      </c>
      <c r="E380" s="141" t="s">
        <v>3562</v>
      </c>
      <c r="F380" s="141" t="s">
        <v>3562</v>
      </c>
      <c r="G380" s="141" t="s">
        <v>3562</v>
      </c>
      <c r="H380" s="141" t="s">
        <v>3562</v>
      </c>
      <c r="I380" s="141" t="s">
        <v>3562</v>
      </c>
      <c r="J380" s="141" t="s">
        <v>3562</v>
      </c>
      <c r="K380" s="141" t="n">
        <v>42</v>
      </c>
    </row>
    <row r="381" customFormat="false" ht="16" hidden="false" customHeight="false" outlineLevel="0" collapsed="false">
      <c r="A381" s="141" t="n">
        <v>7583</v>
      </c>
      <c r="B381" s="141" t="s">
        <v>4799</v>
      </c>
      <c r="C381" s="141" t="s">
        <v>4658</v>
      </c>
      <c r="D381" s="141" t="s">
        <v>3562</v>
      </c>
      <c r="E381" s="141" t="s">
        <v>3562</v>
      </c>
      <c r="F381" s="141" t="n">
        <v>20</v>
      </c>
      <c r="G381" s="141" t="s">
        <v>3562</v>
      </c>
      <c r="H381" s="141" t="s">
        <v>3562</v>
      </c>
      <c r="I381" s="141" t="s">
        <v>3562</v>
      </c>
      <c r="J381" s="141" t="s">
        <v>3562</v>
      </c>
      <c r="K381" s="141" t="s">
        <v>3562</v>
      </c>
    </row>
    <row r="382" customFormat="false" ht="16" hidden="false" customHeight="false" outlineLevel="0" collapsed="false">
      <c r="A382" s="141" t="n">
        <v>7895</v>
      </c>
      <c r="B382" s="141" t="s">
        <v>4106</v>
      </c>
      <c r="C382" s="141" t="s">
        <v>4615</v>
      </c>
      <c r="D382" s="141" t="s">
        <v>3562</v>
      </c>
      <c r="E382" s="141" t="s">
        <v>3562</v>
      </c>
      <c r="F382" s="141" t="s">
        <v>3562</v>
      </c>
      <c r="G382" s="141" t="s">
        <v>3562</v>
      </c>
      <c r="H382" s="141" t="s">
        <v>3562</v>
      </c>
      <c r="I382" s="141" t="s">
        <v>3562</v>
      </c>
      <c r="J382" s="141" t="s">
        <v>3562</v>
      </c>
      <c r="K382" s="141" t="n">
        <v>42</v>
      </c>
    </row>
    <row r="383" customFormat="false" ht="16" hidden="false" customHeight="false" outlineLevel="0" collapsed="false">
      <c r="A383" s="141" t="n">
        <v>9403</v>
      </c>
      <c r="B383" s="141" t="s">
        <v>3718</v>
      </c>
      <c r="C383" s="141" t="s">
        <v>4657</v>
      </c>
      <c r="D383" s="141" t="s">
        <v>3562</v>
      </c>
      <c r="E383" s="141" t="s">
        <v>3562</v>
      </c>
      <c r="F383" s="141" t="s">
        <v>3562</v>
      </c>
      <c r="G383" s="141" t="s">
        <v>3562</v>
      </c>
      <c r="H383" s="141" t="s">
        <v>3562</v>
      </c>
      <c r="I383" s="141" t="s">
        <v>3562</v>
      </c>
      <c r="J383" s="141" t="s">
        <v>3562</v>
      </c>
      <c r="K383" s="141" t="n">
        <v>50</v>
      </c>
    </row>
    <row r="384" customFormat="false" ht="16" hidden="false" customHeight="false" outlineLevel="0" collapsed="false">
      <c r="A384" s="141" t="n">
        <v>1471</v>
      </c>
      <c r="B384" s="141" t="s">
        <v>4800</v>
      </c>
      <c r="C384" s="141" t="s">
        <v>4645</v>
      </c>
      <c r="D384" s="141" t="n">
        <v>70</v>
      </c>
      <c r="E384" s="141" t="s">
        <v>3562</v>
      </c>
      <c r="F384" s="141" t="n">
        <v>30</v>
      </c>
      <c r="G384" s="141" t="s">
        <v>3562</v>
      </c>
      <c r="H384" s="141" t="s">
        <v>3562</v>
      </c>
      <c r="I384" s="141" t="s">
        <v>3562</v>
      </c>
      <c r="J384" s="141" t="n">
        <v>22</v>
      </c>
      <c r="K384" s="141" t="s">
        <v>3562</v>
      </c>
    </row>
    <row r="385" customFormat="false" ht="16" hidden="false" customHeight="false" outlineLevel="0" collapsed="false">
      <c r="A385" s="141" t="n">
        <v>9388</v>
      </c>
      <c r="B385" s="141" t="s">
        <v>4801</v>
      </c>
      <c r="C385" s="141" t="s">
        <v>4617</v>
      </c>
      <c r="D385" s="141" t="n">
        <v>30</v>
      </c>
      <c r="E385" s="141" t="s">
        <v>3562</v>
      </c>
      <c r="F385" s="141" t="n">
        <v>20</v>
      </c>
      <c r="G385" s="141" t="s">
        <v>3562</v>
      </c>
      <c r="H385" s="141" t="s">
        <v>3562</v>
      </c>
      <c r="I385" s="141" t="s">
        <v>3562</v>
      </c>
      <c r="J385" s="141" t="n">
        <v>15</v>
      </c>
      <c r="K385" s="141" t="s">
        <v>3562</v>
      </c>
    </row>
    <row r="386" customFormat="false" ht="16" hidden="false" customHeight="false" outlineLevel="0" collapsed="false">
      <c r="A386" s="141" t="n">
        <v>1198</v>
      </c>
      <c r="B386" s="141" t="s">
        <v>4802</v>
      </c>
      <c r="C386" s="141" t="s">
        <v>4662</v>
      </c>
      <c r="D386" s="141" t="s">
        <v>3562</v>
      </c>
      <c r="E386" s="141" t="s">
        <v>3562</v>
      </c>
      <c r="F386" s="141" t="s">
        <v>3562</v>
      </c>
      <c r="G386" s="141" t="s">
        <v>3562</v>
      </c>
      <c r="H386" s="141" t="s">
        <v>3562</v>
      </c>
      <c r="I386" s="141" t="s">
        <v>3562</v>
      </c>
      <c r="J386" s="141" t="s">
        <v>3562</v>
      </c>
      <c r="K386" s="141" t="n">
        <v>27</v>
      </c>
    </row>
    <row r="387" customFormat="false" ht="16" hidden="false" customHeight="false" outlineLevel="0" collapsed="false">
      <c r="A387" s="141" t="n">
        <v>9014</v>
      </c>
      <c r="B387" s="141" t="s">
        <v>3813</v>
      </c>
      <c r="C387" s="141" t="s">
        <v>4658</v>
      </c>
      <c r="D387" s="141" t="n">
        <v>160</v>
      </c>
      <c r="E387" s="141" t="s">
        <v>3562</v>
      </c>
      <c r="F387" s="141" t="n">
        <v>55</v>
      </c>
      <c r="G387" s="141" t="s">
        <v>3562</v>
      </c>
      <c r="H387" s="141" t="n">
        <v>120</v>
      </c>
      <c r="I387" s="141" t="s">
        <v>3562</v>
      </c>
      <c r="J387" s="141" t="n">
        <v>42</v>
      </c>
      <c r="K387" s="141" t="s">
        <v>3562</v>
      </c>
    </row>
    <row r="388" customFormat="false" ht="16" hidden="false" customHeight="false" outlineLevel="0" collapsed="false">
      <c r="A388" s="141" t="n">
        <v>5055</v>
      </c>
      <c r="B388" s="141" t="s">
        <v>4293</v>
      </c>
      <c r="C388" s="141" t="s">
        <v>4644</v>
      </c>
      <c r="D388" s="141" t="s">
        <v>3562</v>
      </c>
      <c r="E388" s="141" t="s">
        <v>3562</v>
      </c>
      <c r="F388" s="141" t="s">
        <v>3562</v>
      </c>
      <c r="G388" s="141" t="s">
        <v>3562</v>
      </c>
      <c r="H388" s="141" t="s">
        <v>3562</v>
      </c>
      <c r="I388" s="141" t="s">
        <v>3562</v>
      </c>
      <c r="J388" s="141" t="n">
        <v>18</v>
      </c>
      <c r="K388" s="141" t="s">
        <v>3562</v>
      </c>
    </row>
    <row r="389" customFormat="false" ht="16" hidden="false" customHeight="false" outlineLevel="0" collapsed="false">
      <c r="A389" s="141" t="n">
        <v>9368</v>
      </c>
      <c r="B389" s="141" t="s">
        <v>3735</v>
      </c>
      <c r="C389" s="141" t="s">
        <v>4615</v>
      </c>
      <c r="D389" s="141" t="s">
        <v>3562</v>
      </c>
      <c r="E389" s="141" t="s">
        <v>3562</v>
      </c>
      <c r="F389" s="141" t="s">
        <v>3562</v>
      </c>
      <c r="G389" s="141" t="s">
        <v>3562</v>
      </c>
      <c r="H389" s="141" t="s">
        <v>3562</v>
      </c>
      <c r="I389" s="141" t="s">
        <v>3562</v>
      </c>
      <c r="J389" s="141" t="s">
        <v>3562</v>
      </c>
      <c r="K389" s="141" t="n">
        <v>42</v>
      </c>
    </row>
    <row r="390" customFormat="false" ht="16" hidden="false" customHeight="false" outlineLevel="0" collapsed="false">
      <c r="A390" s="141" t="n">
        <v>1757</v>
      </c>
      <c r="B390" s="141" t="s">
        <v>4803</v>
      </c>
      <c r="C390" s="141" t="s">
        <v>4675</v>
      </c>
      <c r="D390" s="141" t="n">
        <v>90</v>
      </c>
      <c r="E390" s="141" t="s">
        <v>3562</v>
      </c>
      <c r="F390" s="141" t="n">
        <v>40</v>
      </c>
      <c r="G390" s="141" t="s">
        <v>3562</v>
      </c>
      <c r="H390" s="141" t="s">
        <v>3562</v>
      </c>
      <c r="I390" s="141" t="s">
        <v>3562</v>
      </c>
      <c r="J390" s="141" t="n">
        <v>34</v>
      </c>
      <c r="K390" s="141" t="s">
        <v>3562</v>
      </c>
    </row>
    <row r="391" customFormat="false" ht="16" hidden="false" customHeight="false" outlineLevel="0" collapsed="false">
      <c r="A391" s="141" t="n">
        <v>8172</v>
      </c>
      <c r="B391" s="141" t="s">
        <v>4804</v>
      </c>
      <c r="C391" s="141" t="s">
        <v>4615</v>
      </c>
      <c r="D391" s="141" t="s">
        <v>3562</v>
      </c>
      <c r="E391" s="141" t="s">
        <v>3562</v>
      </c>
      <c r="F391" s="141" t="n">
        <v>20</v>
      </c>
      <c r="G391" s="141" t="s">
        <v>3562</v>
      </c>
      <c r="H391" s="141" t="s">
        <v>3562</v>
      </c>
      <c r="I391" s="141" t="s">
        <v>3562</v>
      </c>
      <c r="J391" s="141" t="s">
        <v>3562</v>
      </c>
      <c r="K391" s="141" t="s">
        <v>3562</v>
      </c>
    </row>
    <row r="392" customFormat="false" ht="16" hidden="false" customHeight="false" outlineLevel="0" collapsed="false">
      <c r="A392" s="141" t="n">
        <v>8190</v>
      </c>
      <c r="B392" s="141" t="s">
        <v>4047</v>
      </c>
      <c r="C392" s="141" t="s">
        <v>4725</v>
      </c>
      <c r="D392" s="141" t="n">
        <v>40</v>
      </c>
      <c r="E392" s="141" t="s">
        <v>3562</v>
      </c>
      <c r="F392" s="141" t="n">
        <v>20</v>
      </c>
      <c r="G392" s="141" t="s">
        <v>3562</v>
      </c>
      <c r="H392" s="141" t="s">
        <v>3562</v>
      </c>
      <c r="I392" s="141" t="s">
        <v>3562</v>
      </c>
      <c r="J392" s="141" t="s">
        <v>3562</v>
      </c>
      <c r="K392" s="141" t="s">
        <v>3562</v>
      </c>
    </row>
    <row r="393" customFormat="false" ht="16" hidden="false" customHeight="false" outlineLevel="0" collapsed="false">
      <c r="A393" s="141" t="n">
        <v>8018</v>
      </c>
      <c r="B393" s="141" t="s">
        <v>4079</v>
      </c>
      <c r="C393" s="141" t="s">
        <v>4658</v>
      </c>
      <c r="D393" s="141" t="s">
        <v>3562</v>
      </c>
      <c r="E393" s="141" t="s">
        <v>3562</v>
      </c>
      <c r="F393" s="141" t="s">
        <v>3562</v>
      </c>
      <c r="G393" s="141" t="s">
        <v>3562</v>
      </c>
      <c r="H393" s="141" t="s">
        <v>3562</v>
      </c>
      <c r="I393" s="141" t="s">
        <v>3562</v>
      </c>
      <c r="J393" s="141" t="s">
        <v>3562</v>
      </c>
      <c r="K393" s="141" t="n">
        <v>60</v>
      </c>
    </row>
    <row r="394" customFormat="false" ht="16" hidden="false" customHeight="false" outlineLevel="0" collapsed="false">
      <c r="A394" s="141" t="n">
        <v>3415</v>
      </c>
      <c r="B394" s="141" t="s">
        <v>4805</v>
      </c>
      <c r="C394" s="141" t="s">
        <v>4679</v>
      </c>
      <c r="D394" s="141" t="n">
        <v>40</v>
      </c>
      <c r="E394" s="141" t="s">
        <v>3562</v>
      </c>
      <c r="F394" s="141" t="s">
        <v>3562</v>
      </c>
      <c r="G394" s="141" t="s">
        <v>3562</v>
      </c>
      <c r="H394" s="141" t="s">
        <v>3562</v>
      </c>
      <c r="I394" s="141" t="s">
        <v>3562</v>
      </c>
      <c r="J394" s="141" t="n">
        <v>15</v>
      </c>
      <c r="K394" s="141" t="s">
        <v>3562</v>
      </c>
    </row>
    <row r="395" customFormat="false" ht="16" hidden="false" customHeight="false" outlineLevel="0" collapsed="false">
      <c r="A395" s="141" t="n">
        <v>9385</v>
      </c>
      <c r="B395" s="141" t="s">
        <v>3725</v>
      </c>
      <c r="C395" s="141" t="s">
        <v>4622</v>
      </c>
      <c r="D395" s="141" t="n">
        <v>70</v>
      </c>
      <c r="E395" s="141" t="s">
        <v>3562</v>
      </c>
      <c r="F395" s="141" t="s">
        <v>3562</v>
      </c>
      <c r="G395" s="141" t="s">
        <v>3562</v>
      </c>
      <c r="H395" s="141" t="s">
        <v>3562</v>
      </c>
      <c r="I395" s="141" t="s">
        <v>3562</v>
      </c>
      <c r="J395" s="141" t="n">
        <v>34</v>
      </c>
      <c r="K395" s="141" t="s">
        <v>3562</v>
      </c>
    </row>
    <row r="396" customFormat="false" ht="16" hidden="false" customHeight="false" outlineLevel="0" collapsed="false">
      <c r="A396" s="141" t="n">
        <v>7503</v>
      </c>
      <c r="B396" s="141" t="s">
        <v>4806</v>
      </c>
      <c r="C396" s="141" t="s">
        <v>4624</v>
      </c>
      <c r="D396" s="141" t="s">
        <v>3562</v>
      </c>
      <c r="E396" s="141" t="s">
        <v>3562</v>
      </c>
      <c r="F396" s="141" t="s">
        <v>3562</v>
      </c>
      <c r="G396" s="141" t="s">
        <v>3562</v>
      </c>
      <c r="H396" s="141" t="s">
        <v>3562</v>
      </c>
      <c r="I396" s="141" t="s">
        <v>3562</v>
      </c>
      <c r="J396" s="141" t="s">
        <v>3562</v>
      </c>
      <c r="K396" s="141" t="n">
        <v>27</v>
      </c>
    </row>
    <row r="397" customFormat="false" ht="16" hidden="false" customHeight="false" outlineLevel="0" collapsed="false">
      <c r="A397" s="141" t="n">
        <v>9027</v>
      </c>
      <c r="B397" s="141" t="s">
        <v>4807</v>
      </c>
      <c r="C397" s="141" t="s">
        <v>4662</v>
      </c>
      <c r="D397" s="141" t="s">
        <v>3562</v>
      </c>
      <c r="E397" s="141" t="s">
        <v>3562</v>
      </c>
      <c r="F397" s="141" t="s">
        <v>3562</v>
      </c>
      <c r="G397" s="141" t="s">
        <v>3562</v>
      </c>
      <c r="H397" s="141" t="s">
        <v>3562</v>
      </c>
      <c r="I397" s="141" t="s">
        <v>3562</v>
      </c>
      <c r="J397" s="141" t="s">
        <v>3562</v>
      </c>
      <c r="K397" s="141" t="n">
        <v>34</v>
      </c>
    </row>
    <row r="398" customFormat="false" ht="16" hidden="false" customHeight="false" outlineLevel="0" collapsed="false">
      <c r="A398" s="141" t="n">
        <v>8025</v>
      </c>
      <c r="B398" s="141" t="s">
        <v>4078</v>
      </c>
      <c r="C398" s="141" t="s">
        <v>4615</v>
      </c>
      <c r="D398" s="141" t="s">
        <v>3562</v>
      </c>
      <c r="E398" s="141" t="s">
        <v>3562</v>
      </c>
      <c r="F398" s="141" t="s">
        <v>3562</v>
      </c>
      <c r="G398" s="141" t="s">
        <v>3562</v>
      </c>
      <c r="H398" s="141" t="s">
        <v>3562</v>
      </c>
      <c r="I398" s="141" t="s">
        <v>3562</v>
      </c>
      <c r="J398" s="141" t="s">
        <v>3562</v>
      </c>
      <c r="K398" s="141" t="n">
        <v>34</v>
      </c>
    </row>
    <row r="399" customFormat="false" ht="16" hidden="false" customHeight="false" outlineLevel="0" collapsed="false">
      <c r="A399" s="141" t="n">
        <v>8983</v>
      </c>
      <c r="B399" s="141" t="s">
        <v>3827</v>
      </c>
      <c r="C399" s="141" t="s">
        <v>4617</v>
      </c>
      <c r="D399" s="141" t="s">
        <v>3562</v>
      </c>
      <c r="E399" s="141" t="s">
        <v>3562</v>
      </c>
      <c r="F399" s="141" t="s">
        <v>3562</v>
      </c>
      <c r="G399" s="141" t="s">
        <v>3562</v>
      </c>
      <c r="H399" s="141" t="s">
        <v>3562</v>
      </c>
      <c r="I399" s="141" t="s">
        <v>3562</v>
      </c>
      <c r="J399" s="141" t="n">
        <v>22</v>
      </c>
      <c r="K399" s="141" t="s">
        <v>3562</v>
      </c>
    </row>
    <row r="400" customFormat="false" ht="16" hidden="false" customHeight="false" outlineLevel="0" collapsed="false">
      <c r="A400" s="141" t="n">
        <v>3067</v>
      </c>
      <c r="B400" s="141" t="s">
        <v>4325</v>
      </c>
      <c r="C400" s="141" t="s">
        <v>4678</v>
      </c>
      <c r="D400" s="141" t="s">
        <v>3562</v>
      </c>
      <c r="E400" s="141" t="s">
        <v>3562</v>
      </c>
      <c r="F400" s="141" t="s">
        <v>3562</v>
      </c>
      <c r="G400" s="141" t="s">
        <v>3562</v>
      </c>
      <c r="H400" s="141" t="s">
        <v>3562</v>
      </c>
      <c r="I400" s="141" t="s">
        <v>3562</v>
      </c>
      <c r="J400" s="141" t="n">
        <v>34</v>
      </c>
      <c r="K400" s="141" t="n">
        <v>22</v>
      </c>
    </row>
    <row r="401" customFormat="false" ht="16" hidden="false" customHeight="false" outlineLevel="0" collapsed="false">
      <c r="A401" s="141" t="n">
        <v>7187</v>
      </c>
      <c r="B401" s="141" t="s">
        <v>4808</v>
      </c>
      <c r="C401" s="141" t="s">
        <v>4663</v>
      </c>
      <c r="D401" s="141" t="s">
        <v>3562</v>
      </c>
      <c r="E401" s="141" t="s">
        <v>3562</v>
      </c>
      <c r="F401" s="141" t="s">
        <v>3562</v>
      </c>
      <c r="G401" s="141" t="s">
        <v>3562</v>
      </c>
      <c r="H401" s="141" t="s">
        <v>3562</v>
      </c>
      <c r="I401" s="141" t="s">
        <v>3562</v>
      </c>
      <c r="J401" s="141" t="n">
        <v>27</v>
      </c>
      <c r="K401" s="141" t="n">
        <v>22</v>
      </c>
    </row>
    <row r="402" customFormat="false" ht="16" hidden="false" customHeight="false" outlineLevel="0" collapsed="false">
      <c r="A402" s="141" t="n">
        <v>1363</v>
      </c>
      <c r="B402" s="141" t="s">
        <v>4474</v>
      </c>
      <c r="C402" s="141" t="s">
        <v>4632</v>
      </c>
      <c r="D402" s="141" t="s">
        <v>3562</v>
      </c>
      <c r="E402" s="141" t="s">
        <v>3562</v>
      </c>
      <c r="F402" s="141" t="s">
        <v>3562</v>
      </c>
      <c r="G402" s="141" t="s">
        <v>3562</v>
      </c>
      <c r="H402" s="141" t="s">
        <v>3562</v>
      </c>
      <c r="I402" s="141" t="s">
        <v>3562</v>
      </c>
      <c r="J402" s="141" t="n">
        <v>50</v>
      </c>
      <c r="K402" s="141" t="n">
        <v>42</v>
      </c>
    </row>
    <row r="403" customFormat="false" ht="16" hidden="false" customHeight="false" outlineLevel="0" collapsed="false">
      <c r="A403" s="141" t="n">
        <v>5851</v>
      </c>
      <c r="B403" s="141" t="s">
        <v>4253</v>
      </c>
      <c r="C403" s="141" t="s">
        <v>4632</v>
      </c>
      <c r="D403" s="141" t="s">
        <v>3562</v>
      </c>
      <c r="E403" s="141" t="s">
        <v>3562</v>
      </c>
      <c r="F403" s="141" t="s">
        <v>3562</v>
      </c>
      <c r="G403" s="141" t="s">
        <v>3562</v>
      </c>
      <c r="H403" s="141" t="s">
        <v>3562</v>
      </c>
      <c r="I403" s="141" t="s">
        <v>3562</v>
      </c>
      <c r="J403" s="141" t="s">
        <v>3562</v>
      </c>
      <c r="K403" s="141" t="n">
        <v>42</v>
      </c>
    </row>
    <row r="404" customFormat="false" ht="16" hidden="false" customHeight="false" outlineLevel="0" collapsed="false">
      <c r="A404" s="141" t="n">
        <v>8821</v>
      </c>
      <c r="B404" s="141" t="s">
        <v>3868</v>
      </c>
      <c r="C404" s="141" t="s">
        <v>4675</v>
      </c>
      <c r="D404" s="141" t="n">
        <v>40</v>
      </c>
      <c r="E404" s="141" t="s">
        <v>3562</v>
      </c>
      <c r="F404" s="141" t="n">
        <v>30</v>
      </c>
      <c r="G404" s="141" t="s">
        <v>3562</v>
      </c>
      <c r="H404" s="141" t="s">
        <v>3562</v>
      </c>
      <c r="I404" s="141" t="s">
        <v>3562</v>
      </c>
      <c r="J404" s="141" t="n">
        <v>22</v>
      </c>
      <c r="K404" s="141" t="s">
        <v>3562</v>
      </c>
    </row>
    <row r="405" customFormat="false" ht="16" hidden="false" customHeight="false" outlineLevel="0" collapsed="false">
      <c r="A405" s="141" t="n">
        <v>1020</v>
      </c>
      <c r="B405" s="141" t="s">
        <v>4809</v>
      </c>
      <c r="C405" s="141" t="s">
        <v>4620</v>
      </c>
      <c r="D405" s="141" t="s">
        <v>3562</v>
      </c>
      <c r="E405" s="141" t="s">
        <v>3562</v>
      </c>
      <c r="F405" s="141" t="s">
        <v>3562</v>
      </c>
      <c r="G405" s="141" t="s">
        <v>3562</v>
      </c>
      <c r="H405" s="141" t="s">
        <v>3562</v>
      </c>
      <c r="I405" s="141" t="s">
        <v>3562</v>
      </c>
      <c r="J405" s="141" t="s">
        <v>3562</v>
      </c>
      <c r="K405" s="141" t="n">
        <v>18</v>
      </c>
    </row>
    <row r="406" customFormat="false" ht="16" hidden="false" customHeight="false" outlineLevel="0" collapsed="false">
      <c r="A406" s="141" t="n">
        <v>9377</v>
      </c>
      <c r="B406" s="141" t="s">
        <v>3729</v>
      </c>
      <c r="C406" s="141" t="s">
        <v>4636</v>
      </c>
      <c r="D406" s="141" t="s">
        <v>3562</v>
      </c>
      <c r="E406" s="141" t="s">
        <v>3562</v>
      </c>
      <c r="F406" s="141" t="s">
        <v>3562</v>
      </c>
      <c r="G406" s="141" t="s">
        <v>3562</v>
      </c>
      <c r="H406" s="141" t="s">
        <v>3562</v>
      </c>
      <c r="I406" s="141" t="s">
        <v>3562</v>
      </c>
      <c r="J406" s="141" t="n">
        <v>27</v>
      </c>
      <c r="K406" s="141" t="n">
        <v>22</v>
      </c>
    </row>
    <row r="407" customFormat="false" ht="16" hidden="false" customHeight="false" outlineLevel="0" collapsed="false">
      <c r="A407" s="141" t="n">
        <v>6865</v>
      </c>
      <c r="B407" s="141" t="s">
        <v>4180</v>
      </c>
      <c r="C407" s="141" t="s">
        <v>4619</v>
      </c>
      <c r="D407" s="141" t="n">
        <v>300</v>
      </c>
      <c r="E407" s="141" t="n">
        <v>200</v>
      </c>
      <c r="F407" s="141" t="n">
        <v>80</v>
      </c>
      <c r="G407" s="141" t="n">
        <v>55</v>
      </c>
      <c r="H407" s="141" t="n">
        <v>160</v>
      </c>
      <c r="I407" s="141" t="n">
        <v>120</v>
      </c>
      <c r="J407" s="141" t="n">
        <v>27</v>
      </c>
      <c r="K407" s="141" t="n">
        <v>22</v>
      </c>
    </row>
    <row r="408" customFormat="false" ht="16" hidden="false" customHeight="false" outlineLevel="0" collapsed="false">
      <c r="A408" s="141" t="n">
        <v>1949</v>
      </c>
      <c r="B408" s="141" t="s">
        <v>4363</v>
      </c>
      <c r="C408" s="141" t="s">
        <v>4657</v>
      </c>
      <c r="D408" s="141" t="s">
        <v>3562</v>
      </c>
      <c r="E408" s="141" t="s">
        <v>3562</v>
      </c>
      <c r="F408" s="141" t="n">
        <v>40</v>
      </c>
      <c r="G408" s="141" t="s">
        <v>3562</v>
      </c>
      <c r="H408" s="141" t="s">
        <v>3562</v>
      </c>
      <c r="I408" s="141" t="s">
        <v>3562</v>
      </c>
      <c r="J408" s="141" t="n">
        <v>27</v>
      </c>
      <c r="K408" s="141" t="s">
        <v>3562</v>
      </c>
    </row>
    <row r="409" customFormat="false" ht="16" hidden="false" customHeight="false" outlineLevel="0" collapsed="false">
      <c r="A409" s="141" t="n">
        <v>6906</v>
      </c>
      <c r="B409" s="141" t="s">
        <v>4173</v>
      </c>
      <c r="C409" s="141" t="s">
        <v>4617</v>
      </c>
      <c r="D409" s="141" t="s">
        <v>3562</v>
      </c>
      <c r="E409" s="141" t="s">
        <v>3562</v>
      </c>
      <c r="F409" s="141" t="n">
        <v>30</v>
      </c>
      <c r="G409" s="141" t="s">
        <v>3562</v>
      </c>
      <c r="H409" s="141" t="s">
        <v>3562</v>
      </c>
      <c r="I409" s="141" t="s">
        <v>3562</v>
      </c>
      <c r="J409" s="141" t="n">
        <v>27</v>
      </c>
      <c r="K409" s="141" t="n">
        <v>22</v>
      </c>
    </row>
    <row r="410" customFormat="false" ht="16" hidden="false" customHeight="false" outlineLevel="0" collapsed="false">
      <c r="A410" s="141" t="n">
        <v>9193</v>
      </c>
      <c r="B410" s="141" t="s">
        <v>4810</v>
      </c>
      <c r="C410" s="141" t="s">
        <v>141</v>
      </c>
      <c r="D410" s="141" t="s">
        <v>3562</v>
      </c>
      <c r="E410" s="141" t="s">
        <v>3562</v>
      </c>
      <c r="F410" s="141" t="n">
        <v>40</v>
      </c>
      <c r="G410" s="141" t="s">
        <v>3562</v>
      </c>
      <c r="H410" s="141" t="s">
        <v>3562</v>
      </c>
      <c r="I410" s="141" t="s">
        <v>3562</v>
      </c>
      <c r="J410" s="141" t="n">
        <v>34</v>
      </c>
      <c r="K410" s="141" t="n">
        <v>27</v>
      </c>
    </row>
    <row r="411" customFormat="false" ht="16" hidden="false" customHeight="false" outlineLevel="0" collapsed="false">
      <c r="A411" s="141" t="n">
        <v>1893</v>
      </c>
      <c r="B411" s="141" t="s">
        <v>4377</v>
      </c>
      <c r="C411" s="141" t="s">
        <v>4617</v>
      </c>
      <c r="D411" s="141" t="s">
        <v>3562</v>
      </c>
      <c r="E411" s="141" t="s">
        <v>3562</v>
      </c>
      <c r="F411" s="141" t="s">
        <v>3562</v>
      </c>
      <c r="G411" s="141" t="s">
        <v>3562</v>
      </c>
      <c r="H411" s="141" t="s">
        <v>3562</v>
      </c>
      <c r="I411" s="141" t="s">
        <v>3562</v>
      </c>
      <c r="J411" s="141" t="n">
        <v>34</v>
      </c>
      <c r="K411" s="141" t="n">
        <v>22</v>
      </c>
    </row>
    <row r="412" customFormat="false" ht="16" hidden="false" customHeight="false" outlineLevel="0" collapsed="false">
      <c r="A412" s="141" t="n">
        <v>8009</v>
      </c>
      <c r="B412" s="141" t="s">
        <v>4811</v>
      </c>
      <c r="C412" s="141" t="s">
        <v>4636</v>
      </c>
      <c r="D412" s="141" t="s">
        <v>3562</v>
      </c>
      <c r="E412" s="141" t="s">
        <v>3562</v>
      </c>
      <c r="F412" s="141" t="s">
        <v>3562</v>
      </c>
      <c r="G412" s="141" t="s">
        <v>3562</v>
      </c>
      <c r="H412" s="141" t="s">
        <v>3562</v>
      </c>
      <c r="I412" s="141" t="s">
        <v>3562</v>
      </c>
      <c r="J412" s="141" t="s">
        <v>3562</v>
      </c>
      <c r="K412" s="141" t="n">
        <v>22</v>
      </c>
    </row>
    <row r="413" customFormat="false" ht="16" hidden="false" customHeight="false" outlineLevel="0" collapsed="false">
      <c r="A413" s="141" t="n">
        <v>1803</v>
      </c>
      <c r="B413" s="141" t="s">
        <v>4812</v>
      </c>
      <c r="C413" s="141" t="s">
        <v>4636</v>
      </c>
      <c r="D413" s="141" t="s">
        <v>3562</v>
      </c>
      <c r="E413" s="141" t="s">
        <v>3562</v>
      </c>
      <c r="F413" s="141" t="s">
        <v>3562</v>
      </c>
      <c r="G413" s="141" t="s">
        <v>3562</v>
      </c>
      <c r="H413" s="141" t="s">
        <v>3562</v>
      </c>
      <c r="I413" s="141" t="s">
        <v>3562</v>
      </c>
      <c r="J413" s="141" t="s">
        <v>3562</v>
      </c>
      <c r="K413" s="141" t="n">
        <v>18</v>
      </c>
    </row>
    <row r="414" customFormat="false" ht="16" hidden="false" customHeight="false" outlineLevel="0" collapsed="false">
      <c r="A414" s="141" t="n">
        <v>7553</v>
      </c>
      <c r="B414" s="141" t="s">
        <v>4813</v>
      </c>
      <c r="C414" s="141" t="s">
        <v>4636</v>
      </c>
      <c r="D414" s="141" t="s">
        <v>3562</v>
      </c>
      <c r="E414" s="141" t="s">
        <v>3562</v>
      </c>
      <c r="F414" s="141" t="s">
        <v>3562</v>
      </c>
      <c r="G414" s="141" t="s">
        <v>3562</v>
      </c>
      <c r="H414" s="141" t="s">
        <v>3562</v>
      </c>
      <c r="I414" s="141" t="s">
        <v>3562</v>
      </c>
      <c r="J414" s="141" t="n">
        <v>34</v>
      </c>
      <c r="K414" s="141" t="n">
        <v>27</v>
      </c>
    </row>
    <row r="415" customFormat="false" ht="16" hidden="false" customHeight="false" outlineLevel="0" collapsed="false">
      <c r="A415" s="141" t="n">
        <v>8401</v>
      </c>
      <c r="B415" s="141" t="s">
        <v>3970</v>
      </c>
      <c r="C415" s="141" t="s">
        <v>4636</v>
      </c>
      <c r="D415" s="141" t="s">
        <v>3562</v>
      </c>
      <c r="E415" s="141" t="s">
        <v>3562</v>
      </c>
      <c r="F415" s="141" t="s">
        <v>3562</v>
      </c>
      <c r="G415" s="141" t="s">
        <v>3562</v>
      </c>
      <c r="H415" s="141" t="s">
        <v>3562</v>
      </c>
      <c r="I415" s="141" t="s">
        <v>3562</v>
      </c>
      <c r="J415" s="141" t="n">
        <v>27</v>
      </c>
      <c r="K415" s="141" t="n">
        <v>22</v>
      </c>
    </row>
    <row r="416" customFormat="false" ht="16" hidden="false" customHeight="false" outlineLevel="0" collapsed="false">
      <c r="A416" s="141" t="n">
        <v>8218</v>
      </c>
      <c r="B416" s="141" t="s">
        <v>4039</v>
      </c>
      <c r="C416" s="141" t="s">
        <v>179</v>
      </c>
      <c r="D416" s="141" t="n">
        <v>40</v>
      </c>
      <c r="E416" s="141" t="s">
        <v>3562</v>
      </c>
      <c r="F416" s="141" t="s">
        <v>3562</v>
      </c>
      <c r="G416" s="141" t="s">
        <v>3562</v>
      </c>
      <c r="H416" s="141" t="s">
        <v>3562</v>
      </c>
      <c r="I416" s="141" t="s">
        <v>3562</v>
      </c>
      <c r="J416" s="141" t="n">
        <v>22</v>
      </c>
      <c r="K416" s="141" t="s">
        <v>3562</v>
      </c>
    </row>
    <row r="417" customFormat="false" ht="16" hidden="false" customHeight="false" outlineLevel="0" collapsed="false">
      <c r="A417" s="141" t="n">
        <v>1021</v>
      </c>
      <c r="B417" s="141" t="s">
        <v>4558</v>
      </c>
      <c r="C417" s="141" t="s">
        <v>4614</v>
      </c>
      <c r="D417" s="141" t="n">
        <v>210</v>
      </c>
      <c r="E417" s="141" t="s">
        <v>3562</v>
      </c>
      <c r="F417" s="141" t="n">
        <v>80</v>
      </c>
      <c r="G417" s="141" t="n">
        <v>55</v>
      </c>
      <c r="H417" s="141" t="n">
        <v>120</v>
      </c>
      <c r="I417" s="141" t="s">
        <v>3562</v>
      </c>
      <c r="J417" s="141" t="s">
        <v>3562</v>
      </c>
      <c r="K417" s="141" t="n">
        <v>50</v>
      </c>
    </row>
    <row r="418" customFormat="false" ht="16" hidden="false" customHeight="false" outlineLevel="0" collapsed="false">
      <c r="A418" s="141" t="n">
        <v>1017</v>
      </c>
      <c r="B418" s="141" t="s">
        <v>4561</v>
      </c>
      <c r="C418" s="141" t="s">
        <v>4632</v>
      </c>
      <c r="D418" s="141" t="s">
        <v>3562</v>
      </c>
      <c r="E418" s="141" t="n">
        <v>120</v>
      </c>
      <c r="F418" s="141" t="s">
        <v>3562</v>
      </c>
      <c r="G418" s="141" t="n">
        <v>80</v>
      </c>
      <c r="H418" s="141" t="s">
        <v>3562</v>
      </c>
      <c r="I418" s="141" t="s">
        <v>3562</v>
      </c>
      <c r="J418" s="141" t="s">
        <v>3562</v>
      </c>
      <c r="K418" s="141" t="n">
        <v>60</v>
      </c>
    </row>
    <row r="419" customFormat="false" ht="16" hidden="false" customHeight="false" outlineLevel="0" collapsed="false">
      <c r="A419" s="141" t="n">
        <v>7608</v>
      </c>
      <c r="B419" s="141" t="s">
        <v>4132</v>
      </c>
      <c r="C419" s="141" t="s">
        <v>4636</v>
      </c>
      <c r="D419" s="141" t="n">
        <v>90</v>
      </c>
      <c r="E419" s="141" t="s">
        <v>3562</v>
      </c>
      <c r="F419" s="141" t="n">
        <v>40</v>
      </c>
      <c r="G419" s="141" t="s">
        <v>3562</v>
      </c>
      <c r="H419" s="141" t="s">
        <v>3562</v>
      </c>
      <c r="I419" s="141" t="s">
        <v>3562</v>
      </c>
      <c r="J419" s="141" t="s">
        <v>3562</v>
      </c>
      <c r="K419" s="141" t="s">
        <v>3562</v>
      </c>
    </row>
    <row r="420" customFormat="false" ht="16" hidden="false" customHeight="false" outlineLevel="0" collapsed="false">
      <c r="A420" s="141" t="n">
        <v>8726</v>
      </c>
      <c r="B420" s="141" t="s">
        <v>3901</v>
      </c>
      <c r="C420" s="141" t="s">
        <v>4617</v>
      </c>
      <c r="D420" s="141" t="s">
        <v>3562</v>
      </c>
      <c r="E420" s="141" t="s">
        <v>3562</v>
      </c>
      <c r="F420" s="141" t="s">
        <v>3562</v>
      </c>
      <c r="G420" s="141" t="s">
        <v>3562</v>
      </c>
      <c r="H420" s="141" t="s">
        <v>3562</v>
      </c>
      <c r="I420" s="141" t="s">
        <v>3562</v>
      </c>
      <c r="J420" s="141" t="n">
        <v>42</v>
      </c>
      <c r="K420" s="141" t="n">
        <v>27</v>
      </c>
    </row>
    <row r="421" customFormat="false" ht="16" hidden="false" customHeight="false" outlineLevel="0" collapsed="false">
      <c r="A421" s="141" t="n">
        <v>8815</v>
      </c>
      <c r="B421" s="141" t="s">
        <v>4814</v>
      </c>
      <c r="C421" s="141" t="s">
        <v>4626</v>
      </c>
      <c r="D421" s="141" t="n">
        <v>30</v>
      </c>
      <c r="E421" s="141" t="s">
        <v>3562</v>
      </c>
      <c r="F421" s="141" t="n">
        <v>20</v>
      </c>
      <c r="G421" s="141" t="s">
        <v>3562</v>
      </c>
      <c r="H421" s="141" t="s">
        <v>3562</v>
      </c>
      <c r="I421" s="141" t="s">
        <v>3562</v>
      </c>
      <c r="J421" s="141" t="n">
        <v>18</v>
      </c>
      <c r="K421" s="141" t="s">
        <v>3562</v>
      </c>
    </row>
    <row r="422" customFormat="false" ht="16" hidden="false" customHeight="false" outlineLevel="0" collapsed="false">
      <c r="A422" s="141" t="n">
        <v>6844</v>
      </c>
      <c r="B422" s="141" t="s">
        <v>4188</v>
      </c>
      <c r="C422" s="141" t="s">
        <v>4650</v>
      </c>
      <c r="D422" s="141" t="s">
        <v>3562</v>
      </c>
      <c r="E422" s="141" t="s">
        <v>3562</v>
      </c>
      <c r="F422" s="141" t="s">
        <v>3562</v>
      </c>
      <c r="G422" s="141" t="s">
        <v>3562</v>
      </c>
      <c r="H422" s="141" t="s">
        <v>3562</v>
      </c>
      <c r="I422" s="141" t="s">
        <v>3562</v>
      </c>
      <c r="J422" s="141" t="n">
        <v>34</v>
      </c>
      <c r="K422" s="141" t="n">
        <v>22</v>
      </c>
    </row>
    <row r="423" customFormat="false" ht="16" hidden="false" customHeight="false" outlineLevel="0" collapsed="false">
      <c r="A423" s="141" t="n">
        <v>1839</v>
      </c>
      <c r="B423" s="141" t="s">
        <v>4815</v>
      </c>
      <c r="C423" s="141" t="s">
        <v>4685</v>
      </c>
      <c r="D423" s="141" t="s">
        <v>3562</v>
      </c>
      <c r="E423" s="141" t="s">
        <v>3562</v>
      </c>
      <c r="F423" s="141" t="s">
        <v>3562</v>
      </c>
      <c r="G423" s="141" t="s">
        <v>3562</v>
      </c>
      <c r="H423" s="141" t="s">
        <v>3562</v>
      </c>
      <c r="I423" s="141" t="s">
        <v>3562</v>
      </c>
      <c r="J423" s="141" t="n">
        <v>34</v>
      </c>
      <c r="K423" s="141" t="s">
        <v>3562</v>
      </c>
    </row>
    <row r="424" customFormat="false" ht="16" hidden="false" customHeight="false" outlineLevel="0" collapsed="false">
      <c r="A424" s="141" t="n">
        <v>7326</v>
      </c>
      <c r="B424" s="141" t="s">
        <v>3099</v>
      </c>
      <c r="C424" s="141" t="s">
        <v>4685</v>
      </c>
      <c r="D424" s="141" t="n">
        <v>55</v>
      </c>
      <c r="E424" s="141" t="s">
        <v>3562</v>
      </c>
      <c r="F424" s="141" t="n">
        <v>40</v>
      </c>
      <c r="G424" s="141" t="s">
        <v>3562</v>
      </c>
      <c r="H424" s="141" t="s">
        <v>3562</v>
      </c>
      <c r="I424" s="141" t="s">
        <v>3562</v>
      </c>
      <c r="J424" s="141" t="n">
        <v>22</v>
      </c>
      <c r="K424" s="141" t="s">
        <v>3562</v>
      </c>
    </row>
    <row r="425" customFormat="false" ht="16" hidden="false" customHeight="false" outlineLevel="0" collapsed="false">
      <c r="A425" s="141" t="n">
        <v>9035</v>
      </c>
      <c r="B425" s="141" t="s">
        <v>4816</v>
      </c>
      <c r="C425" s="141" t="s">
        <v>4738</v>
      </c>
      <c r="D425" s="141" t="s">
        <v>3562</v>
      </c>
      <c r="E425" s="141" t="s">
        <v>3562</v>
      </c>
      <c r="F425" s="141" t="n">
        <v>40</v>
      </c>
      <c r="G425" s="141" t="s">
        <v>3562</v>
      </c>
      <c r="H425" s="141" t="s">
        <v>3562</v>
      </c>
      <c r="I425" s="141" t="s">
        <v>3562</v>
      </c>
      <c r="J425" s="141" t="s">
        <v>3562</v>
      </c>
      <c r="K425" s="141" t="s">
        <v>3562</v>
      </c>
    </row>
    <row r="426" customFormat="false" ht="16" hidden="false" customHeight="false" outlineLevel="0" collapsed="false">
      <c r="A426" s="141" t="n">
        <v>8589</v>
      </c>
      <c r="B426" s="141" t="s">
        <v>4817</v>
      </c>
      <c r="C426" s="141" t="s">
        <v>146</v>
      </c>
      <c r="D426" s="141" t="s">
        <v>3562</v>
      </c>
      <c r="E426" s="141" t="s">
        <v>3562</v>
      </c>
      <c r="F426" s="141" t="s">
        <v>3562</v>
      </c>
      <c r="G426" s="141" t="s">
        <v>3562</v>
      </c>
      <c r="H426" s="141" t="s">
        <v>3562</v>
      </c>
      <c r="I426" s="141" t="s">
        <v>3562</v>
      </c>
      <c r="J426" s="141" t="n">
        <v>22</v>
      </c>
      <c r="K426" s="141" t="s">
        <v>3562</v>
      </c>
    </row>
    <row r="427" customFormat="false" ht="16" hidden="false" customHeight="false" outlineLevel="0" collapsed="false">
      <c r="A427" s="141" t="n">
        <v>1008</v>
      </c>
      <c r="B427" s="141" t="s">
        <v>4563</v>
      </c>
      <c r="C427" s="141" t="s">
        <v>4657</v>
      </c>
      <c r="D427" s="141" t="s">
        <v>3562</v>
      </c>
      <c r="E427" s="141" t="s">
        <v>3562</v>
      </c>
      <c r="F427" s="141" t="s">
        <v>3562</v>
      </c>
      <c r="G427" s="141" t="s">
        <v>3562</v>
      </c>
      <c r="H427" s="141" t="s">
        <v>3562</v>
      </c>
      <c r="I427" s="141" t="s">
        <v>3562</v>
      </c>
      <c r="J427" s="141" t="s">
        <v>3562</v>
      </c>
      <c r="K427" s="141" t="n">
        <v>50</v>
      </c>
    </row>
    <row r="428" customFormat="false" ht="16" hidden="false" customHeight="false" outlineLevel="0" collapsed="false">
      <c r="A428" s="141" t="n">
        <v>5499</v>
      </c>
      <c r="B428" s="141" t="s">
        <v>4818</v>
      </c>
      <c r="C428" s="141" t="s">
        <v>4619</v>
      </c>
      <c r="D428" s="141" t="s">
        <v>3562</v>
      </c>
      <c r="E428" s="141" t="s">
        <v>3562</v>
      </c>
      <c r="F428" s="141" t="s">
        <v>3562</v>
      </c>
      <c r="G428" s="141" t="s">
        <v>3562</v>
      </c>
      <c r="H428" s="141" t="s">
        <v>3562</v>
      </c>
      <c r="I428" s="141" t="s">
        <v>3562</v>
      </c>
      <c r="J428" s="141" t="s">
        <v>3562</v>
      </c>
      <c r="K428" s="141" t="n">
        <v>60</v>
      </c>
    </row>
    <row r="429" customFormat="false" ht="16" hidden="false" customHeight="false" outlineLevel="0" collapsed="false">
      <c r="A429" s="141" t="n">
        <v>9241</v>
      </c>
      <c r="B429" s="141" t="s">
        <v>4819</v>
      </c>
      <c r="C429" s="141" t="s">
        <v>4644</v>
      </c>
      <c r="D429" s="141" t="s">
        <v>3562</v>
      </c>
      <c r="E429" s="141" t="s">
        <v>3562</v>
      </c>
      <c r="F429" s="141" t="s">
        <v>3562</v>
      </c>
      <c r="G429" s="141" t="s">
        <v>3562</v>
      </c>
      <c r="H429" s="141" t="s">
        <v>3562</v>
      </c>
      <c r="I429" s="141" t="s">
        <v>3562</v>
      </c>
      <c r="J429" s="141" t="n">
        <v>15</v>
      </c>
      <c r="K429" s="141" t="s">
        <v>3562</v>
      </c>
    </row>
    <row r="430" customFormat="false" ht="16" hidden="false" customHeight="false" outlineLevel="0" collapsed="false">
      <c r="A430" s="141" t="n">
        <v>1672</v>
      </c>
      <c r="B430" s="141" t="s">
        <v>4420</v>
      </c>
      <c r="C430" s="141" t="s">
        <v>4675</v>
      </c>
      <c r="D430" s="141" t="n">
        <v>70</v>
      </c>
      <c r="E430" s="141" t="s">
        <v>3562</v>
      </c>
      <c r="F430" s="141" t="n">
        <v>40</v>
      </c>
      <c r="G430" s="141" t="s">
        <v>3562</v>
      </c>
      <c r="H430" s="141" t="s">
        <v>3562</v>
      </c>
      <c r="I430" s="141" t="s">
        <v>3562</v>
      </c>
      <c r="J430" s="141" t="n">
        <v>22</v>
      </c>
      <c r="K430" s="141" t="s">
        <v>3562</v>
      </c>
    </row>
    <row r="431" customFormat="false" ht="16" hidden="false" customHeight="false" outlineLevel="0" collapsed="false">
      <c r="A431" s="141" t="n">
        <v>1140</v>
      </c>
      <c r="B431" s="141" t="s">
        <v>4820</v>
      </c>
      <c r="C431" s="141" t="s">
        <v>4691</v>
      </c>
      <c r="D431" s="141" t="s">
        <v>3562</v>
      </c>
      <c r="E431" s="141" t="s">
        <v>3562</v>
      </c>
      <c r="F431" s="141" t="s">
        <v>3562</v>
      </c>
      <c r="G431" s="141" t="s">
        <v>3562</v>
      </c>
      <c r="H431" s="141" t="s">
        <v>3562</v>
      </c>
      <c r="I431" s="141" t="s">
        <v>3562</v>
      </c>
      <c r="J431" s="141" t="s">
        <v>3562</v>
      </c>
      <c r="K431" s="141" t="n">
        <v>27</v>
      </c>
    </row>
    <row r="432" customFormat="false" ht="16" hidden="false" customHeight="false" outlineLevel="0" collapsed="false">
      <c r="A432" s="141" t="n">
        <v>9463</v>
      </c>
      <c r="B432" s="141" t="s">
        <v>3706</v>
      </c>
      <c r="C432" s="141" t="s">
        <v>4622</v>
      </c>
      <c r="D432" s="141" t="s">
        <v>3562</v>
      </c>
      <c r="E432" s="141" t="s">
        <v>3562</v>
      </c>
      <c r="F432" s="141" t="n">
        <v>40</v>
      </c>
      <c r="G432" s="141" t="s">
        <v>3562</v>
      </c>
      <c r="H432" s="141" t="s">
        <v>3562</v>
      </c>
      <c r="I432" s="141" t="s">
        <v>3562</v>
      </c>
      <c r="J432" s="141" t="s">
        <v>3562</v>
      </c>
      <c r="K432" s="141" t="s">
        <v>3562</v>
      </c>
    </row>
    <row r="433" customFormat="false" ht="16" hidden="false" customHeight="false" outlineLevel="0" collapsed="false">
      <c r="A433" s="141" t="n">
        <v>3439</v>
      </c>
      <c r="B433" s="141" t="s">
        <v>3497</v>
      </c>
      <c r="C433" s="141" t="s">
        <v>4663</v>
      </c>
      <c r="D433" s="141" t="s">
        <v>3562</v>
      </c>
      <c r="E433" s="141" t="s">
        <v>3562</v>
      </c>
      <c r="F433" s="141" t="s">
        <v>3562</v>
      </c>
      <c r="G433" s="141" t="s">
        <v>3562</v>
      </c>
      <c r="H433" s="141" t="s">
        <v>3562</v>
      </c>
      <c r="I433" s="141" t="s">
        <v>3562</v>
      </c>
      <c r="J433" s="141" t="s">
        <v>3562</v>
      </c>
      <c r="K433" s="141" t="s">
        <v>3562</v>
      </c>
    </row>
    <row r="434" customFormat="false" ht="16" hidden="false" customHeight="false" outlineLevel="0" collapsed="false">
      <c r="A434" s="141" t="n">
        <v>9398</v>
      </c>
      <c r="B434" s="141" t="s">
        <v>3720</v>
      </c>
      <c r="C434" s="141" t="s">
        <v>4738</v>
      </c>
      <c r="D434" s="141" t="n">
        <v>40</v>
      </c>
      <c r="E434" s="141" t="s">
        <v>3562</v>
      </c>
      <c r="F434" s="141" t="n">
        <v>20</v>
      </c>
      <c r="G434" s="141" t="s">
        <v>3562</v>
      </c>
      <c r="H434" s="141" t="s">
        <v>3562</v>
      </c>
      <c r="I434" s="141" t="s">
        <v>3562</v>
      </c>
      <c r="J434" s="141" t="s">
        <v>3562</v>
      </c>
      <c r="K434" s="141" t="s">
        <v>3562</v>
      </c>
    </row>
    <row r="435" customFormat="false" ht="16" hidden="false" customHeight="false" outlineLevel="0" collapsed="false">
      <c r="A435" s="141" t="n">
        <v>9186</v>
      </c>
      <c r="B435" s="141" t="s">
        <v>4821</v>
      </c>
      <c r="C435" s="141" t="s">
        <v>4639</v>
      </c>
      <c r="D435" s="141" t="s">
        <v>3562</v>
      </c>
      <c r="E435" s="141" t="s">
        <v>3562</v>
      </c>
      <c r="F435" s="141" t="s">
        <v>3562</v>
      </c>
      <c r="G435" s="141" t="s">
        <v>3562</v>
      </c>
      <c r="H435" s="141" t="s">
        <v>3562</v>
      </c>
      <c r="I435" s="141" t="s">
        <v>3562</v>
      </c>
      <c r="J435" s="141" t="s">
        <v>3562</v>
      </c>
      <c r="K435" s="141" t="n">
        <v>27</v>
      </c>
    </row>
    <row r="436" customFormat="false" ht="16" hidden="false" customHeight="false" outlineLevel="0" collapsed="false">
      <c r="A436" s="141" t="n">
        <v>1081</v>
      </c>
      <c r="B436" s="141" t="s">
        <v>4822</v>
      </c>
      <c r="C436" s="141" t="s">
        <v>4632</v>
      </c>
      <c r="D436" s="141" t="s">
        <v>3562</v>
      </c>
      <c r="E436" s="141" t="s">
        <v>3562</v>
      </c>
      <c r="F436" s="141" t="s">
        <v>3562</v>
      </c>
      <c r="G436" s="141" t="s">
        <v>3562</v>
      </c>
      <c r="H436" s="141" t="s">
        <v>3562</v>
      </c>
      <c r="I436" s="141" t="s">
        <v>3562</v>
      </c>
      <c r="J436" s="141" t="s">
        <v>3562</v>
      </c>
      <c r="K436" s="141" t="n">
        <v>42</v>
      </c>
    </row>
    <row r="437" customFormat="false" ht="16" hidden="false" customHeight="false" outlineLevel="0" collapsed="false">
      <c r="A437" s="141" t="n">
        <v>5935</v>
      </c>
      <c r="B437" s="141" t="s">
        <v>4823</v>
      </c>
      <c r="C437" s="141" t="s">
        <v>4615</v>
      </c>
      <c r="D437" s="141" t="s">
        <v>3562</v>
      </c>
      <c r="E437" s="141" t="s">
        <v>3562</v>
      </c>
      <c r="F437" s="141" t="s">
        <v>3562</v>
      </c>
      <c r="G437" s="141" t="s">
        <v>3562</v>
      </c>
      <c r="H437" s="141" t="s">
        <v>3562</v>
      </c>
      <c r="I437" s="141" t="s">
        <v>3562</v>
      </c>
      <c r="J437" s="141" t="s">
        <v>3562</v>
      </c>
      <c r="K437" s="141" t="n">
        <v>42</v>
      </c>
    </row>
    <row r="438" customFormat="false" ht="16" hidden="false" customHeight="false" outlineLevel="0" collapsed="false">
      <c r="A438" s="141" t="n">
        <v>6345</v>
      </c>
      <c r="B438" s="141" t="s">
        <v>4824</v>
      </c>
      <c r="C438" s="141" t="s">
        <v>178</v>
      </c>
      <c r="D438" s="141" t="s">
        <v>3562</v>
      </c>
      <c r="E438" s="141" t="s">
        <v>3562</v>
      </c>
      <c r="F438" s="141" t="s">
        <v>3562</v>
      </c>
      <c r="G438" s="141" t="s">
        <v>3562</v>
      </c>
      <c r="H438" s="141" t="s">
        <v>3562</v>
      </c>
      <c r="I438" s="141" t="s">
        <v>3562</v>
      </c>
      <c r="J438" s="141" t="n">
        <v>22</v>
      </c>
      <c r="K438" s="141" t="n">
        <v>18</v>
      </c>
    </row>
    <row r="439" customFormat="false" ht="16" hidden="false" customHeight="false" outlineLevel="0" collapsed="false">
      <c r="A439" s="141" t="n">
        <v>8583</v>
      </c>
      <c r="B439" s="141" t="s">
        <v>3937</v>
      </c>
      <c r="C439" s="141" t="s">
        <v>4650</v>
      </c>
      <c r="D439" s="141" t="s">
        <v>3562</v>
      </c>
      <c r="E439" s="141" t="s">
        <v>3562</v>
      </c>
      <c r="F439" s="141" t="s">
        <v>3562</v>
      </c>
      <c r="G439" s="141" t="s">
        <v>3562</v>
      </c>
      <c r="H439" s="141" t="s">
        <v>3562</v>
      </c>
      <c r="I439" s="141" t="s">
        <v>3562</v>
      </c>
      <c r="J439" s="141" t="n">
        <v>22</v>
      </c>
      <c r="K439" s="141" t="n">
        <v>15</v>
      </c>
    </row>
    <row r="440" customFormat="false" ht="16" hidden="false" customHeight="false" outlineLevel="0" collapsed="false">
      <c r="A440" s="141" t="n">
        <v>1269</v>
      </c>
      <c r="B440" s="141" t="s">
        <v>4825</v>
      </c>
      <c r="C440" s="141" t="s">
        <v>4662</v>
      </c>
      <c r="D440" s="141" t="s">
        <v>3562</v>
      </c>
      <c r="E440" s="141" t="s">
        <v>3562</v>
      </c>
      <c r="F440" s="141" t="s">
        <v>3562</v>
      </c>
      <c r="G440" s="141" t="s">
        <v>3562</v>
      </c>
      <c r="H440" s="141" t="s">
        <v>3562</v>
      </c>
      <c r="I440" s="141" t="s">
        <v>3562</v>
      </c>
      <c r="J440" s="141" t="n">
        <v>34</v>
      </c>
      <c r="K440" s="141" t="n">
        <v>22</v>
      </c>
    </row>
    <row r="441" customFormat="false" ht="16" hidden="false" customHeight="false" outlineLevel="0" collapsed="false">
      <c r="A441" s="141" t="n">
        <v>6605</v>
      </c>
      <c r="B441" s="141" t="s">
        <v>4203</v>
      </c>
      <c r="C441" s="141" t="s">
        <v>4703</v>
      </c>
      <c r="D441" s="141" t="s">
        <v>3562</v>
      </c>
      <c r="E441" s="141" t="s">
        <v>3562</v>
      </c>
      <c r="F441" s="141" t="s">
        <v>3562</v>
      </c>
      <c r="G441" s="141" t="s">
        <v>3562</v>
      </c>
      <c r="H441" s="141" t="s">
        <v>3562</v>
      </c>
      <c r="I441" s="141" t="s">
        <v>3562</v>
      </c>
      <c r="J441" s="141" t="n">
        <v>22</v>
      </c>
      <c r="K441" s="141" t="s">
        <v>3562</v>
      </c>
    </row>
    <row r="442" customFormat="false" ht="16" hidden="false" customHeight="false" outlineLevel="0" collapsed="false">
      <c r="A442" s="141" t="n">
        <v>1201</v>
      </c>
      <c r="B442" s="141" t="s">
        <v>4826</v>
      </c>
      <c r="C442" s="141" t="s">
        <v>4654</v>
      </c>
      <c r="D442" s="141" t="s">
        <v>3562</v>
      </c>
      <c r="E442" s="141" t="s">
        <v>3562</v>
      </c>
      <c r="F442" s="141" t="s">
        <v>3562</v>
      </c>
      <c r="G442" s="141" t="s">
        <v>3562</v>
      </c>
      <c r="H442" s="141" t="s">
        <v>3562</v>
      </c>
      <c r="I442" s="141" t="s">
        <v>3562</v>
      </c>
      <c r="J442" s="141" t="n">
        <v>42</v>
      </c>
      <c r="K442" s="141" t="n">
        <v>34</v>
      </c>
    </row>
    <row r="443" customFormat="false" ht="16" hidden="false" customHeight="false" outlineLevel="0" collapsed="false">
      <c r="A443" s="141" t="s">
        <v>4827</v>
      </c>
      <c r="B443" s="141" t="s">
        <v>4429</v>
      </c>
      <c r="C443" s="141" t="s">
        <v>4644</v>
      </c>
      <c r="D443" s="141" t="n">
        <v>300</v>
      </c>
      <c r="E443" s="141" t="s">
        <v>3562</v>
      </c>
      <c r="F443" s="141" t="s">
        <v>3562</v>
      </c>
      <c r="G443" s="141" t="s">
        <v>3562</v>
      </c>
      <c r="H443" s="141" t="n">
        <v>220</v>
      </c>
      <c r="I443" s="141" t="s">
        <v>3562</v>
      </c>
      <c r="J443" s="141" t="s">
        <v>3562</v>
      </c>
      <c r="K443" s="141" t="n">
        <v>42</v>
      </c>
    </row>
    <row r="444" customFormat="false" ht="16" hidden="false" customHeight="false" outlineLevel="0" collapsed="false">
      <c r="A444" s="141" t="n">
        <v>1628</v>
      </c>
      <c r="B444" s="141" t="s">
        <v>4429</v>
      </c>
      <c r="C444" s="141" t="s">
        <v>4630</v>
      </c>
      <c r="D444" s="141" t="n">
        <v>300</v>
      </c>
      <c r="E444" s="141" t="s">
        <v>3562</v>
      </c>
      <c r="F444" s="141" t="s">
        <v>3562</v>
      </c>
      <c r="G444" s="141" t="s">
        <v>3562</v>
      </c>
      <c r="H444" s="141" t="n">
        <v>220</v>
      </c>
      <c r="I444" s="141" t="s">
        <v>3562</v>
      </c>
      <c r="J444" s="141" t="s">
        <v>3562</v>
      </c>
      <c r="K444" s="141" t="n">
        <v>42</v>
      </c>
    </row>
    <row r="445" customFormat="false" ht="16" hidden="false" customHeight="false" outlineLevel="0" collapsed="false">
      <c r="A445" s="141" t="n">
        <v>9126</v>
      </c>
      <c r="B445" s="141" t="s">
        <v>4828</v>
      </c>
      <c r="C445" s="141" t="s">
        <v>4657</v>
      </c>
      <c r="D445" s="141" t="s">
        <v>3562</v>
      </c>
      <c r="E445" s="141" t="s">
        <v>3562</v>
      </c>
      <c r="F445" s="141" t="s">
        <v>3562</v>
      </c>
      <c r="G445" s="141" t="s">
        <v>3562</v>
      </c>
      <c r="H445" s="141" t="s">
        <v>3562</v>
      </c>
      <c r="I445" s="141" t="s">
        <v>3562</v>
      </c>
      <c r="J445" s="141" t="n">
        <v>22</v>
      </c>
      <c r="K445" s="141" t="n">
        <v>18</v>
      </c>
    </row>
    <row r="446" customFormat="false" ht="16" hidden="false" customHeight="false" outlineLevel="0" collapsed="false">
      <c r="A446" s="141" t="n">
        <v>146</v>
      </c>
      <c r="B446" s="141" t="s">
        <v>4602</v>
      </c>
      <c r="C446" s="141" t="s">
        <v>4631</v>
      </c>
      <c r="D446" s="141" t="s">
        <v>3562</v>
      </c>
      <c r="E446" s="141" t="s">
        <v>3562</v>
      </c>
      <c r="F446" s="141" t="s">
        <v>3562</v>
      </c>
      <c r="G446" s="141" t="s">
        <v>3562</v>
      </c>
      <c r="H446" s="141" t="s">
        <v>3562</v>
      </c>
      <c r="I446" s="141" t="s">
        <v>3562</v>
      </c>
      <c r="J446" s="141" t="s">
        <v>3562</v>
      </c>
      <c r="K446" s="141" t="s">
        <v>3562</v>
      </c>
    </row>
    <row r="447" customFormat="false" ht="16" hidden="false" customHeight="false" outlineLevel="0" collapsed="false">
      <c r="A447" s="141" t="n">
        <v>339</v>
      </c>
      <c r="B447" s="141" t="s">
        <v>4100</v>
      </c>
      <c r="C447" s="141" t="s">
        <v>4673</v>
      </c>
      <c r="D447" s="141" t="n">
        <v>210</v>
      </c>
      <c r="E447" s="141" t="n">
        <v>90</v>
      </c>
      <c r="F447" s="141" t="n">
        <v>55</v>
      </c>
      <c r="G447" s="141" t="s">
        <v>3562</v>
      </c>
      <c r="H447" s="141" t="n">
        <v>120</v>
      </c>
      <c r="I447" s="141" t="s">
        <v>3562</v>
      </c>
      <c r="J447" s="141" t="n">
        <v>34</v>
      </c>
      <c r="K447" s="141" t="n">
        <v>27</v>
      </c>
    </row>
    <row r="448" customFormat="false" ht="16" hidden="false" customHeight="false" outlineLevel="0" collapsed="false">
      <c r="A448" s="141" t="n">
        <v>7946</v>
      </c>
      <c r="B448" s="141" t="s">
        <v>4100</v>
      </c>
      <c r="C448" s="141" t="s">
        <v>4633</v>
      </c>
      <c r="D448" s="141" t="n">
        <v>210</v>
      </c>
      <c r="E448" s="141" t="n">
        <v>90</v>
      </c>
      <c r="F448" s="141" t="n">
        <v>55</v>
      </c>
      <c r="G448" s="141" t="s">
        <v>3562</v>
      </c>
      <c r="H448" s="141" t="n">
        <v>120</v>
      </c>
      <c r="I448" s="141" t="s">
        <v>3562</v>
      </c>
      <c r="J448" s="141" t="n">
        <v>34</v>
      </c>
      <c r="K448" s="141" t="n">
        <v>27</v>
      </c>
    </row>
    <row r="449" customFormat="false" ht="16" hidden="false" customHeight="false" outlineLevel="0" collapsed="false">
      <c r="A449" s="141" t="n">
        <v>3698</v>
      </c>
      <c r="B449" s="141" t="s">
        <v>4308</v>
      </c>
      <c r="C449" s="141" t="s">
        <v>4662</v>
      </c>
      <c r="D449" s="141" t="s">
        <v>3562</v>
      </c>
      <c r="E449" s="141" t="s">
        <v>3562</v>
      </c>
      <c r="F449" s="141" t="s">
        <v>3562</v>
      </c>
      <c r="G449" s="141" t="s">
        <v>3562</v>
      </c>
      <c r="H449" s="141" t="s">
        <v>3562</v>
      </c>
      <c r="I449" s="141" t="s">
        <v>3562</v>
      </c>
      <c r="J449" s="141" t="s">
        <v>3562</v>
      </c>
      <c r="K449" s="141" t="n">
        <v>50</v>
      </c>
    </row>
    <row r="450" customFormat="false" ht="16" hidden="false" customHeight="false" outlineLevel="0" collapsed="false">
      <c r="A450" s="141" t="n">
        <v>1629</v>
      </c>
      <c r="B450" s="141" t="s">
        <v>4829</v>
      </c>
      <c r="C450" s="141" t="s">
        <v>4630</v>
      </c>
      <c r="D450" s="141" t="s">
        <v>3562</v>
      </c>
      <c r="E450" s="141" t="s">
        <v>3562</v>
      </c>
      <c r="F450" s="141" t="n">
        <v>20</v>
      </c>
      <c r="G450" s="141" t="s">
        <v>3562</v>
      </c>
      <c r="H450" s="141" t="s">
        <v>3562</v>
      </c>
      <c r="I450" s="141" t="s">
        <v>3562</v>
      </c>
      <c r="J450" s="141" t="n">
        <v>18</v>
      </c>
      <c r="K450" s="141" t="s">
        <v>3562</v>
      </c>
    </row>
    <row r="451" customFormat="false" ht="16" hidden="false" customHeight="false" outlineLevel="0" collapsed="false">
      <c r="A451" s="141" t="n">
        <v>249</v>
      </c>
      <c r="B451" s="141" t="s">
        <v>4334</v>
      </c>
      <c r="C451" s="141" t="s">
        <v>4696</v>
      </c>
      <c r="D451" s="141" t="s">
        <v>3562</v>
      </c>
      <c r="E451" s="141" t="s">
        <v>3562</v>
      </c>
      <c r="F451" s="141" t="n">
        <v>30</v>
      </c>
      <c r="G451" s="141" t="s">
        <v>3562</v>
      </c>
      <c r="H451" s="141" t="s">
        <v>3562</v>
      </c>
      <c r="I451" s="141" t="s">
        <v>3562</v>
      </c>
      <c r="J451" s="141" t="n">
        <v>34</v>
      </c>
      <c r="K451" s="141" t="n">
        <v>22</v>
      </c>
    </row>
    <row r="452" customFormat="false" ht="16" hidden="false" customHeight="false" outlineLevel="0" collapsed="false">
      <c r="A452" s="141" t="n">
        <v>2571</v>
      </c>
      <c r="B452" s="141" t="s">
        <v>4334</v>
      </c>
      <c r="C452" s="141" t="s">
        <v>4660</v>
      </c>
      <c r="D452" s="141" t="s">
        <v>3562</v>
      </c>
      <c r="E452" s="141" t="s">
        <v>3562</v>
      </c>
      <c r="F452" s="141" t="n">
        <v>30</v>
      </c>
      <c r="G452" s="141" t="s">
        <v>3562</v>
      </c>
      <c r="H452" s="141" t="s">
        <v>3562</v>
      </c>
      <c r="I452" s="141" t="s">
        <v>3562</v>
      </c>
      <c r="J452" s="141" t="n">
        <v>34</v>
      </c>
      <c r="K452" s="141" t="n">
        <v>22</v>
      </c>
    </row>
    <row r="453" customFormat="false" ht="16" hidden="false" customHeight="false" outlineLevel="0" collapsed="false">
      <c r="A453" s="141" t="n">
        <v>1918</v>
      </c>
      <c r="B453" s="141" t="s">
        <v>4830</v>
      </c>
      <c r="C453" s="141" t="s">
        <v>4636</v>
      </c>
      <c r="D453" s="141" t="n">
        <v>70</v>
      </c>
      <c r="E453" s="141" t="s">
        <v>3562</v>
      </c>
      <c r="F453" s="141" t="n">
        <v>30</v>
      </c>
      <c r="G453" s="141" t="s">
        <v>3562</v>
      </c>
      <c r="H453" s="141" t="s">
        <v>3562</v>
      </c>
      <c r="I453" s="141" t="s">
        <v>3562</v>
      </c>
      <c r="J453" s="141" t="n">
        <v>27</v>
      </c>
      <c r="K453" s="141" t="n">
        <v>18</v>
      </c>
    </row>
    <row r="454" customFormat="false" ht="16" hidden="false" customHeight="false" outlineLevel="0" collapsed="false">
      <c r="A454" s="141" t="n">
        <v>1919</v>
      </c>
      <c r="B454" s="141" t="s">
        <v>4372</v>
      </c>
      <c r="C454" s="141" t="s">
        <v>4636</v>
      </c>
      <c r="D454" s="141" t="n">
        <v>90</v>
      </c>
      <c r="E454" s="141" t="s">
        <v>3562</v>
      </c>
      <c r="F454" s="141" t="n">
        <v>55</v>
      </c>
      <c r="G454" s="141" t="s">
        <v>3562</v>
      </c>
      <c r="H454" s="141" t="n">
        <v>60</v>
      </c>
      <c r="I454" s="141" t="s">
        <v>3562</v>
      </c>
      <c r="J454" s="141" t="n">
        <v>34</v>
      </c>
      <c r="K454" s="141" t="n">
        <v>27</v>
      </c>
    </row>
    <row r="455" customFormat="false" ht="16" hidden="false" customHeight="false" outlineLevel="0" collapsed="false">
      <c r="A455" s="141" t="n">
        <v>8215</v>
      </c>
      <c r="B455" s="141" t="s">
        <v>4040</v>
      </c>
      <c r="C455" s="141" t="s">
        <v>4636</v>
      </c>
      <c r="D455" s="141" t="s">
        <v>3562</v>
      </c>
      <c r="E455" s="141" t="s">
        <v>3562</v>
      </c>
      <c r="F455" s="141" t="s">
        <v>3562</v>
      </c>
      <c r="G455" s="141" t="s">
        <v>3562</v>
      </c>
      <c r="H455" s="141" t="s">
        <v>3562</v>
      </c>
      <c r="I455" s="141" t="s">
        <v>3562</v>
      </c>
      <c r="J455" s="141" t="n">
        <v>27</v>
      </c>
      <c r="K455" s="141" t="n">
        <v>18</v>
      </c>
    </row>
    <row r="456" customFormat="false" ht="16" hidden="false" customHeight="false" outlineLevel="0" collapsed="false">
      <c r="A456" s="141" t="n">
        <v>5099</v>
      </c>
      <c r="B456" s="141" t="s">
        <v>4831</v>
      </c>
      <c r="C456" s="141" t="s">
        <v>4633</v>
      </c>
      <c r="D456" s="141" t="s">
        <v>3562</v>
      </c>
      <c r="E456" s="141" t="s">
        <v>3562</v>
      </c>
      <c r="F456" s="141" t="s">
        <v>3562</v>
      </c>
      <c r="G456" s="141" t="s">
        <v>3562</v>
      </c>
      <c r="H456" s="141" t="s">
        <v>3562</v>
      </c>
      <c r="I456" s="141" t="s">
        <v>3562</v>
      </c>
      <c r="J456" s="141" t="n">
        <v>42</v>
      </c>
      <c r="K456" s="141" t="n">
        <v>34</v>
      </c>
    </row>
    <row r="457" customFormat="false" ht="16" hidden="false" customHeight="false" outlineLevel="0" collapsed="false">
      <c r="A457" s="141" t="n">
        <v>3120</v>
      </c>
      <c r="B457" s="141" t="s">
        <v>4318</v>
      </c>
      <c r="C457" s="141" t="s">
        <v>4670</v>
      </c>
      <c r="D457" s="141" t="s">
        <v>3562</v>
      </c>
      <c r="E457" s="141" t="s">
        <v>3562</v>
      </c>
      <c r="F457" s="141" t="s">
        <v>3562</v>
      </c>
      <c r="G457" s="141" t="s">
        <v>3562</v>
      </c>
      <c r="H457" s="141" t="s">
        <v>3562</v>
      </c>
      <c r="I457" s="141" t="s">
        <v>3562</v>
      </c>
      <c r="J457" s="141" t="s">
        <v>3562</v>
      </c>
      <c r="K457" s="141" t="n">
        <v>42</v>
      </c>
    </row>
    <row r="458" customFormat="false" ht="16" hidden="false" customHeight="false" outlineLevel="0" collapsed="false">
      <c r="A458" s="141" t="n">
        <v>8976</v>
      </c>
      <c r="B458" s="141" t="s">
        <v>4832</v>
      </c>
      <c r="C458" s="141" t="s">
        <v>4636</v>
      </c>
      <c r="D458" s="141" t="n">
        <v>40</v>
      </c>
      <c r="E458" s="141" t="s">
        <v>3562</v>
      </c>
      <c r="F458" s="141" t="s">
        <v>3562</v>
      </c>
      <c r="G458" s="141" t="s">
        <v>3562</v>
      </c>
      <c r="H458" s="141" t="s">
        <v>3562</v>
      </c>
      <c r="I458" s="141" t="s">
        <v>3562</v>
      </c>
      <c r="J458" s="141" t="s">
        <v>3562</v>
      </c>
      <c r="K458" s="141" t="s">
        <v>3562</v>
      </c>
    </row>
    <row r="459" customFormat="false" ht="16" hidden="false" customHeight="false" outlineLevel="0" collapsed="false">
      <c r="A459" s="141" t="n">
        <v>8622</v>
      </c>
      <c r="B459" s="141" t="s">
        <v>4833</v>
      </c>
      <c r="C459" s="141" t="s">
        <v>4636</v>
      </c>
      <c r="D459" s="141" t="n">
        <v>40</v>
      </c>
      <c r="E459" s="141" t="s">
        <v>3562</v>
      </c>
      <c r="F459" s="141" t="n">
        <v>20</v>
      </c>
      <c r="G459" s="141" t="s">
        <v>3562</v>
      </c>
      <c r="H459" s="141" t="s">
        <v>3562</v>
      </c>
      <c r="I459" s="141" t="s">
        <v>3562</v>
      </c>
      <c r="J459" s="141" t="s">
        <v>3562</v>
      </c>
      <c r="K459" s="141" t="s">
        <v>3562</v>
      </c>
    </row>
    <row r="460" customFormat="false" ht="16" hidden="false" customHeight="false" outlineLevel="0" collapsed="false">
      <c r="A460" s="141" t="s">
        <v>4834</v>
      </c>
      <c r="B460" s="141" t="s">
        <v>4225</v>
      </c>
      <c r="C460" s="141" t="s">
        <v>4750</v>
      </c>
      <c r="D460" s="141" t="s">
        <v>3562</v>
      </c>
      <c r="E460" s="141" t="s">
        <v>3562</v>
      </c>
      <c r="F460" s="141" t="s">
        <v>3562</v>
      </c>
      <c r="G460" s="141" t="s">
        <v>3562</v>
      </c>
      <c r="H460" s="141" t="s">
        <v>3562</v>
      </c>
      <c r="I460" s="141" t="s">
        <v>3562</v>
      </c>
      <c r="J460" s="141" t="n">
        <v>34</v>
      </c>
      <c r="K460" s="141" t="n">
        <v>22</v>
      </c>
    </row>
    <row r="461" customFormat="false" ht="16" hidden="false" customHeight="false" outlineLevel="0" collapsed="false">
      <c r="A461" s="141" t="n">
        <v>6303</v>
      </c>
      <c r="B461" s="141" t="s">
        <v>4225</v>
      </c>
      <c r="C461" s="141" t="s">
        <v>4632</v>
      </c>
      <c r="D461" s="141" t="s">
        <v>3562</v>
      </c>
      <c r="E461" s="141" t="s">
        <v>3562</v>
      </c>
      <c r="F461" s="141" t="s">
        <v>3562</v>
      </c>
      <c r="G461" s="141" t="s">
        <v>3562</v>
      </c>
      <c r="H461" s="141" t="s">
        <v>3562</v>
      </c>
      <c r="I461" s="141" t="s">
        <v>3562</v>
      </c>
      <c r="J461" s="141" t="n">
        <v>34</v>
      </c>
      <c r="K461" s="141" t="n">
        <v>22</v>
      </c>
    </row>
    <row r="462" customFormat="false" ht="16" hidden="false" customHeight="false" outlineLevel="0" collapsed="false">
      <c r="A462" s="141" t="n">
        <v>6306</v>
      </c>
      <c r="B462" s="141" t="s">
        <v>4223</v>
      </c>
      <c r="C462" s="141" t="s">
        <v>4632</v>
      </c>
      <c r="D462" s="141" t="s">
        <v>3562</v>
      </c>
      <c r="E462" s="141" t="s">
        <v>3562</v>
      </c>
      <c r="F462" s="141" t="s">
        <v>3562</v>
      </c>
      <c r="G462" s="141" t="s">
        <v>3562</v>
      </c>
      <c r="H462" s="141" t="s">
        <v>3562</v>
      </c>
      <c r="I462" s="141" t="s">
        <v>3562</v>
      </c>
      <c r="J462" s="141" t="n">
        <v>42</v>
      </c>
      <c r="K462" s="141" t="n">
        <v>34</v>
      </c>
    </row>
    <row r="463" customFormat="false" ht="16" hidden="false" customHeight="false" outlineLevel="0" collapsed="false">
      <c r="A463" s="141" t="n">
        <v>5068</v>
      </c>
      <c r="B463" s="141" t="s">
        <v>4289</v>
      </c>
      <c r="C463" s="141" t="s">
        <v>4675</v>
      </c>
      <c r="D463" s="141" t="n">
        <v>55</v>
      </c>
      <c r="E463" s="141" t="s">
        <v>3562</v>
      </c>
      <c r="F463" s="141" t="n">
        <v>30</v>
      </c>
      <c r="G463" s="141" t="s">
        <v>3562</v>
      </c>
      <c r="H463" s="141" t="s">
        <v>3562</v>
      </c>
      <c r="I463" s="141" t="s">
        <v>3562</v>
      </c>
      <c r="J463" s="141" t="n">
        <v>22</v>
      </c>
      <c r="K463" s="141" t="s">
        <v>3562</v>
      </c>
    </row>
    <row r="464" customFormat="false" ht="16" hidden="false" customHeight="false" outlineLevel="0" collapsed="false">
      <c r="A464" s="141" t="n">
        <v>5069</v>
      </c>
      <c r="B464" s="141" t="s">
        <v>4835</v>
      </c>
      <c r="C464" s="141" t="s">
        <v>4675</v>
      </c>
      <c r="D464" s="141" t="n">
        <v>30</v>
      </c>
      <c r="E464" s="141" t="s">
        <v>3562</v>
      </c>
      <c r="F464" s="141" t="n">
        <v>20</v>
      </c>
      <c r="G464" s="141" t="s">
        <v>3562</v>
      </c>
      <c r="H464" s="141" t="s">
        <v>3562</v>
      </c>
      <c r="I464" s="141" t="s">
        <v>3562</v>
      </c>
      <c r="J464" s="141" t="n">
        <v>15</v>
      </c>
      <c r="K464" s="141" t="s">
        <v>3562</v>
      </c>
    </row>
    <row r="465" customFormat="false" ht="16" hidden="false" customHeight="false" outlineLevel="0" collapsed="false">
      <c r="A465" s="141" t="n">
        <v>7508</v>
      </c>
      <c r="B465" s="141" t="s">
        <v>4836</v>
      </c>
      <c r="C465" s="141" t="s">
        <v>4721</v>
      </c>
      <c r="D465" s="141" t="n">
        <v>120</v>
      </c>
      <c r="E465" s="141" t="s">
        <v>3562</v>
      </c>
      <c r="F465" s="141" t="s">
        <v>3562</v>
      </c>
      <c r="G465" s="141" t="s">
        <v>3562</v>
      </c>
      <c r="H465" s="141" t="n">
        <v>90</v>
      </c>
      <c r="I465" s="141" t="s">
        <v>3562</v>
      </c>
      <c r="J465" s="141" t="n">
        <v>27</v>
      </c>
      <c r="K465" s="141" t="s">
        <v>3562</v>
      </c>
    </row>
    <row r="466" customFormat="false" ht="16" hidden="false" customHeight="false" outlineLevel="0" collapsed="false">
      <c r="A466" s="141" t="n">
        <v>8161</v>
      </c>
      <c r="B466" s="141" t="s">
        <v>4837</v>
      </c>
      <c r="C466" s="141" t="s">
        <v>4645</v>
      </c>
      <c r="D466" s="141" t="s">
        <v>3562</v>
      </c>
      <c r="E466" s="141" t="s">
        <v>3562</v>
      </c>
      <c r="F466" s="141" t="s">
        <v>3562</v>
      </c>
      <c r="G466" s="141" t="s">
        <v>3562</v>
      </c>
      <c r="H466" s="141" t="s">
        <v>3562</v>
      </c>
      <c r="I466" s="141" t="s">
        <v>3562</v>
      </c>
      <c r="J466" s="141" t="n">
        <v>22</v>
      </c>
      <c r="K466" s="141" t="s">
        <v>3562</v>
      </c>
    </row>
    <row r="467" customFormat="false" ht="16" hidden="false" customHeight="false" outlineLevel="0" collapsed="false">
      <c r="A467" s="141" t="n">
        <v>7750</v>
      </c>
      <c r="B467" s="141" t="s">
        <v>3568</v>
      </c>
      <c r="C467" s="141" t="s">
        <v>4685</v>
      </c>
      <c r="D467" s="141" t="s">
        <v>3562</v>
      </c>
      <c r="E467" s="141" t="s">
        <v>3562</v>
      </c>
      <c r="F467" s="141" t="s">
        <v>3562</v>
      </c>
      <c r="G467" s="141" t="s">
        <v>3562</v>
      </c>
      <c r="H467" s="141" t="s">
        <v>3562</v>
      </c>
      <c r="I467" s="141" t="s">
        <v>3562</v>
      </c>
      <c r="J467" s="141" t="n">
        <v>42</v>
      </c>
      <c r="K467" s="141" t="n">
        <v>27</v>
      </c>
    </row>
    <row r="468" customFormat="false" ht="16" hidden="false" customHeight="false" outlineLevel="0" collapsed="false">
      <c r="A468" s="141" t="n">
        <v>7557</v>
      </c>
      <c r="B468" s="141" t="s">
        <v>4838</v>
      </c>
      <c r="C468" s="141" t="s">
        <v>4636</v>
      </c>
      <c r="D468" s="141" t="s">
        <v>3562</v>
      </c>
      <c r="E468" s="141" t="s">
        <v>3562</v>
      </c>
      <c r="F468" s="141" t="s">
        <v>3562</v>
      </c>
      <c r="G468" s="141" t="s">
        <v>3562</v>
      </c>
      <c r="H468" s="141" t="s">
        <v>3562</v>
      </c>
      <c r="I468" s="141" t="s">
        <v>3562</v>
      </c>
      <c r="J468" s="141" t="n">
        <v>27</v>
      </c>
      <c r="K468" s="141" t="n">
        <v>22</v>
      </c>
    </row>
    <row r="469" customFormat="false" ht="16" hidden="false" customHeight="false" outlineLevel="0" collapsed="false">
      <c r="A469" s="141" t="n">
        <v>4042</v>
      </c>
      <c r="B469" s="141" t="s">
        <v>4839</v>
      </c>
      <c r="C469" s="141" t="s">
        <v>4657</v>
      </c>
      <c r="D469" s="141" t="s">
        <v>3562</v>
      </c>
      <c r="E469" s="141" t="s">
        <v>3562</v>
      </c>
      <c r="F469" s="141" t="n">
        <v>30</v>
      </c>
      <c r="G469" s="141" t="s">
        <v>3562</v>
      </c>
      <c r="H469" s="141" t="s">
        <v>3562</v>
      </c>
      <c r="I469" s="141" t="s">
        <v>3562</v>
      </c>
      <c r="J469" s="141" t="n">
        <v>27</v>
      </c>
      <c r="K469" s="141" t="n">
        <v>18</v>
      </c>
    </row>
    <row r="470" customFormat="false" ht="16" hidden="false" customHeight="false" outlineLevel="0" collapsed="false">
      <c r="A470" s="141" t="n">
        <v>8405</v>
      </c>
      <c r="B470" s="141" t="s">
        <v>3969</v>
      </c>
      <c r="C470" s="141" t="s">
        <v>357</v>
      </c>
      <c r="D470" s="141" t="s">
        <v>3562</v>
      </c>
      <c r="E470" s="141" t="s">
        <v>3562</v>
      </c>
      <c r="F470" s="141" t="s">
        <v>3562</v>
      </c>
      <c r="G470" s="141" t="s">
        <v>3562</v>
      </c>
      <c r="H470" s="141" t="s">
        <v>3562</v>
      </c>
      <c r="I470" s="141" t="s">
        <v>3562</v>
      </c>
      <c r="J470" s="141" t="s">
        <v>3562</v>
      </c>
      <c r="K470" s="141" t="s">
        <v>3562</v>
      </c>
    </row>
    <row r="471" customFormat="false" ht="16" hidden="false" customHeight="false" outlineLevel="0" collapsed="false">
      <c r="A471" s="141" t="n">
        <v>5089</v>
      </c>
      <c r="B471" s="141" t="s">
        <v>4840</v>
      </c>
      <c r="C471" s="141" t="s">
        <v>4619</v>
      </c>
      <c r="D471" s="141" t="n">
        <v>90</v>
      </c>
      <c r="E471" s="141" t="s">
        <v>3562</v>
      </c>
      <c r="F471" s="141" t="n">
        <v>40</v>
      </c>
      <c r="G471" s="141" t="s">
        <v>3562</v>
      </c>
      <c r="H471" s="141" t="n">
        <v>60</v>
      </c>
      <c r="I471" s="141" t="s">
        <v>3562</v>
      </c>
      <c r="J471" s="141" t="s">
        <v>3562</v>
      </c>
      <c r="K471" s="141" t="s">
        <v>3562</v>
      </c>
    </row>
    <row r="472" customFormat="false" ht="16" hidden="false" customHeight="false" outlineLevel="0" collapsed="false">
      <c r="A472" s="141" t="n">
        <v>8595</v>
      </c>
      <c r="B472" s="141" t="s">
        <v>3930</v>
      </c>
      <c r="C472" s="141" t="s">
        <v>4635</v>
      </c>
      <c r="D472" s="141" t="n">
        <v>40</v>
      </c>
      <c r="E472" s="141" t="s">
        <v>3562</v>
      </c>
      <c r="F472" s="141" t="n">
        <v>30</v>
      </c>
      <c r="G472" s="141" t="s">
        <v>3562</v>
      </c>
      <c r="H472" s="141" t="s">
        <v>3562</v>
      </c>
      <c r="I472" s="141" t="s">
        <v>3562</v>
      </c>
      <c r="J472" s="141" t="n">
        <v>18</v>
      </c>
      <c r="K472" s="141" t="s">
        <v>3562</v>
      </c>
    </row>
    <row r="473" customFormat="false" ht="16" hidden="false" customHeight="false" outlineLevel="0" collapsed="false">
      <c r="A473" s="141" t="n">
        <v>7747</v>
      </c>
      <c r="B473" s="141" t="s">
        <v>4120</v>
      </c>
      <c r="C473" s="141" t="s">
        <v>4685</v>
      </c>
      <c r="D473" s="141" t="s">
        <v>3562</v>
      </c>
      <c r="E473" s="141" t="s">
        <v>3562</v>
      </c>
      <c r="F473" s="141" t="s">
        <v>3562</v>
      </c>
      <c r="G473" s="141" t="s">
        <v>3562</v>
      </c>
      <c r="H473" s="141" t="s">
        <v>3562</v>
      </c>
      <c r="I473" s="141" t="s">
        <v>3562</v>
      </c>
      <c r="J473" s="141" t="s">
        <v>3562</v>
      </c>
      <c r="K473" s="141" t="n">
        <v>22</v>
      </c>
    </row>
    <row r="474" customFormat="false" ht="16" hidden="false" customHeight="false" outlineLevel="0" collapsed="false">
      <c r="A474" s="141" t="n">
        <v>1985</v>
      </c>
      <c r="B474" s="141" t="s">
        <v>4353</v>
      </c>
      <c r="C474" s="141" t="s">
        <v>4619</v>
      </c>
      <c r="D474" s="141" t="s">
        <v>3562</v>
      </c>
      <c r="E474" s="141" t="s">
        <v>3562</v>
      </c>
      <c r="F474" s="141" t="s">
        <v>3562</v>
      </c>
      <c r="G474" s="141" t="s">
        <v>3562</v>
      </c>
      <c r="H474" s="141" t="s">
        <v>3562</v>
      </c>
      <c r="I474" s="141" t="s">
        <v>3562</v>
      </c>
      <c r="J474" s="141" t="n">
        <v>22</v>
      </c>
      <c r="K474" s="141" t="n">
        <v>15</v>
      </c>
    </row>
    <row r="475" customFormat="false" ht="16" hidden="false" customHeight="false" outlineLevel="0" collapsed="false">
      <c r="A475" s="141" t="n">
        <v>8220</v>
      </c>
      <c r="B475" s="141" t="s">
        <v>4038</v>
      </c>
      <c r="C475" s="141" t="s">
        <v>4636</v>
      </c>
      <c r="D475" s="141" t="n">
        <v>120</v>
      </c>
      <c r="E475" s="141" t="s">
        <v>3562</v>
      </c>
      <c r="F475" s="141" t="n">
        <v>55</v>
      </c>
      <c r="G475" s="141" t="s">
        <v>3562</v>
      </c>
      <c r="H475" s="141" t="s">
        <v>3562</v>
      </c>
      <c r="I475" s="141" t="s">
        <v>3562</v>
      </c>
      <c r="J475" s="141" t="s">
        <v>3562</v>
      </c>
      <c r="K475" s="141" t="n">
        <v>34</v>
      </c>
    </row>
    <row r="476" customFormat="false" ht="16" hidden="false" customHeight="false" outlineLevel="0" collapsed="false">
      <c r="A476" s="141" t="n">
        <v>5049</v>
      </c>
      <c r="B476" s="141" t="s">
        <v>4841</v>
      </c>
      <c r="C476" s="141" t="s">
        <v>4632</v>
      </c>
      <c r="D476" s="141" t="s">
        <v>3562</v>
      </c>
      <c r="E476" s="141" t="s">
        <v>3562</v>
      </c>
      <c r="F476" s="141" t="s">
        <v>3562</v>
      </c>
      <c r="G476" s="141" t="s">
        <v>3562</v>
      </c>
      <c r="H476" s="141" t="s">
        <v>3562</v>
      </c>
      <c r="I476" s="141" t="s">
        <v>3562</v>
      </c>
      <c r="J476" s="141" t="n">
        <v>34</v>
      </c>
      <c r="K476" s="141" t="n">
        <v>22</v>
      </c>
    </row>
    <row r="477" customFormat="false" ht="16" hidden="false" customHeight="false" outlineLevel="0" collapsed="false">
      <c r="A477" s="141" t="s">
        <v>4842</v>
      </c>
      <c r="B477" s="141" t="s">
        <v>4362</v>
      </c>
      <c r="C477" s="141" t="s">
        <v>4721</v>
      </c>
      <c r="D477" s="141" t="s">
        <v>3562</v>
      </c>
      <c r="E477" s="141" t="s">
        <v>3562</v>
      </c>
      <c r="F477" s="141" t="n">
        <v>55</v>
      </c>
      <c r="G477" s="141" t="s">
        <v>3562</v>
      </c>
      <c r="H477" s="141" t="s">
        <v>3562</v>
      </c>
      <c r="I477" s="141" t="s">
        <v>3562</v>
      </c>
      <c r="J477" s="141" t="n">
        <v>42</v>
      </c>
      <c r="K477" s="141" t="n">
        <v>34</v>
      </c>
    </row>
    <row r="478" customFormat="false" ht="16" hidden="false" customHeight="false" outlineLevel="0" collapsed="false">
      <c r="A478" s="141" t="n">
        <v>1950</v>
      </c>
      <c r="B478" s="141" t="s">
        <v>4362</v>
      </c>
      <c r="C478" s="141" t="s">
        <v>4657</v>
      </c>
      <c r="D478" s="141" t="s">
        <v>3562</v>
      </c>
      <c r="E478" s="141" t="s">
        <v>3562</v>
      </c>
      <c r="F478" s="141" t="n">
        <v>55</v>
      </c>
      <c r="G478" s="141" t="s">
        <v>3562</v>
      </c>
      <c r="H478" s="141" t="s">
        <v>3562</v>
      </c>
      <c r="I478" s="141" t="s">
        <v>3562</v>
      </c>
      <c r="J478" s="141" t="n">
        <v>42</v>
      </c>
      <c r="K478" s="141" t="n">
        <v>34</v>
      </c>
    </row>
    <row r="479" customFormat="false" ht="16" hidden="false" customHeight="false" outlineLevel="0" collapsed="false">
      <c r="A479" s="141" t="n">
        <v>1176</v>
      </c>
      <c r="B479" s="141" t="s">
        <v>4529</v>
      </c>
      <c r="C479" s="141" t="s">
        <v>4721</v>
      </c>
      <c r="D479" s="141" t="s">
        <v>3562</v>
      </c>
      <c r="E479" s="141" t="s">
        <v>3562</v>
      </c>
      <c r="F479" s="141" t="s">
        <v>3562</v>
      </c>
      <c r="G479" s="141" t="s">
        <v>3562</v>
      </c>
      <c r="H479" s="141" t="n">
        <v>120</v>
      </c>
      <c r="I479" s="141" t="s">
        <v>3562</v>
      </c>
      <c r="J479" s="141" t="n">
        <v>50</v>
      </c>
      <c r="K479" s="141" t="n">
        <v>34</v>
      </c>
    </row>
    <row r="480" customFormat="false" ht="16" hidden="false" customHeight="false" outlineLevel="0" collapsed="false">
      <c r="A480" s="141" t="n">
        <v>5529</v>
      </c>
      <c r="B480" s="141" t="s">
        <v>4268</v>
      </c>
      <c r="C480" s="141" t="s">
        <v>4636</v>
      </c>
      <c r="D480" s="141" t="s">
        <v>3562</v>
      </c>
      <c r="E480" s="141" t="s">
        <v>3562</v>
      </c>
      <c r="F480" s="141" t="n">
        <v>40</v>
      </c>
      <c r="G480" s="141" t="s">
        <v>3562</v>
      </c>
      <c r="H480" s="141" t="s">
        <v>3562</v>
      </c>
      <c r="I480" s="141" t="s">
        <v>3562</v>
      </c>
      <c r="J480" s="141" t="n">
        <v>34</v>
      </c>
      <c r="K480" s="141" t="n">
        <v>22</v>
      </c>
    </row>
    <row r="481" customFormat="false" ht="16" hidden="false" customHeight="false" outlineLevel="0" collapsed="false">
      <c r="A481" s="141" t="n">
        <v>9492</v>
      </c>
      <c r="B481" s="141" t="s">
        <v>3701</v>
      </c>
      <c r="C481" s="141" t="s">
        <v>4655</v>
      </c>
      <c r="D481" s="141" t="n">
        <v>30</v>
      </c>
      <c r="E481" s="141" t="s">
        <v>3562</v>
      </c>
      <c r="F481" s="141" t="n">
        <v>20</v>
      </c>
      <c r="G481" s="141" t="s">
        <v>3562</v>
      </c>
      <c r="H481" s="141" t="s">
        <v>3562</v>
      </c>
      <c r="I481" s="141" t="s">
        <v>3562</v>
      </c>
      <c r="J481" s="141" t="n">
        <v>15</v>
      </c>
      <c r="K481" s="141" t="s">
        <v>3562</v>
      </c>
    </row>
    <row r="482" customFormat="false" ht="16" hidden="false" customHeight="false" outlineLevel="0" collapsed="false">
      <c r="A482" s="141" t="n">
        <v>8617</v>
      </c>
      <c r="B482" s="141" t="s">
        <v>3921</v>
      </c>
      <c r="C482" s="141" t="s">
        <v>4686</v>
      </c>
      <c r="D482" s="141" t="n">
        <v>55</v>
      </c>
      <c r="E482" s="141" t="s">
        <v>3562</v>
      </c>
      <c r="F482" s="141" t="n">
        <v>30</v>
      </c>
      <c r="G482" s="141" t="s">
        <v>3562</v>
      </c>
      <c r="H482" s="141" t="s">
        <v>3562</v>
      </c>
      <c r="I482" s="141" t="s">
        <v>3562</v>
      </c>
      <c r="J482" s="141" t="n">
        <v>18</v>
      </c>
      <c r="K482" s="141" t="s">
        <v>3562</v>
      </c>
    </row>
    <row r="483" customFormat="false" ht="16" hidden="false" customHeight="false" outlineLevel="0" collapsed="false">
      <c r="A483" s="141" t="n">
        <v>1645</v>
      </c>
      <c r="B483" s="141" t="s">
        <v>4843</v>
      </c>
      <c r="C483" s="141" t="s">
        <v>4630</v>
      </c>
      <c r="D483" s="141" t="s">
        <v>3562</v>
      </c>
      <c r="E483" s="141" t="s">
        <v>3562</v>
      </c>
      <c r="F483" s="141" t="s">
        <v>3562</v>
      </c>
      <c r="G483" s="141" t="s">
        <v>3562</v>
      </c>
      <c r="H483" s="141" t="s">
        <v>3562</v>
      </c>
      <c r="I483" s="141" t="s">
        <v>3562</v>
      </c>
      <c r="J483" s="141" t="n">
        <v>50</v>
      </c>
      <c r="K483" s="141" t="s">
        <v>3562</v>
      </c>
    </row>
    <row r="484" customFormat="false" ht="16" hidden="false" customHeight="false" outlineLevel="0" collapsed="false">
      <c r="A484" s="141" t="n">
        <v>7171</v>
      </c>
      <c r="B484" s="141" t="s">
        <v>4844</v>
      </c>
      <c r="C484" s="141" t="s">
        <v>4636</v>
      </c>
      <c r="D484" s="141" t="s">
        <v>3562</v>
      </c>
      <c r="E484" s="141" t="s">
        <v>3562</v>
      </c>
      <c r="F484" s="141" t="n">
        <v>40</v>
      </c>
      <c r="G484" s="141" t="s">
        <v>3562</v>
      </c>
      <c r="H484" s="141" t="s">
        <v>3562</v>
      </c>
      <c r="I484" s="141" t="s">
        <v>3562</v>
      </c>
      <c r="J484" s="141" t="n">
        <v>27</v>
      </c>
      <c r="K484" s="141" t="s">
        <v>3562</v>
      </c>
    </row>
    <row r="485" customFormat="false" ht="16" hidden="false" customHeight="false" outlineLevel="0" collapsed="false">
      <c r="A485" s="141" t="n">
        <v>1895</v>
      </c>
      <c r="B485" s="141" t="s">
        <v>4376</v>
      </c>
      <c r="C485" s="141" t="s">
        <v>4617</v>
      </c>
      <c r="D485" s="141" t="s">
        <v>3562</v>
      </c>
      <c r="E485" s="141" t="s">
        <v>3562</v>
      </c>
      <c r="F485" s="141" t="n">
        <v>30</v>
      </c>
      <c r="G485" s="141" t="s">
        <v>3562</v>
      </c>
      <c r="H485" s="141" t="s">
        <v>3562</v>
      </c>
      <c r="I485" s="141" t="s">
        <v>3562</v>
      </c>
      <c r="J485" s="141" t="n">
        <v>22</v>
      </c>
      <c r="K485" s="141" t="n">
        <v>15</v>
      </c>
    </row>
    <row r="486" customFormat="false" ht="16" hidden="false" customHeight="false" outlineLevel="0" collapsed="false">
      <c r="A486" s="141" t="n">
        <v>5100</v>
      </c>
      <c r="B486" s="141" t="s">
        <v>4281</v>
      </c>
      <c r="C486" s="141" t="s">
        <v>4660</v>
      </c>
      <c r="D486" s="141" t="s">
        <v>3562</v>
      </c>
      <c r="E486" s="141" t="s">
        <v>3562</v>
      </c>
      <c r="F486" s="141" t="s">
        <v>3562</v>
      </c>
      <c r="G486" s="141" t="s">
        <v>3562</v>
      </c>
      <c r="H486" s="141" t="s">
        <v>3562</v>
      </c>
      <c r="I486" s="141" t="s">
        <v>3562</v>
      </c>
      <c r="J486" s="141" t="n">
        <v>22</v>
      </c>
      <c r="K486" s="141" t="n">
        <v>15</v>
      </c>
    </row>
    <row r="487" customFormat="false" ht="16" hidden="false" customHeight="false" outlineLevel="0" collapsed="false">
      <c r="A487" s="141" t="n">
        <v>1693</v>
      </c>
      <c r="B487" s="141" t="s">
        <v>4417</v>
      </c>
      <c r="C487" s="141" t="s">
        <v>4633</v>
      </c>
      <c r="D487" s="141" t="s">
        <v>3562</v>
      </c>
      <c r="E487" s="141" t="s">
        <v>3562</v>
      </c>
      <c r="F487" s="141" t="s">
        <v>3562</v>
      </c>
      <c r="G487" s="141" t="n">
        <v>150</v>
      </c>
      <c r="H487" s="141" t="s">
        <v>3562</v>
      </c>
      <c r="I487" s="141" t="n">
        <v>300</v>
      </c>
      <c r="J487" s="141" t="s">
        <v>3562</v>
      </c>
      <c r="K487" s="141" t="n">
        <v>60</v>
      </c>
    </row>
    <row r="488" customFormat="false" ht="16" hidden="false" customHeight="false" outlineLevel="0" collapsed="false">
      <c r="A488" s="141" t="n">
        <v>7992</v>
      </c>
      <c r="B488" s="141" t="s">
        <v>4845</v>
      </c>
      <c r="C488" s="141" t="s">
        <v>4686</v>
      </c>
      <c r="D488" s="141" t="s">
        <v>3562</v>
      </c>
      <c r="E488" s="141" t="s">
        <v>3562</v>
      </c>
      <c r="F488" s="141" t="s">
        <v>3562</v>
      </c>
      <c r="G488" s="141" t="s">
        <v>3562</v>
      </c>
      <c r="H488" s="141" t="s">
        <v>3562</v>
      </c>
      <c r="I488" s="141" t="s">
        <v>3562</v>
      </c>
      <c r="J488" s="141" t="n">
        <v>27</v>
      </c>
      <c r="K488" s="141" t="s">
        <v>3562</v>
      </c>
    </row>
    <row r="489" customFormat="false" ht="16" hidden="false" customHeight="false" outlineLevel="0" collapsed="false">
      <c r="A489" s="141" t="n">
        <v>8993</v>
      </c>
      <c r="B489" s="141" t="s">
        <v>4846</v>
      </c>
      <c r="C489" s="141" t="s">
        <v>4719</v>
      </c>
      <c r="D489" s="141" t="s">
        <v>3562</v>
      </c>
      <c r="E489" s="141" t="s">
        <v>3562</v>
      </c>
      <c r="F489" s="141" t="s">
        <v>3562</v>
      </c>
      <c r="G489" s="141" t="s">
        <v>3562</v>
      </c>
      <c r="H489" s="141" t="s">
        <v>3562</v>
      </c>
      <c r="I489" s="141" t="s">
        <v>3562</v>
      </c>
      <c r="J489" s="141" t="s">
        <v>3562</v>
      </c>
      <c r="K489" s="141" t="n">
        <v>27</v>
      </c>
    </row>
    <row r="490" customFormat="false" ht="16" hidden="false" customHeight="false" outlineLevel="0" collapsed="false">
      <c r="A490" s="141" t="n">
        <v>1761</v>
      </c>
      <c r="B490" s="141" t="s">
        <v>4404</v>
      </c>
      <c r="C490" s="141" t="s">
        <v>4675</v>
      </c>
      <c r="D490" s="141" t="s">
        <v>3562</v>
      </c>
      <c r="E490" s="141" t="s">
        <v>3562</v>
      </c>
      <c r="F490" s="141" t="n">
        <v>30</v>
      </c>
      <c r="G490" s="141" t="s">
        <v>3562</v>
      </c>
      <c r="H490" s="141" t="s">
        <v>3562</v>
      </c>
      <c r="I490" s="141" t="s">
        <v>3562</v>
      </c>
      <c r="J490" s="141" t="s">
        <v>3562</v>
      </c>
      <c r="K490" s="141" t="s">
        <v>3562</v>
      </c>
    </row>
    <row r="491" customFormat="false" ht="16" hidden="false" customHeight="false" outlineLevel="0" collapsed="false">
      <c r="A491" s="141" t="n">
        <v>9363</v>
      </c>
      <c r="B491" s="141" t="s">
        <v>4847</v>
      </c>
      <c r="C491" s="141" t="s">
        <v>4644</v>
      </c>
      <c r="D491" s="141" t="s">
        <v>3562</v>
      </c>
      <c r="E491" s="141" t="s">
        <v>3562</v>
      </c>
      <c r="F491" s="141" t="s">
        <v>3562</v>
      </c>
      <c r="G491" s="141" t="s">
        <v>3562</v>
      </c>
      <c r="H491" s="141" t="s">
        <v>3562</v>
      </c>
      <c r="I491" s="141" t="s">
        <v>3562</v>
      </c>
      <c r="J491" s="141" t="s">
        <v>3562</v>
      </c>
      <c r="K491" s="141" t="n">
        <v>34</v>
      </c>
    </row>
    <row r="492" customFormat="false" ht="16" hidden="false" customHeight="false" outlineLevel="0" collapsed="false">
      <c r="A492" s="141" t="n">
        <v>8979</v>
      </c>
      <c r="B492" s="141" t="s">
        <v>3829</v>
      </c>
      <c r="C492" s="141" t="s">
        <v>4621</v>
      </c>
      <c r="D492" s="141" t="n">
        <v>30</v>
      </c>
      <c r="E492" s="141" t="s">
        <v>3562</v>
      </c>
      <c r="F492" s="141" t="n">
        <v>20</v>
      </c>
      <c r="G492" s="141" t="s">
        <v>3562</v>
      </c>
      <c r="H492" s="141" t="s">
        <v>3562</v>
      </c>
      <c r="I492" s="141" t="s">
        <v>3562</v>
      </c>
      <c r="J492" s="141" t="s">
        <v>3562</v>
      </c>
      <c r="K492" s="141" t="s">
        <v>3562</v>
      </c>
    </row>
    <row r="493" customFormat="false" ht="16" hidden="false" customHeight="false" outlineLevel="0" collapsed="false">
      <c r="A493" s="141" t="n">
        <v>1646</v>
      </c>
      <c r="B493" s="141" t="s">
        <v>4426</v>
      </c>
      <c r="C493" s="141" t="s">
        <v>4644</v>
      </c>
      <c r="D493" s="141" t="n">
        <v>70</v>
      </c>
      <c r="E493" s="141" t="s">
        <v>3562</v>
      </c>
      <c r="F493" s="141" t="n">
        <v>40</v>
      </c>
      <c r="G493" s="141" t="s">
        <v>3562</v>
      </c>
      <c r="H493" s="141" t="s">
        <v>3562</v>
      </c>
      <c r="I493" s="141" t="s">
        <v>3562</v>
      </c>
      <c r="J493" s="141" t="n">
        <v>34</v>
      </c>
      <c r="K493" s="141" t="n">
        <v>27</v>
      </c>
    </row>
    <row r="494" customFormat="false" ht="16" hidden="false" customHeight="false" outlineLevel="0" collapsed="false">
      <c r="A494" s="141" t="n">
        <v>6350</v>
      </c>
      <c r="B494" s="141" t="s">
        <v>4213</v>
      </c>
      <c r="C494" s="141" t="s">
        <v>4619</v>
      </c>
      <c r="D494" s="141" t="s">
        <v>3562</v>
      </c>
      <c r="E494" s="141" t="s">
        <v>3562</v>
      </c>
      <c r="F494" s="141" t="s">
        <v>3562</v>
      </c>
      <c r="G494" s="141" t="s">
        <v>3562</v>
      </c>
      <c r="H494" s="141" t="s">
        <v>3562</v>
      </c>
      <c r="I494" s="141" t="s">
        <v>3562</v>
      </c>
      <c r="J494" s="141" t="n">
        <v>42</v>
      </c>
      <c r="K494" s="141" t="n">
        <v>34</v>
      </c>
    </row>
    <row r="495" customFormat="false" ht="16" hidden="false" customHeight="false" outlineLevel="0" collapsed="false">
      <c r="A495" s="141" t="n">
        <v>7584</v>
      </c>
      <c r="B495" s="141" t="s">
        <v>4848</v>
      </c>
      <c r="C495" s="141" t="s">
        <v>4658</v>
      </c>
      <c r="D495" s="141" t="n">
        <v>30</v>
      </c>
      <c r="E495" s="141" t="s">
        <v>3562</v>
      </c>
      <c r="F495" s="141" t="n">
        <v>20</v>
      </c>
      <c r="G495" s="141" t="s">
        <v>3562</v>
      </c>
      <c r="H495" s="141" t="s">
        <v>3562</v>
      </c>
      <c r="I495" s="141" t="s">
        <v>3562</v>
      </c>
      <c r="J495" s="141" t="s">
        <v>3562</v>
      </c>
      <c r="K495" s="141" t="s">
        <v>3562</v>
      </c>
    </row>
    <row r="496" customFormat="false" ht="16" hidden="false" customHeight="false" outlineLevel="0" collapsed="false">
      <c r="A496" s="141" t="n">
        <v>1045</v>
      </c>
      <c r="B496" s="141" t="s">
        <v>4849</v>
      </c>
      <c r="C496" s="141" t="s">
        <v>4620</v>
      </c>
      <c r="D496" s="141" t="n">
        <v>40</v>
      </c>
      <c r="E496" s="141" t="s">
        <v>3562</v>
      </c>
      <c r="F496" s="141" t="n">
        <v>30</v>
      </c>
      <c r="G496" s="141" t="s">
        <v>3562</v>
      </c>
      <c r="H496" s="141" t="s">
        <v>3562</v>
      </c>
      <c r="I496" s="141" t="s">
        <v>3562</v>
      </c>
      <c r="J496" s="141" t="n">
        <v>22</v>
      </c>
      <c r="K496" s="141" t="n">
        <v>15</v>
      </c>
    </row>
    <row r="497" customFormat="false" ht="16" hidden="false" customHeight="false" outlineLevel="0" collapsed="false">
      <c r="A497" s="141" t="n">
        <v>135</v>
      </c>
      <c r="B497" s="141" t="s">
        <v>4849</v>
      </c>
      <c r="C497" s="141" t="s">
        <v>4614</v>
      </c>
      <c r="D497" s="141" t="n">
        <v>40</v>
      </c>
      <c r="E497" s="141" t="s">
        <v>3562</v>
      </c>
      <c r="F497" s="141" t="n">
        <v>30</v>
      </c>
      <c r="G497" s="141" t="s">
        <v>3562</v>
      </c>
      <c r="H497" s="141" t="s">
        <v>3562</v>
      </c>
      <c r="I497" s="141" t="s">
        <v>3562</v>
      </c>
      <c r="J497" s="141" t="n">
        <v>22</v>
      </c>
      <c r="K497" s="141" t="n">
        <v>15</v>
      </c>
    </row>
    <row r="498" customFormat="false" ht="16" hidden="false" customHeight="false" outlineLevel="0" collapsed="false">
      <c r="A498" s="141" t="n">
        <v>1009</v>
      </c>
      <c r="B498" s="141" t="s">
        <v>4562</v>
      </c>
      <c r="C498" s="141" t="s">
        <v>4657</v>
      </c>
      <c r="D498" s="141" t="s">
        <v>3562</v>
      </c>
      <c r="E498" s="141" t="s">
        <v>3562</v>
      </c>
      <c r="F498" s="141" t="s">
        <v>3562</v>
      </c>
      <c r="G498" s="141" t="s">
        <v>3562</v>
      </c>
      <c r="H498" s="141" t="s">
        <v>3562</v>
      </c>
      <c r="I498" s="141" t="s">
        <v>3562</v>
      </c>
      <c r="J498" s="141" t="s">
        <v>3562</v>
      </c>
      <c r="K498" s="141" t="n">
        <v>60</v>
      </c>
    </row>
    <row r="499" customFormat="false" ht="16" hidden="false" customHeight="false" outlineLevel="0" collapsed="false">
      <c r="A499" s="141" t="n">
        <v>9393</v>
      </c>
      <c r="B499" s="141" t="s">
        <v>4850</v>
      </c>
      <c r="C499" s="141" t="s">
        <v>179</v>
      </c>
      <c r="D499" s="141" t="n">
        <v>55</v>
      </c>
      <c r="E499" s="141" t="s">
        <v>3562</v>
      </c>
      <c r="F499" s="141" t="s">
        <v>3562</v>
      </c>
      <c r="G499" s="141" t="s">
        <v>3562</v>
      </c>
      <c r="H499" s="141" t="s">
        <v>3562</v>
      </c>
      <c r="I499" s="141" t="s">
        <v>3562</v>
      </c>
      <c r="J499" s="141" t="s">
        <v>3562</v>
      </c>
      <c r="K499" s="141" t="s">
        <v>3562</v>
      </c>
    </row>
    <row r="500" customFormat="false" ht="16" hidden="false" customHeight="false" outlineLevel="0" collapsed="false">
      <c r="A500" s="141" t="n">
        <v>5848</v>
      </c>
      <c r="B500" s="141" t="s">
        <v>4254</v>
      </c>
      <c r="C500" s="141" t="s">
        <v>4624</v>
      </c>
      <c r="D500" s="141" t="s">
        <v>3562</v>
      </c>
      <c r="E500" s="141" t="s">
        <v>3562</v>
      </c>
      <c r="F500" s="141" t="s">
        <v>3562</v>
      </c>
      <c r="G500" s="141" t="s">
        <v>3562</v>
      </c>
      <c r="H500" s="141" t="s">
        <v>3562</v>
      </c>
      <c r="I500" s="141" t="s">
        <v>3562</v>
      </c>
      <c r="J500" s="141" t="s">
        <v>3562</v>
      </c>
      <c r="K500" s="141" t="n">
        <v>22</v>
      </c>
    </row>
    <row r="501" customFormat="false" ht="16" hidden="false" customHeight="false" outlineLevel="0" collapsed="false">
      <c r="A501" s="141" t="n">
        <v>9394</v>
      </c>
      <c r="B501" s="141" t="s">
        <v>4851</v>
      </c>
      <c r="C501" s="141" t="s">
        <v>179</v>
      </c>
      <c r="D501" s="141" t="n">
        <v>40</v>
      </c>
      <c r="E501" s="141" t="s">
        <v>3562</v>
      </c>
      <c r="F501" s="141" t="s">
        <v>3562</v>
      </c>
      <c r="G501" s="141" t="s">
        <v>3562</v>
      </c>
      <c r="H501" s="141" t="s">
        <v>3562</v>
      </c>
      <c r="I501" s="141" t="s">
        <v>3562</v>
      </c>
      <c r="J501" s="141" t="n">
        <v>27</v>
      </c>
      <c r="K501" s="141" t="s">
        <v>3562</v>
      </c>
    </row>
    <row r="502" customFormat="false" ht="16" hidden="false" customHeight="false" outlineLevel="0" collapsed="false">
      <c r="A502" s="141" t="n">
        <v>38</v>
      </c>
      <c r="B502" s="141" t="s">
        <v>4852</v>
      </c>
      <c r="C502" s="141" t="s">
        <v>4631</v>
      </c>
      <c r="D502" s="141" t="s">
        <v>3562</v>
      </c>
      <c r="E502" s="141" t="s">
        <v>3562</v>
      </c>
      <c r="F502" s="141" t="s">
        <v>3562</v>
      </c>
      <c r="G502" s="141" t="s">
        <v>3562</v>
      </c>
      <c r="H502" s="141" t="s">
        <v>3562</v>
      </c>
      <c r="I502" s="141" t="s">
        <v>3562</v>
      </c>
      <c r="J502" s="141" t="s">
        <v>3562</v>
      </c>
      <c r="K502" s="141" t="s">
        <v>3562</v>
      </c>
    </row>
    <row r="503" customFormat="false" ht="16" hidden="false" customHeight="false" outlineLevel="0" collapsed="false">
      <c r="A503" s="141" t="n">
        <v>8740</v>
      </c>
      <c r="B503" s="141" t="s">
        <v>3896</v>
      </c>
      <c r="C503" s="141" t="s">
        <v>4614</v>
      </c>
      <c r="D503" s="141" t="n">
        <v>55</v>
      </c>
      <c r="E503" s="141" t="s">
        <v>3562</v>
      </c>
      <c r="F503" s="141" t="n">
        <v>30</v>
      </c>
      <c r="G503" s="141" t="s">
        <v>3562</v>
      </c>
      <c r="H503" s="141" t="s">
        <v>3562</v>
      </c>
      <c r="I503" s="141" t="s">
        <v>3562</v>
      </c>
      <c r="J503" s="141" t="n">
        <v>27</v>
      </c>
      <c r="K503" s="141" t="n">
        <v>18</v>
      </c>
    </row>
    <row r="504" customFormat="false" ht="16" hidden="false" customHeight="false" outlineLevel="0" collapsed="false">
      <c r="A504" s="141" t="n">
        <v>9160</v>
      </c>
      <c r="B504" s="141" t="s">
        <v>4853</v>
      </c>
      <c r="C504" s="141" t="s">
        <v>4620</v>
      </c>
      <c r="D504" s="141" t="s">
        <v>3562</v>
      </c>
      <c r="E504" s="141" t="s">
        <v>3562</v>
      </c>
      <c r="F504" s="141" t="s">
        <v>3562</v>
      </c>
      <c r="G504" s="141" t="s">
        <v>3562</v>
      </c>
      <c r="H504" s="141" t="s">
        <v>3562</v>
      </c>
      <c r="I504" s="141" t="s">
        <v>3562</v>
      </c>
      <c r="J504" s="141" t="s">
        <v>3562</v>
      </c>
      <c r="K504" s="141" t="n">
        <v>15</v>
      </c>
    </row>
    <row r="505" customFormat="false" ht="16" hidden="false" customHeight="false" outlineLevel="0" collapsed="false">
      <c r="A505" s="141" t="n">
        <v>9396</v>
      </c>
      <c r="B505" s="141" t="s">
        <v>4854</v>
      </c>
      <c r="C505" s="141" t="s">
        <v>4643</v>
      </c>
      <c r="D505" s="141" t="s">
        <v>3562</v>
      </c>
      <c r="E505" s="141" t="s">
        <v>3562</v>
      </c>
      <c r="F505" s="141" t="n">
        <v>40</v>
      </c>
      <c r="G505" s="141" t="n">
        <v>30</v>
      </c>
      <c r="H505" s="141" t="s">
        <v>3562</v>
      </c>
      <c r="I505" s="141" t="s">
        <v>3562</v>
      </c>
      <c r="J505" s="141" t="n">
        <v>22</v>
      </c>
      <c r="K505" s="141" t="n">
        <v>18</v>
      </c>
    </row>
    <row r="506" customFormat="false" ht="16" hidden="false" customHeight="false" outlineLevel="0" collapsed="false">
      <c r="A506" s="141" t="n">
        <v>7963</v>
      </c>
      <c r="B506" s="141" t="s">
        <v>4092</v>
      </c>
      <c r="C506" s="141" t="s">
        <v>4685</v>
      </c>
      <c r="D506" s="141" t="s">
        <v>3562</v>
      </c>
      <c r="E506" s="141" t="s">
        <v>3562</v>
      </c>
      <c r="F506" s="141" t="n">
        <v>40</v>
      </c>
      <c r="G506" s="141" t="s">
        <v>3562</v>
      </c>
      <c r="H506" s="141" t="s">
        <v>3562</v>
      </c>
      <c r="I506" s="141" t="s">
        <v>3562</v>
      </c>
      <c r="J506" s="141" t="n">
        <v>27</v>
      </c>
      <c r="K506" s="141" t="n">
        <v>18</v>
      </c>
    </row>
    <row r="507" customFormat="false" ht="16" hidden="false" customHeight="false" outlineLevel="0" collapsed="false">
      <c r="A507" s="141" t="n">
        <v>9006</v>
      </c>
      <c r="B507" s="141" t="s">
        <v>4855</v>
      </c>
      <c r="C507" s="141" t="s">
        <v>178</v>
      </c>
      <c r="D507" s="141" t="s">
        <v>3562</v>
      </c>
      <c r="E507" s="141" t="s">
        <v>3562</v>
      </c>
      <c r="F507" s="141" t="s">
        <v>3562</v>
      </c>
      <c r="G507" s="141" t="s">
        <v>3562</v>
      </c>
      <c r="H507" s="141" t="s">
        <v>3562</v>
      </c>
      <c r="I507" s="141" t="s">
        <v>3562</v>
      </c>
      <c r="J507" s="141" t="s">
        <v>3562</v>
      </c>
      <c r="K507" s="141" t="n">
        <v>22</v>
      </c>
    </row>
    <row r="508" customFormat="false" ht="16" hidden="false" customHeight="false" outlineLevel="0" collapsed="false">
      <c r="A508" s="141" t="n">
        <v>6542</v>
      </c>
      <c r="B508" s="141" t="s">
        <v>4209</v>
      </c>
      <c r="C508" s="141" t="s">
        <v>4658</v>
      </c>
      <c r="D508" s="141" t="n">
        <v>160</v>
      </c>
      <c r="E508" s="141" t="s">
        <v>3562</v>
      </c>
      <c r="F508" s="141" t="n">
        <v>55</v>
      </c>
      <c r="G508" s="141" t="n">
        <v>40</v>
      </c>
      <c r="H508" s="141" t="n">
        <v>90</v>
      </c>
      <c r="I508" s="141" t="s">
        <v>3562</v>
      </c>
      <c r="J508" s="141" t="s">
        <v>3562</v>
      </c>
      <c r="K508" s="141" t="s">
        <v>3562</v>
      </c>
    </row>
    <row r="509" customFormat="false" ht="16" hidden="false" customHeight="false" outlineLevel="0" collapsed="false">
      <c r="A509" s="141" t="n">
        <v>1507</v>
      </c>
      <c r="B509" s="141" t="s">
        <v>4856</v>
      </c>
      <c r="C509" s="141" t="s">
        <v>4725</v>
      </c>
      <c r="D509" s="141" t="s">
        <v>3562</v>
      </c>
      <c r="E509" s="141" t="s">
        <v>3562</v>
      </c>
      <c r="F509" s="141" t="s">
        <v>3562</v>
      </c>
      <c r="G509" s="141" t="s">
        <v>3562</v>
      </c>
      <c r="H509" s="141" t="s">
        <v>3562</v>
      </c>
      <c r="I509" s="141" t="s">
        <v>3562</v>
      </c>
      <c r="J509" s="141" t="n">
        <v>22</v>
      </c>
      <c r="K509" s="141" t="s">
        <v>3562</v>
      </c>
    </row>
    <row r="510" customFormat="false" ht="16" hidden="false" customHeight="false" outlineLevel="0" collapsed="false">
      <c r="A510" s="141" t="n">
        <v>8629</v>
      </c>
      <c r="B510" s="141" t="s">
        <v>4857</v>
      </c>
      <c r="C510" s="141" t="s">
        <v>178</v>
      </c>
      <c r="D510" s="141" t="s">
        <v>3562</v>
      </c>
      <c r="E510" s="141" t="s">
        <v>3562</v>
      </c>
      <c r="F510" s="141" t="s">
        <v>3562</v>
      </c>
      <c r="G510" s="141" t="n">
        <v>30</v>
      </c>
      <c r="H510" s="141" t="s">
        <v>3562</v>
      </c>
      <c r="I510" s="141" t="s">
        <v>3562</v>
      </c>
      <c r="J510" s="141" t="s">
        <v>3562</v>
      </c>
      <c r="K510" s="141" t="n">
        <v>22</v>
      </c>
    </row>
    <row r="511" customFormat="false" ht="16" hidden="false" customHeight="false" outlineLevel="0" collapsed="false">
      <c r="A511" s="141" t="n">
        <v>6823</v>
      </c>
      <c r="B511" s="141" t="s">
        <v>4193</v>
      </c>
      <c r="C511" s="141" t="s">
        <v>178</v>
      </c>
      <c r="D511" s="141" t="s">
        <v>3562</v>
      </c>
      <c r="E511" s="141" t="s">
        <v>3562</v>
      </c>
      <c r="F511" s="141" t="n">
        <v>40</v>
      </c>
      <c r="G511" s="141" t="s">
        <v>3562</v>
      </c>
      <c r="H511" s="141" t="s">
        <v>3562</v>
      </c>
      <c r="I511" s="141" t="s">
        <v>3562</v>
      </c>
      <c r="J511" s="141" t="s">
        <v>3562</v>
      </c>
      <c r="K511" s="141" t="n">
        <v>27</v>
      </c>
    </row>
    <row r="512" customFormat="false" ht="16" hidden="false" customHeight="false" outlineLevel="0" collapsed="false">
      <c r="A512" s="141" t="n">
        <v>6612</v>
      </c>
      <c r="B512" s="141" t="s">
        <v>4858</v>
      </c>
      <c r="C512" s="141" t="s">
        <v>4643</v>
      </c>
      <c r="D512" s="141" t="s">
        <v>3562</v>
      </c>
      <c r="E512" s="141" t="s">
        <v>3562</v>
      </c>
      <c r="F512" s="141" t="s">
        <v>3562</v>
      </c>
      <c r="G512" s="141" t="s">
        <v>3562</v>
      </c>
      <c r="H512" s="141" t="s">
        <v>3562</v>
      </c>
      <c r="I512" s="141" t="s">
        <v>3562</v>
      </c>
      <c r="J512" s="141" t="n">
        <v>22</v>
      </c>
      <c r="K512" s="141" t="n">
        <v>18</v>
      </c>
    </row>
    <row r="513" customFormat="false" ht="16" hidden="false" customHeight="false" outlineLevel="0" collapsed="false">
      <c r="A513" s="141" t="n">
        <v>8508</v>
      </c>
      <c r="B513" s="141" t="s">
        <v>4859</v>
      </c>
      <c r="C513" s="141" t="s">
        <v>179</v>
      </c>
      <c r="D513" s="141" t="n">
        <v>30</v>
      </c>
      <c r="E513" s="141" t="s">
        <v>3562</v>
      </c>
      <c r="F513" s="141" t="n">
        <v>20</v>
      </c>
      <c r="G513" s="141" t="s">
        <v>3562</v>
      </c>
      <c r="H513" s="141" t="s">
        <v>3562</v>
      </c>
      <c r="I513" s="141" t="s">
        <v>3562</v>
      </c>
      <c r="J513" s="141" t="n">
        <v>18</v>
      </c>
      <c r="K513" s="141" t="n">
        <v>15</v>
      </c>
    </row>
    <row r="514" customFormat="false" ht="16" hidden="false" customHeight="false" outlineLevel="0" collapsed="false">
      <c r="A514" s="141" t="n">
        <v>9209</v>
      </c>
      <c r="B514" s="141" t="s">
        <v>4860</v>
      </c>
      <c r="C514" s="141" t="s">
        <v>179</v>
      </c>
      <c r="D514" s="141" t="s">
        <v>3562</v>
      </c>
      <c r="E514" s="141" t="s">
        <v>3562</v>
      </c>
      <c r="F514" s="141" t="s">
        <v>3562</v>
      </c>
      <c r="G514" s="141" t="s">
        <v>3562</v>
      </c>
      <c r="H514" s="141" t="s">
        <v>3562</v>
      </c>
      <c r="I514" s="141" t="s">
        <v>3562</v>
      </c>
      <c r="J514" s="141" t="s">
        <v>3562</v>
      </c>
      <c r="K514" s="141" t="n">
        <v>27</v>
      </c>
    </row>
    <row r="515" customFormat="false" ht="16" hidden="false" customHeight="false" outlineLevel="0" collapsed="false">
      <c r="A515" s="141" t="n">
        <v>3079</v>
      </c>
      <c r="B515" s="141" t="s">
        <v>4322</v>
      </c>
      <c r="C515" s="141" t="s">
        <v>4685</v>
      </c>
      <c r="D515" s="141" t="s">
        <v>3562</v>
      </c>
      <c r="E515" s="141" t="s">
        <v>3562</v>
      </c>
      <c r="F515" s="141" t="s">
        <v>3562</v>
      </c>
      <c r="G515" s="141" t="s">
        <v>3562</v>
      </c>
      <c r="H515" s="141" t="s">
        <v>3562</v>
      </c>
      <c r="I515" s="141" t="s">
        <v>3562</v>
      </c>
      <c r="J515" s="141" t="n">
        <v>18</v>
      </c>
      <c r="K515" s="141" t="n">
        <v>15</v>
      </c>
    </row>
    <row r="516" customFormat="false" ht="16" hidden="false" customHeight="false" outlineLevel="0" collapsed="false">
      <c r="A516" s="141" t="n">
        <v>8272</v>
      </c>
      <c r="B516" s="141" t="s">
        <v>4861</v>
      </c>
      <c r="C516" s="141" t="s">
        <v>4624</v>
      </c>
      <c r="D516" s="141" t="s">
        <v>3562</v>
      </c>
      <c r="E516" s="141" t="s">
        <v>3562</v>
      </c>
      <c r="F516" s="141" t="s">
        <v>3562</v>
      </c>
      <c r="G516" s="141" t="s">
        <v>3562</v>
      </c>
      <c r="H516" s="141" t="s">
        <v>3562</v>
      </c>
      <c r="I516" s="141" t="s">
        <v>3562</v>
      </c>
      <c r="J516" s="141" t="s">
        <v>3562</v>
      </c>
      <c r="K516" s="141" t="n">
        <v>27</v>
      </c>
    </row>
    <row r="517" customFormat="false" ht="16" hidden="false" customHeight="false" outlineLevel="0" collapsed="false">
      <c r="A517" s="141" t="n">
        <v>8415</v>
      </c>
      <c r="B517" s="141" t="s">
        <v>4862</v>
      </c>
      <c r="C517" s="141" t="s">
        <v>4636</v>
      </c>
      <c r="D517" s="141" t="s">
        <v>3562</v>
      </c>
      <c r="E517" s="141" t="s">
        <v>3562</v>
      </c>
      <c r="F517" s="141" t="s">
        <v>3562</v>
      </c>
      <c r="G517" s="141" t="s">
        <v>3562</v>
      </c>
      <c r="H517" s="141" t="s">
        <v>3562</v>
      </c>
      <c r="I517" s="141" t="s">
        <v>3562</v>
      </c>
      <c r="J517" s="141" t="n">
        <v>27</v>
      </c>
      <c r="K517" s="141" t="n">
        <v>22</v>
      </c>
    </row>
    <row r="518" customFormat="false" ht="16" hidden="false" customHeight="false" outlineLevel="0" collapsed="false">
      <c r="A518" s="141" t="n">
        <v>6564</v>
      </c>
      <c r="B518" s="141" t="s">
        <v>3420</v>
      </c>
      <c r="C518" s="141" t="s">
        <v>4670</v>
      </c>
      <c r="D518" s="141" t="n">
        <v>90</v>
      </c>
      <c r="E518" s="141" t="s">
        <v>3562</v>
      </c>
      <c r="F518" s="141" t="n">
        <v>55</v>
      </c>
      <c r="G518" s="141" t="n">
        <v>40</v>
      </c>
      <c r="H518" s="141" t="s">
        <v>3562</v>
      </c>
      <c r="I518" s="141" t="s">
        <v>3562</v>
      </c>
      <c r="J518" s="141" t="s">
        <v>3562</v>
      </c>
      <c r="K518" s="141" t="n">
        <v>34</v>
      </c>
    </row>
    <row r="519" customFormat="false" ht="16" hidden="false" customHeight="false" outlineLevel="0" collapsed="false">
      <c r="A519" s="141" t="n">
        <v>8957</v>
      </c>
      <c r="B519" s="141" t="s">
        <v>3837</v>
      </c>
      <c r="C519" s="141" t="s">
        <v>4614</v>
      </c>
      <c r="D519" s="141" t="n">
        <v>30</v>
      </c>
      <c r="E519" s="141" t="s">
        <v>3562</v>
      </c>
      <c r="F519" s="141" t="n">
        <v>20</v>
      </c>
      <c r="G519" s="141" t="s">
        <v>3562</v>
      </c>
      <c r="H519" s="141" t="s">
        <v>3562</v>
      </c>
      <c r="I519" s="141" t="s">
        <v>3562</v>
      </c>
      <c r="J519" s="141" t="n">
        <v>15</v>
      </c>
      <c r="K519" s="141" t="s">
        <v>3562</v>
      </c>
    </row>
    <row r="520" customFormat="false" ht="16" hidden="false" customHeight="false" outlineLevel="0" collapsed="false">
      <c r="A520" s="141" t="n">
        <v>9401</v>
      </c>
      <c r="B520" s="141" t="s">
        <v>4863</v>
      </c>
      <c r="C520" s="141" t="s">
        <v>4635</v>
      </c>
      <c r="D520" s="141" t="n">
        <v>70</v>
      </c>
      <c r="E520" s="141" t="s">
        <v>3562</v>
      </c>
      <c r="F520" s="141" t="n">
        <v>40</v>
      </c>
      <c r="G520" s="141" t="s">
        <v>3562</v>
      </c>
      <c r="H520" s="141" t="s">
        <v>3562</v>
      </c>
      <c r="I520" s="141" t="s">
        <v>3562</v>
      </c>
      <c r="J520" s="141" t="n">
        <v>34</v>
      </c>
      <c r="K520" s="141" t="n">
        <v>27</v>
      </c>
    </row>
    <row r="521" customFormat="false" ht="16" hidden="false" customHeight="false" outlineLevel="0" collapsed="false">
      <c r="A521" s="141" t="n">
        <v>8630</v>
      </c>
      <c r="B521" s="141" t="s">
        <v>3915</v>
      </c>
      <c r="C521" s="141" t="s">
        <v>4617</v>
      </c>
      <c r="D521" s="141" t="s">
        <v>3562</v>
      </c>
      <c r="E521" s="141" t="s">
        <v>3562</v>
      </c>
      <c r="F521" s="141" t="s">
        <v>3562</v>
      </c>
      <c r="G521" s="141" t="s">
        <v>3562</v>
      </c>
      <c r="H521" s="141" t="s">
        <v>3562</v>
      </c>
      <c r="I521" s="141" t="s">
        <v>3562</v>
      </c>
      <c r="J521" s="141" t="n">
        <v>34</v>
      </c>
      <c r="K521" s="141" t="n">
        <v>27</v>
      </c>
    </row>
    <row r="522" customFormat="false" ht="16" hidden="false" customHeight="false" outlineLevel="0" collapsed="false">
      <c r="A522" s="141" t="n">
        <v>5781</v>
      </c>
      <c r="B522" s="141" t="s">
        <v>4864</v>
      </c>
      <c r="C522" s="141" t="s">
        <v>4632</v>
      </c>
      <c r="D522" s="141" t="s">
        <v>3562</v>
      </c>
      <c r="E522" s="141" t="s">
        <v>3562</v>
      </c>
      <c r="F522" s="141" t="s">
        <v>3562</v>
      </c>
      <c r="G522" s="141" t="s">
        <v>3562</v>
      </c>
      <c r="H522" s="141" t="s">
        <v>3562</v>
      </c>
      <c r="I522" s="141" t="s">
        <v>3562</v>
      </c>
      <c r="J522" s="141" t="s">
        <v>3562</v>
      </c>
      <c r="K522" s="141" t="n">
        <v>27</v>
      </c>
    </row>
    <row r="523" customFormat="false" ht="16" hidden="false" customHeight="false" outlineLevel="0" collapsed="false">
      <c r="A523" s="141" t="n">
        <v>1148</v>
      </c>
      <c r="B523" s="141" t="s">
        <v>4865</v>
      </c>
      <c r="C523" s="141" t="s">
        <v>722</v>
      </c>
      <c r="D523" s="141" t="n">
        <v>55</v>
      </c>
      <c r="E523" s="141" t="s">
        <v>3562</v>
      </c>
      <c r="F523" s="141" t="s">
        <v>3562</v>
      </c>
      <c r="G523" s="141" t="s">
        <v>3562</v>
      </c>
      <c r="H523" s="141" t="s">
        <v>3562</v>
      </c>
      <c r="I523" s="141" t="s">
        <v>3562</v>
      </c>
      <c r="J523" s="141" t="s">
        <v>3562</v>
      </c>
      <c r="K523" s="141" t="s">
        <v>3562</v>
      </c>
    </row>
    <row r="524" customFormat="false" ht="16" hidden="false" customHeight="false" outlineLevel="0" collapsed="false">
      <c r="A524" s="141" t="n">
        <v>3301</v>
      </c>
      <c r="B524" s="141" t="s">
        <v>4866</v>
      </c>
      <c r="C524" s="141" t="s">
        <v>4628</v>
      </c>
      <c r="D524" s="141" t="n">
        <v>30</v>
      </c>
      <c r="E524" s="141" t="s">
        <v>3562</v>
      </c>
      <c r="F524" s="141" t="n">
        <v>20</v>
      </c>
      <c r="G524" s="141" t="s">
        <v>3562</v>
      </c>
      <c r="H524" s="141" t="s">
        <v>3562</v>
      </c>
      <c r="I524" s="141" t="s">
        <v>3562</v>
      </c>
      <c r="J524" s="141" t="n">
        <v>15</v>
      </c>
      <c r="K524" s="141" t="s">
        <v>3562</v>
      </c>
    </row>
    <row r="525" customFormat="false" ht="16" hidden="false" customHeight="false" outlineLevel="0" collapsed="false">
      <c r="A525" s="141" t="n">
        <v>5810</v>
      </c>
      <c r="B525" s="141" t="s">
        <v>4261</v>
      </c>
      <c r="C525" s="141" t="s">
        <v>4614</v>
      </c>
      <c r="D525" s="141" t="s">
        <v>3562</v>
      </c>
      <c r="E525" s="141" t="s">
        <v>3562</v>
      </c>
      <c r="F525" s="141" t="s">
        <v>3562</v>
      </c>
      <c r="G525" s="141" t="s">
        <v>3562</v>
      </c>
      <c r="H525" s="141" t="s">
        <v>3562</v>
      </c>
      <c r="I525" s="141" t="s">
        <v>3562</v>
      </c>
      <c r="J525" s="141" t="s">
        <v>3562</v>
      </c>
      <c r="K525" s="141" t="n">
        <v>50</v>
      </c>
    </row>
    <row r="526" customFormat="false" ht="16" hidden="false" customHeight="false" outlineLevel="0" collapsed="false">
      <c r="A526" s="141" t="n">
        <v>9358</v>
      </c>
      <c r="B526" s="141" t="s">
        <v>4867</v>
      </c>
      <c r="C526" s="141" t="s">
        <v>4619</v>
      </c>
      <c r="D526" s="141" t="s">
        <v>3562</v>
      </c>
      <c r="E526" s="141" t="s">
        <v>3562</v>
      </c>
      <c r="F526" s="141" t="s">
        <v>3562</v>
      </c>
      <c r="G526" s="141" t="s">
        <v>3562</v>
      </c>
      <c r="H526" s="141" t="s">
        <v>3562</v>
      </c>
      <c r="I526" s="141" t="s">
        <v>3562</v>
      </c>
      <c r="J526" s="141" t="s">
        <v>3562</v>
      </c>
      <c r="K526" s="141" t="n">
        <v>34</v>
      </c>
    </row>
    <row r="527" customFormat="false" ht="16" hidden="false" customHeight="false" outlineLevel="0" collapsed="false">
      <c r="A527" s="141" t="n">
        <v>8841</v>
      </c>
      <c r="B527" s="141" t="s">
        <v>4868</v>
      </c>
      <c r="C527" s="141" t="s">
        <v>178</v>
      </c>
      <c r="D527" s="141" t="s">
        <v>3562</v>
      </c>
      <c r="E527" s="141" t="s">
        <v>3562</v>
      </c>
      <c r="F527" s="141" t="s">
        <v>3562</v>
      </c>
      <c r="G527" s="141" t="s">
        <v>3562</v>
      </c>
      <c r="H527" s="141" t="s">
        <v>3562</v>
      </c>
      <c r="I527" s="141" t="s">
        <v>3562</v>
      </c>
      <c r="J527" s="141" t="s">
        <v>3562</v>
      </c>
      <c r="K527" s="141" t="s">
        <v>3562</v>
      </c>
    </row>
    <row r="528" customFormat="false" ht="16" hidden="false" customHeight="false" outlineLevel="0" collapsed="false">
      <c r="A528" s="141" t="n">
        <v>7094</v>
      </c>
      <c r="B528" s="141" t="s">
        <v>4869</v>
      </c>
      <c r="C528" s="141" t="s">
        <v>4615</v>
      </c>
      <c r="D528" s="141" t="s">
        <v>3562</v>
      </c>
      <c r="E528" s="141" t="s">
        <v>3562</v>
      </c>
      <c r="F528" s="141" t="s">
        <v>3562</v>
      </c>
      <c r="G528" s="141" t="s">
        <v>3562</v>
      </c>
      <c r="H528" s="141" t="s">
        <v>3562</v>
      </c>
      <c r="I528" s="141" t="s">
        <v>3562</v>
      </c>
      <c r="J528" s="141" t="s">
        <v>3562</v>
      </c>
      <c r="K528" s="141" t="n">
        <v>34</v>
      </c>
    </row>
    <row r="529" customFormat="false" ht="16" hidden="false" customHeight="false" outlineLevel="0" collapsed="false">
      <c r="A529" s="141" t="n">
        <v>9236</v>
      </c>
      <c r="B529" s="141" t="s">
        <v>4870</v>
      </c>
      <c r="C529" s="141" t="s">
        <v>4696</v>
      </c>
      <c r="D529" s="141" t="s">
        <v>3562</v>
      </c>
      <c r="E529" s="141" t="s">
        <v>3562</v>
      </c>
      <c r="F529" s="141" t="s">
        <v>3562</v>
      </c>
      <c r="G529" s="141" t="s">
        <v>3562</v>
      </c>
      <c r="H529" s="141" t="s">
        <v>3562</v>
      </c>
      <c r="I529" s="141" t="s">
        <v>3562</v>
      </c>
      <c r="J529" s="141" t="n">
        <v>22</v>
      </c>
      <c r="K529" s="141" t="n">
        <v>18</v>
      </c>
    </row>
    <row r="530" customFormat="false" ht="16" hidden="false" customHeight="false" outlineLevel="0" collapsed="false">
      <c r="A530" s="141" t="n">
        <v>1305</v>
      </c>
      <c r="B530" s="141" t="s">
        <v>4495</v>
      </c>
      <c r="C530" s="141" t="s">
        <v>4721</v>
      </c>
      <c r="D530" s="141" t="n">
        <v>70</v>
      </c>
      <c r="E530" s="141" t="s">
        <v>3562</v>
      </c>
      <c r="F530" s="141" t="n">
        <v>40</v>
      </c>
      <c r="G530" s="141" t="s">
        <v>3562</v>
      </c>
      <c r="H530" s="141" t="n">
        <v>60</v>
      </c>
      <c r="I530" s="141" t="s">
        <v>3562</v>
      </c>
      <c r="J530" s="141" t="n">
        <v>34</v>
      </c>
      <c r="K530" s="141" t="n">
        <v>22</v>
      </c>
    </row>
    <row r="531" customFormat="false" ht="16" hidden="false" customHeight="false" outlineLevel="0" collapsed="false">
      <c r="A531" s="141" t="n">
        <v>8587</v>
      </c>
      <c r="B531" s="141" t="s">
        <v>4871</v>
      </c>
      <c r="C531" s="141" t="s">
        <v>4624</v>
      </c>
      <c r="D531" s="141" t="s">
        <v>3562</v>
      </c>
      <c r="E531" s="141" t="s">
        <v>3562</v>
      </c>
      <c r="F531" s="141" t="s">
        <v>3562</v>
      </c>
      <c r="G531" s="141" t="s">
        <v>3562</v>
      </c>
      <c r="H531" s="141" t="s">
        <v>3562</v>
      </c>
      <c r="I531" s="141" t="s">
        <v>3562</v>
      </c>
      <c r="J531" s="141" t="s">
        <v>3562</v>
      </c>
      <c r="K531" s="141" t="s">
        <v>3562</v>
      </c>
    </row>
    <row r="532" customFormat="false" ht="16" hidden="false" customHeight="false" outlineLevel="0" collapsed="false">
      <c r="A532" s="141" t="n">
        <v>176</v>
      </c>
      <c r="B532" s="141" t="s">
        <v>4601</v>
      </c>
      <c r="C532" s="141" t="s">
        <v>4631</v>
      </c>
      <c r="D532" s="141" t="s">
        <v>3562</v>
      </c>
      <c r="E532" s="141" t="s">
        <v>3562</v>
      </c>
      <c r="F532" s="141" t="s">
        <v>3562</v>
      </c>
      <c r="G532" s="141" t="s">
        <v>3562</v>
      </c>
      <c r="H532" s="141" t="s">
        <v>3562</v>
      </c>
      <c r="I532" s="141" t="s">
        <v>3562</v>
      </c>
      <c r="J532" s="141" t="s">
        <v>3562</v>
      </c>
      <c r="K532" s="141" t="s">
        <v>3562</v>
      </c>
    </row>
    <row r="533" customFormat="false" ht="16" hidden="false" customHeight="false" outlineLevel="0" collapsed="false">
      <c r="A533" s="141" t="n">
        <v>6334</v>
      </c>
      <c r="B533" s="141" t="s">
        <v>4872</v>
      </c>
      <c r="C533" s="141" t="s">
        <v>357</v>
      </c>
      <c r="D533" s="141" t="n">
        <v>70</v>
      </c>
      <c r="E533" s="141" t="s">
        <v>3562</v>
      </c>
      <c r="F533" s="141" t="n">
        <v>40</v>
      </c>
      <c r="G533" s="141" t="s">
        <v>3562</v>
      </c>
      <c r="H533" s="141" t="n">
        <v>60</v>
      </c>
      <c r="I533" s="141" t="s">
        <v>3562</v>
      </c>
      <c r="J533" s="141" t="n">
        <v>22</v>
      </c>
      <c r="K533" s="141" t="n">
        <v>18</v>
      </c>
    </row>
    <row r="534" customFormat="false" ht="16" hidden="false" customHeight="false" outlineLevel="0" collapsed="false">
      <c r="A534" s="141" t="n">
        <v>5898</v>
      </c>
      <c r="B534" s="141" t="s">
        <v>4873</v>
      </c>
      <c r="C534" s="141" t="s">
        <v>357</v>
      </c>
      <c r="D534" s="141" t="n">
        <v>40</v>
      </c>
      <c r="E534" s="141" t="s">
        <v>3562</v>
      </c>
      <c r="F534" s="141" t="n">
        <v>30</v>
      </c>
      <c r="G534" s="141" t="s">
        <v>3562</v>
      </c>
      <c r="H534" s="141" t="s">
        <v>3562</v>
      </c>
      <c r="I534" s="141" t="s">
        <v>3562</v>
      </c>
      <c r="J534" s="141" t="n">
        <v>18</v>
      </c>
      <c r="K534" s="141" t="n">
        <v>15</v>
      </c>
    </row>
    <row r="535" customFormat="false" ht="16" hidden="false" customHeight="false" outlineLevel="0" collapsed="false">
      <c r="A535" s="141" t="n">
        <v>5897</v>
      </c>
      <c r="B535" s="141" t="s">
        <v>4243</v>
      </c>
      <c r="C535" s="141" t="s">
        <v>357</v>
      </c>
      <c r="D535" s="141" t="s">
        <v>3562</v>
      </c>
      <c r="E535" s="141" t="s">
        <v>3562</v>
      </c>
      <c r="F535" s="141" t="s">
        <v>3562</v>
      </c>
      <c r="G535" s="141" t="s">
        <v>3562</v>
      </c>
      <c r="H535" s="141" t="s">
        <v>3562</v>
      </c>
      <c r="I535" s="141" t="s">
        <v>3562</v>
      </c>
      <c r="J535" s="141" t="n">
        <v>34</v>
      </c>
      <c r="K535" s="141" t="n">
        <v>27</v>
      </c>
    </row>
    <row r="536" customFormat="false" ht="16" hidden="false" customHeight="false" outlineLevel="0" collapsed="false">
      <c r="A536" s="141" t="s">
        <v>4874</v>
      </c>
      <c r="B536" s="141" t="s">
        <v>4243</v>
      </c>
      <c r="C536" s="141" t="s">
        <v>4619</v>
      </c>
      <c r="D536" s="141" t="s">
        <v>3562</v>
      </c>
      <c r="E536" s="141" t="s">
        <v>3562</v>
      </c>
      <c r="F536" s="141" t="s">
        <v>3562</v>
      </c>
      <c r="G536" s="141" t="s">
        <v>3562</v>
      </c>
      <c r="H536" s="141" t="s">
        <v>3562</v>
      </c>
      <c r="I536" s="141" t="s">
        <v>3562</v>
      </c>
      <c r="J536" s="141" t="n">
        <v>34</v>
      </c>
      <c r="K536" s="141" t="n">
        <v>27</v>
      </c>
    </row>
    <row r="537" customFormat="false" ht="16" hidden="false" customHeight="false" outlineLevel="0" collapsed="false">
      <c r="A537" s="141" t="n">
        <v>6333</v>
      </c>
      <c r="B537" s="141" t="s">
        <v>4217</v>
      </c>
      <c r="C537" s="141" t="s">
        <v>357</v>
      </c>
      <c r="D537" s="141" t="s">
        <v>3562</v>
      </c>
      <c r="E537" s="141" t="n">
        <v>90</v>
      </c>
      <c r="F537" s="141" t="n">
        <v>80</v>
      </c>
      <c r="G537" s="141" t="n">
        <v>55</v>
      </c>
      <c r="H537" s="141" t="n">
        <v>120</v>
      </c>
      <c r="I537" s="141" t="n">
        <v>70</v>
      </c>
      <c r="J537" s="141" t="n">
        <v>42</v>
      </c>
      <c r="K537" s="141" t="n">
        <v>27</v>
      </c>
    </row>
    <row r="538" customFormat="false" ht="16" hidden="false" customHeight="false" outlineLevel="0" collapsed="false">
      <c r="A538" s="141" t="s">
        <v>4875</v>
      </c>
      <c r="B538" s="141" t="s">
        <v>4217</v>
      </c>
      <c r="C538" s="141" t="s">
        <v>4619</v>
      </c>
      <c r="D538" s="141" t="s">
        <v>3562</v>
      </c>
      <c r="E538" s="141" t="n">
        <v>90</v>
      </c>
      <c r="F538" s="141" t="n">
        <v>80</v>
      </c>
      <c r="G538" s="141" t="n">
        <v>55</v>
      </c>
      <c r="H538" s="141" t="n">
        <v>120</v>
      </c>
      <c r="I538" s="141" t="n">
        <v>70</v>
      </c>
      <c r="J538" s="141" t="n">
        <v>42</v>
      </c>
      <c r="K538" s="141" t="n">
        <v>27</v>
      </c>
    </row>
    <row r="539" customFormat="false" ht="16" hidden="false" customHeight="false" outlineLevel="0" collapsed="false">
      <c r="A539" s="141" t="n">
        <v>7991</v>
      </c>
      <c r="B539" s="141" t="s">
        <v>4088</v>
      </c>
      <c r="C539" s="141" t="s">
        <v>4632</v>
      </c>
      <c r="D539" s="141" t="s">
        <v>3562</v>
      </c>
      <c r="E539" s="141" t="s">
        <v>3562</v>
      </c>
      <c r="F539" s="141" t="s">
        <v>3562</v>
      </c>
      <c r="G539" s="141" t="s">
        <v>3562</v>
      </c>
      <c r="H539" s="141" t="s">
        <v>3562</v>
      </c>
      <c r="I539" s="141" t="s">
        <v>3562</v>
      </c>
      <c r="J539" s="141" t="n">
        <v>27</v>
      </c>
      <c r="K539" s="141" t="n">
        <v>22</v>
      </c>
    </row>
    <row r="540" customFormat="false" ht="16" hidden="false" customHeight="false" outlineLevel="0" collapsed="false">
      <c r="A540" s="141" t="n">
        <v>9378</v>
      </c>
      <c r="B540" s="141" t="s">
        <v>4876</v>
      </c>
      <c r="C540" s="141" t="s">
        <v>4636</v>
      </c>
      <c r="D540" s="141" t="n">
        <v>160</v>
      </c>
      <c r="E540" s="141" t="s">
        <v>3562</v>
      </c>
      <c r="F540" s="141" t="n">
        <v>55</v>
      </c>
      <c r="G540" s="141" t="s">
        <v>3562</v>
      </c>
      <c r="H540" s="141" t="n">
        <v>90</v>
      </c>
      <c r="I540" s="141" t="s">
        <v>3562</v>
      </c>
      <c r="J540" s="141" t="n">
        <v>34</v>
      </c>
      <c r="K540" s="141" t="n">
        <v>27</v>
      </c>
    </row>
    <row r="541" customFormat="false" ht="16" hidden="false" customHeight="false" outlineLevel="0" collapsed="false">
      <c r="A541" s="141" t="n">
        <v>7919</v>
      </c>
      <c r="B541" s="141" t="s">
        <v>4877</v>
      </c>
      <c r="C541" s="141" t="s">
        <v>4691</v>
      </c>
      <c r="D541" s="141" t="s">
        <v>3562</v>
      </c>
      <c r="E541" s="141" t="s">
        <v>3562</v>
      </c>
      <c r="F541" s="141" t="s">
        <v>3562</v>
      </c>
      <c r="G541" s="141" t="s">
        <v>3562</v>
      </c>
      <c r="H541" s="141" t="s">
        <v>3562</v>
      </c>
      <c r="I541" s="141" t="s">
        <v>3562</v>
      </c>
      <c r="J541" s="141" t="n">
        <v>15</v>
      </c>
      <c r="K541" s="141" t="s">
        <v>3562</v>
      </c>
    </row>
    <row r="542" customFormat="false" ht="16" hidden="false" customHeight="false" outlineLevel="0" collapsed="false">
      <c r="A542" s="141" t="n">
        <v>1533</v>
      </c>
      <c r="B542" s="141" t="s">
        <v>4443</v>
      </c>
      <c r="C542" s="141" t="s">
        <v>4631</v>
      </c>
      <c r="D542" s="141" t="n">
        <v>210</v>
      </c>
      <c r="E542" s="141" t="n">
        <v>120</v>
      </c>
      <c r="F542" s="141" t="n">
        <v>80</v>
      </c>
      <c r="G542" s="141" t="n">
        <v>55</v>
      </c>
      <c r="H542" s="141" t="n">
        <v>120</v>
      </c>
      <c r="I542" s="141" t="n">
        <v>70</v>
      </c>
      <c r="J542" s="141" t="n">
        <v>34</v>
      </c>
      <c r="K542" s="141" t="n">
        <v>27</v>
      </c>
    </row>
    <row r="543" customFormat="false" ht="16" hidden="false" customHeight="false" outlineLevel="0" collapsed="false">
      <c r="A543" s="141" t="n">
        <v>1245</v>
      </c>
      <c r="B543" s="141" t="s">
        <v>4510</v>
      </c>
      <c r="C543" s="141" t="s">
        <v>141</v>
      </c>
      <c r="D543" s="141" t="s">
        <v>3562</v>
      </c>
      <c r="E543" s="141" t="s">
        <v>3562</v>
      </c>
      <c r="F543" s="141" t="n">
        <v>80</v>
      </c>
      <c r="G543" s="141" t="n">
        <v>55</v>
      </c>
      <c r="H543" s="141" t="s">
        <v>3562</v>
      </c>
      <c r="I543" s="141" t="s">
        <v>3562</v>
      </c>
      <c r="J543" s="141" t="n">
        <v>50</v>
      </c>
      <c r="K543" s="141" t="n">
        <v>50</v>
      </c>
    </row>
    <row r="544" customFormat="false" ht="16" hidden="false" customHeight="false" outlineLevel="0" collapsed="false">
      <c r="A544" s="141" t="n">
        <v>7944</v>
      </c>
      <c r="B544" s="141" t="s">
        <v>4101</v>
      </c>
      <c r="C544" s="141" t="s">
        <v>4654</v>
      </c>
      <c r="D544" s="141" t="s">
        <v>3562</v>
      </c>
      <c r="E544" s="141" t="s">
        <v>3562</v>
      </c>
      <c r="F544" s="141" t="s">
        <v>3562</v>
      </c>
      <c r="G544" s="141" t="s">
        <v>3562</v>
      </c>
      <c r="H544" s="141" t="s">
        <v>3562</v>
      </c>
      <c r="I544" s="141" t="s">
        <v>3562</v>
      </c>
      <c r="J544" s="141" t="n">
        <v>34</v>
      </c>
      <c r="K544" s="141" t="n">
        <v>27</v>
      </c>
    </row>
    <row r="545" customFormat="false" ht="16" hidden="false" customHeight="false" outlineLevel="0" collapsed="false">
      <c r="A545" s="141" t="n">
        <v>6573</v>
      </c>
      <c r="B545" s="141" t="s">
        <v>4204</v>
      </c>
      <c r="C545" s="141" t="s">
        <v>4614</v>
      </c>
      <c r="D545" s="141" t="s">
        <v>3562</v>
      </c>
      <c r="E545" s="141" t="s">
        <v>3562</v>
      </c>
      <c r="F545" s="141" t="n">
        <v>30</v>
      </c>
      <c r="G545" s="141" t="s">
        <v>3562</v>
      </c>
      <c r="H545" s="141" t="s">
        <v>3562</v>
      </c>
      <c r="I545" s="141" t="s">
        <v>3562</v>
      </c>
      <c r="J545" s="141" t="n">
        <v>27</v>
      </c>
      <c r="K545" s="141" t="n">
        <v>18</v>
      </c>
    </row>
    <row r="546" customFormat="false" ht="16" hidden="false" customHeight="false" outlineLevel="0" collapsed="false">
      <c r="A546" s="141" t="n">
        <v>351</v>
      </c>
      <c r="B546" s="141" t="s">
        <v>4878</v>
      </c>
      <c r="C546" s="141" t="s">
        <v>357</v>
      </c>
      <c r="D546" s="141" t="s">
        <v>3562</v>
      </c>
      <c r="E546" s="141" t="s">
        <v>3562</v>
      </c>
      <c r="F546" s="141" t="s">
        <v>3562</v>
      </c>
      <c r="G546" s="141" t="s">
        <v>3562</v>
      </c>
      <c r="H546" s="141" t="s">
        <v>3562</v>
      </c>
      <c r="I546" s="141" t="s">
        <v>3562</v>
      </c>
      <c r="J546" s="141" t="s">
        <v>3562</v>
      </c>
      <c r="K546" s="141" t="s">
        <v>3562</v>
      </c>
    </row>
    <row r="547" customFormat="false" ht="16" hidden="false" customHeight="false" outlineLevel="0" collapsed="false">
      <c r="A547" s="141" t="n">
        <v>9340</v>
      </c>
      <c r="B547" s="141" t="s">
        <v>4879</v>
      </c>
      <c r="C547" s="141" t="s">
        <v>146</v>
      </c>
      <c r="D547" s="141" t="s">
        <v>3562</v>
      </c>
      <c r="E547" s="141" t="s">
        <v>3562</v>
      </c>
      <c r="F547" s="141" t="s">
        <v>3562</v>
      </c>
      <c r="G547" s="141" t="s">
        <v>3562</v>
      </c>
      <c r="H547" s="141" t="s">
        <v>3562</v>
      </c>
      <c r="I547" s="141" t="s">
        <v>3562</v>
      </c>
      <c r="J547" s="141" t="n">
        <v>22</v>
      </c>
      <c r="K547" s="141" t="s">
        <v>3562</v>
      </c>
    </row>
    <row r="548" customFormat="false" ht="16" hidden="false" customHeight="false" outlineLevel="0" collapsed="false">
      <c r="A548" s="141" t="n">
        <v>8974</v>
      </c>
      <c r="B548" s="141" t="s">
        <v>3831</v>
      </c>
      <c r="C548" s="141" t="s">
        <v>4636</v>
      </c>
      <c r="D548" s="141" t="s">
        <v>3562</v>
      </c>
      <c r="E548" s="141" t="s">
        <v>3562</v>
      </c>
      <c r="F548" s="141" t="s">
        <v>3562</v>
      </c>
      <c r="G548" s="141" t="s">
        <v>3562</v>
      </c>
      <c r="H548" s="141" t="s">
        <v>3562</v>
      </c>
      <c r="I548" s="141" t="s">
        <v>3562</v>
      </c>
      <c r="J548" s="141" t="n">
        <v>27</v>
      </c>
      <c r="K548" s="141" t="n">
        <v>22</v>
      </c>
    </row>
    <row r="549" customFormat="false" ht="16" hidden="false" customHeight="false" outlineLevel="0" collapsed="false">
      <c r="A549" s="141" t="n">
        <v>8420</v>
      </c>
      <c r="B549" s="141" t="s">
        <v>3966</v>
      </c>
      <c r="C549" s="141" t="s">
        <v>4635</v>
      </c>
      <c r="D549" s="141" t="n">
        <v>120</v>
      </c>
      <c r="E549" s="141" t="s">
        <v>3562</v>
      </c>
      <c r="F549" s="141" t="n">
        <v>40</v>
      </c>
      <c r="G549" s="141" t="s">
        <v>3562</v>
      </c>
      <c r="H549" s="141" t="n">
        <v>90</v>
      </c>
      <c r="I549" s="141" t="n">
        <v>50</v>
      </c>
      <c r="J549" s="141" t="n">
        <v>34</v>
      </c>
      <c r="K549" s="141" t="n">
        <v>22</v>
      </c>
    </row>
    <row r="550" customFormat="false" ht="16" hidden="false" customHeight="false" outlineLevel="0" collapsed="false">
      <c r="A550" s="141" t="n">
        <v>9349</v>
      </c>
      <c r="B550" s="141" t="s">
        <v>4880</v>
      </c>
      <c r="C550" s="141" t="s">
        <v>4670</v>
      </c>
      <c r="D550" s="141" t="s">
        <v>3562</v>
      </c>
      <c r="E550" s="141" t="s">
        <v>3562</v>
      </c>
      <c r="F550" s="141" t="s">
        <v>3562</v>
      </c>
      <c r="G550" s="141" t="s">
        <v>3562</v>
      </c>
      <c r="H550" s="141" t="s">
        <v>3562</v>
      </c>
      <c r="I550" s="141" t="s">
        <v>3562</v>
      </c>
      <c r="J550" s="141" t="s">
        <v>3562</v>
      </c>
      <c r="K550" s="141" t="n">
        <v>34</v>
      </c>
    </row>
    <row r="551" customFormat="false" ht="16" hidden="false" customHeight="false" outlineLevel="0" collapsed="false">
      <c r="A551" s="141" t="n">
        <v>1836</v>
      </c>
      <c r="B551" s="141" t="s">
        <v>4389</v>
      </c>
      <c r="C551" s="141" t="s">
        <v>4658</v>
      </c>
      <c r="D551" s="141" t="s">
        <v>3562</v>
      </c>
      <c r="E551" s="141" t="s">
        <v>3562</v>
      </c>
      <c r="F551" s="141" t="s">
        <v>3562</v>
      </c>
      <c r="G551" s="141" t="s">
        <v>3562</v>
      </c>
      <c r="H551" s="141" t="s">
        <v>3562</v>
      </c>
      <c r="I551" s="141" t="s">
        <v>3562</v>
      </c>
      <c r="J551" s="141" t="n">
        <v>22</v>
      </c>
      <c r="K551" s="141" t="n">
        <v>18</v>
      </c>
    </row>
    <row r="552" customFormat="false" ht="16" hidden="false" customHeight="false" outlineLevel="0" collapsed="false">
      <c r="A552" s="141" t="n">
        <v>1788</v>
      </c>
      <c r="B552" s="141" t="s">
        <v>4401</v>
      </c>
      <c r="C552" s="141" t="s">
        <v>4700</v>
      </c>
      <c r="D552" s="141" t="n">
        <v>70</v>
      </c>
      <c r="E552" s="141" t="s">
        <v>3562</v>
      </c>
      <c r="F552" s="141" t="n">
        <v>40</v>
      </c>
      <c r="G552" s="141" t="s">
        <v>3562</v>
      </c>
      <c r="H552" s="141" t="s">
        <v>3562</v>
      </c>
      <c r="I552" s="141" t="s">
        <v>3562</v>
      </c>
      <c r="J552" s="141" t="n">
        <v>34</v>
      </c>
      <c r="K552" s="141" t="s">
        <v>3562</v>
      </c>
    </row>
    <row r="553" customFormat="false" ht="16" hidden="false" customHeight="false" outlineLevel="0" collapsed="false">
      <c r="A553" s="141" t="n">
        <v>3303</v>
      </c>
      <c r="B553" s="141" t="s">
        <v>4881</v>
      </c>
      <c r="C553" s="141" t="s">
        <v>4628</v>
      </c>
      <c r="D553" s="141" t="n">
        <v>55</v>
      </c>
      <c r="E553" s="141" t="s">
        <v>3562</v>
      </c>
      <c r="F553" s="141" t="n">
        <v>30</v>
      </c>
      <c r="G553" s="141" t="s">
        <v>3562</v>
      </c>
      <c r="H553" s="141" t="s">
        <v>3562</v>
      </c>
      <c r="I553" s="141" t="s">
        <v>3562</v>
      </c>
      <c r="J553" s="141" t="n">
        <v>27</v>
      </c>
      <c r="K553" s="141" t="s">
        <v>3562</v>
      </c>
    </row>
    <row r="554" customFormat="false" ht="16" hidden="false" customHeight="false" outlineLevel="0" collapsed="false">
      <c r="A554" s="141" t="n">
        <v>7758</v>
      </c>
      <c r="B554" s="141" t="s">
        <v>4113</v>
      </c>
      <c r="C554" s="141" t="s">
        <v>4662</v>
      </c>
      <c r="D554" s="141" t="s">
        <v>3562</v>
      </c>
      <c r="E554" s="141" t="s">
        <v>3562</v>
      </c>
      <c r="F554" s="141" t="s">
        <v>3562</v>
      </c>
      <c r="G554" s="141" t="s">
        <v>3562</v>
      </c>
      <c r="H554" s="141" t="s">
        <v>3562</v>
      </c>
      <c r="I554" s="141" t="s">
        <v>3562</v>
      </c>
      <c r="J554" s="141" t="n">
        <v>34</v>
      </c>
      <c r="K554" s="141" t="n">
        <v>27</v>
      </c>
    </row>
    <row r="555" customFormat="false" ht="16" hidden="false" customHeight="false" outlineLevel="0" collapsed="false">
      <c r="A555" s="141" t="n">
        <v>5093</v>
      </c>
      <c r="B555" s="141" t="s">
        <v>4284</v>
      </c>
      <c r="C555" s="141" t="s">
        <v>4658</v>
      </c>
      <c r="D555" s="141" t="n">
        <v>160</v>
      </c>
      <c r="E555" s="141" t="s">
        <v>3562</v>
      </c>
      <c r="F555" s="141" t="s">
        <v>3562</v>
      </c>
      <c r="G555" s="141" t="s">
        <v>3562</v>
      </c>
      <c r="H555" s="141" t="n">
        <v>90</v>
      </c>
      <c r="I555" s="141" t="s">
        <v>3562</v>
      </c>
      <c r="J555" s="141" t="n">
        <v>27</v>
      </c>
      <c r="K555" s="141" t="n">
        <v>22</v>
      </c>
    </row>
    <row r="556" customFormat="false" ht="16" hidden="false" customHeight="false" outlineLevel="0" collapsed="false">
      <c r="A556" s="141" t="n">
        <v>9004</v>
      </c>
      <c r="B556" s="141" t="s">
        <v>3817</v>
      </c>
      <c r="C556" s="141" t="s">
        <v>4619</v>
      </c>
      <c r="D556" s="141" t="s">
        <v>3562</v>
      </c>
      <c r="E556" s="141" t="s">
        <v>3562</v>
      </c>
      <c r="F556" s="141" t="s">
        <v>3562</v>
      </c>
      <c r="G556" s="141" t="s">
        <v>3562</v>
      </c>
      <c r="H556" s="141" t="s">
        <v>3562</v>
      </c>
      <c r="I556" s="141" t="s">
        <v>3562</v>
      </c>
      <c r="J556" s="141" t="s">
        <v>3562</v>
      </c>
      <c r="K556" s="141" t="n">
        <v>27</v>
      </c>
    </row>
    <row r="557" customFormat="false" ht="16" hidden="false" customHeight="false" outlineLevel="0" collapsed="false">
      <c r="A557" s="141" t="n">
        <v>6297</v>
      </c>
      <c r="B557" s="141" t="s">
        <v>4226</v>
      </c>
      <c r="C557" s="141" t="s">
        <v>4658</v>
      </c>
      <c r="D557" s="141" t="s">
        <v>3562</v>
      </c>
      <c r="E557" s="141" t="s">
        <v>3562</v>
      </c>
      <c r="F557" s="141" t="s">
        <v>3562</v>
      </c>
      <c r="G557" s="141" t="s">
        <v>3562</v>
      </c>
      <c r="H557" s="141" t="s">
        <v>3562</v>
      </c>
      <c r="I557" s="141" t="s">
        <v>3562</v>
      </c>
      <c r="J557" s="141" t="s">
        <v>3562</v>
      </c>
      <c r="K557" s="141" t="n">
        <v>50</v>
      </c>
    </row>
    <row r="558" customFormat="false" ht="16" hidden="false" customHeight="false" outlineLevel="0" collapsed="false">
      <c r="A558" s="141" t="n">
        <v>1204</v>
      </c>
      <c r="B558" s="141" t="s">
        <v>3534</v>
      </c>
      <c r="C558" s="141" t="s">
        <v>4654</v>
      </c>
      <c r="D558" s="141" t="s">
        <v>3562</v>
      </c>
      <c r="E558" s="141" t="s">
        <v>3562</v>
      </c>
      <c r="F558" s="141" t="s">
        <v>3562</v>
      </c>
      <c r="G558" s="141" t="s">
        <v>3562</v>
      </c>
      <c r="H558" s="141" t="s">
        <v>3562</v>
      </c>
      <c r="I558" s="141" t="s">
        <v>3562</v>
      </c>
      <c r="J558" s="141" t="s">
        <v>3562</v>
      </c>
      <c r="K558" s="141" t="n">
        <v>60</v>
      </c>
    </row>
    <row r="559" customFormat="false" ht="16" hidden="false" customHeight="false" outlineLevel="0" collapsed="false">
      <c r="A559" s="141" t="s">
        <v>3587</v>
      </c>
      <c r="B559" s="141" t="s">
        <v>3534</v>
      </c>
      <c r="C559" s="141" t="s">
        <v>4619</v>
      </c>
      <c r="D559" s="141" t="s">
        <v>3562</v>
      </c>
      <c r="E559" s="141" t="s">
        <v>3562</v>
      </c>
      <c r="F559" s="141" t="s">
        <v>3562</v>
      </c>
      <c r="G559" s="141" t="s">
        <v>3562</v>
      </c>
      <c r="H559" s="141" t="s">
        <v>3562</v>
      </c>
      <c r="I559" s="141" t="s">
        <v>3562</v>
      </c>
      <c r="J559" s="141" t="s">
        <v>3562</v>
      </c>
      <c r="K559" s="141" t="n">
        <v>60</v>
      </c>
    </row>
    <row r="560" customFormat="false" ht="16" hidden="false" customHeight="false" outlineLevel="0" collapsed="false">
      <c r="A560" s="141" t="n">
        <v>9194</v>
      </c>
      <c r="B560" s="141" t="s">
        <v>2341</v>
      </c>
      <c r="C560" s="141" t="s">
        <v>4657</v>
      </c>
      <c r="D560" s="141" t="s">
        <v>3562</v>
      </c>
      <c r="E560" s="141" t="s">
        <v>3562</v>
      </c>
      <c r="F560" s="141" t="s">
        <v>3562</v>
      </c>
      <c r="G560" s="141" t="s">
        <v>3562</v>
      </c>
      <c r="H560" s="141" t="s">
        <v>3562</v>
      </c>
      <c r="I560" s="141" t="s">
        <v>3562</v>
      </c>
      <c r="J560" s="141" t="n">
        <v>42</v>
      </c>
      <c r="K560" s="141" t="n">
        <v>34</v>
      </c>
    </row>
    <row r="561" customFormat="false" ht="16" hidden="false" customHeight="false" outlineLevel="0" collapsed="false">
      <c r="A561" s="141" t="n">
        <v>8601</v>
      </c>
      <c r="B561" s="141" t="s">
        <v>3927</v>
      </c>
      <c r="C561" s="141" t="s">
        <v>4632</v>
      </c>
      <c r="D561" s="141" t="s">
        <v>3562</v>
      </c>
      <c r="E561" s="141" t="s">
        <v>3562</v>
      </c>
      <c r="F561" s="141" t="s">
        <v>3562</v>
      </c>
      <c r="G561" s="141" t="s">
        <v>3562</v>
      </c>
      <c r="H561" s="141" t="s">
        <v>3562</v>
      </c>
      <c r="I561" s="141" t="s">
        <v>3562</v>
      </c>
      <c r="J561" s="141" t="n">
        <v>42</v>
      </c>
      <c r="K561" s="141" t="n">
        <v>34</v>
      </c>
    </row>
    <row r="562" customFormat="false" ht="16" hidden="false" customHeight="false" outlineLevel="0" collapsed="false">
      <c r="A562" s="141" t="n">
        <v>5771</v>
      </c>
      <c r="B562" s="141" t="s">
        <v>4882</v>
      </c>
      <c r="C562" s="141" t="s">
        <v>4658</v>
      </c>
      <c r="D562" s="141" t="s">
        <v>3562</v>
      </c>
      <c r="E562" s="141" t="s">
        <v>3562</v>
      </c>
      <c r="F562" s="141" t="s">
        <v>3562</v>
      </c>
      <c r="G562" s="141" t="s">
        <v>3562</v>
      </c>
      <c r="H562" s="141" t="s">
        <v>3562</v>
      </c>
      <c r="I562" s="141" t="s">
        <v>3562</v>
      </c>
      <c r="J562" s="141" t="n">
        <v>22</v>
      </c>
      <c r="K562" s="141" t="s">
        <v>3562</v>
      </c>
    </row>
    <row r="563" customFormat="false" ht="16" hidden="false" customHeight="false" outlineLevel="0" collapsed="false">
      <c r="A563" s="141" t="n">
        <v>8774</v>
      </c>
      <c r="B563" s="141" t="s">
        <v>4883</v>
      </c>
      <c r="C563" s="141" t="s">
        <v>4691</v>
      </c>
      <c r="D563" s="141" t="s">
        <v>3562</v>
      </c>
      <c r="E563" s="141" t="s">
        <v>3562</v>
      </c>
      <c r="F563" s="141" t="s">
        <v>3562</v>
      </c>
      <c r="G563" s="141" t="s">
        <v>3562</v>
      </c>
      <c r="H563" s="141" t="s">
        <v>3562</v>
      </c>
      <c r="I563" s="141" t="s">
        <v>3562</v>
      </c>
      <c r="J563" s="141" t="n">
        <v>27</v>
      </c>
      <c r="K563" s="141" t="n">
        <v>22</v>
      </c>
    </row>
    <row r="564" customFormat="false" ht="16" hidden="false" customHeight="false" outlineLevel="0" collapsed="false">
      <c r="A564" s="141" t="n">
        <v>1047</v>
      </c>
      <c r="B564" s="141" t="s">
        <v>4549</v>
      </c>
      <c r="C564" s="141" t="s">
        <v>4620</v>
      </c>
      <c r="D564" s="141" t="n">
        <v>55</v>
      </c>
      <c r="E564" s="141" t="s">
        <v>3562</v>
      </c>
      <c r="F564" s="141" t="s">
        <v>3562</v>
      </c>
      <c r="G564" s="141" t="s">
        <v>3562</v>
      </c>
      <c r="H564" s="141" t="s">
        <v>3562</v>
      </c>
      <c r="I564" s="141" t="s">
        <v>3562</v>
      </c>
      <c r="J564" s="141" t="n">
        <v>27</v>
      </c>
      <c r="K564" s="141" t="n">
        <v>18</v>
      </c>
    </row>
    <row r="565" customFormat="false" ht="16" hidden="false" customHeight="false" outlineLevel="0" collapsed="false">
      <c r="A565" s="141" t="n">
        <v>1272</v>
      </c>
      <c r="B565" s="141" t="s">
        <v>4505</v>
      </c>
      <c r="C565" s="141" t="s">
        <v>4635</v>
      </c>
      <c r="D565" s="141" t="s">
        <v>3562</v>
      </c>
      <c r="E565" s="141" t="s">
        <v>3562</v>
      </c>
      <c r="F565" s="141" t="s">
        <v>3562</v>
      </c>
      <c r="G565" s="141" t="s">
        <v>3562</v>
      </c>
      <c r="H565" s="141" t="s">
        <v>3562</v>
      </c>
      <c r="I565" s="141" t="s">
        <v>3562</v>
      </c>
      <c r="J565" s="141" t="s">
        <v>3562</v>
      </c>
      <c r="K565" s="141" t="n">
        <v>27</v>
      </c>
    </row>
    <row r="566" customFormat="false" ht="16" hidden="false" customHeight="false" outlineLevel="0" collapsed="false">
      <c r="A566" s="141" t="n">
        <v>1534</v>
      </c>
      <c r="B566" s="141" t="s">
        <v>4442</v>
      </c>
      <c r="C566" s="141" t="s">
        <v>4658</v>
      </c>
      <c r="D566" s="141" t="s">
        <v>3562</v>
      </c>
      <c r="E566" s="141" t="s">
        <v>3562</v>
      </c>
      <c r="F566" s="141" t="s">
        <v>3562</v>
      </c>
      <c r="G566" s="141" t="s">
        <v>3562</v>
      </c>
      <c r="H566" s="141" t="s">
        <v>3562</v>
      </c>
      <c r="I566" s="141" t="s">
        <v>3562</v>
      </c>
      <c r="J566" s="141" t="s">
        <v>3562</v>
      </c>
      <c r="K566" s="141" t="n">
        <v>50</v>
      </c>
    </row>
    <row r="567" customFormat="false" ht="16" hidden="false" customHeight="false" outlineLevel="0" collapsed="false">
      <c r="A567" s="141" t="n">
        <v>8423</v>
      </c>
      <c r="B567" s="141" t="s">
        <v>4884</v>
      </c>
      <c r="C567" s="141" t="s">
        <v>4675</v>
      </c>
      <c r="D567" s="141" t="s">
        <v>3562</v>
      </c>
      <c r="E567" s="141" t="s">
        <v>3562</v>
      </c>
      <c r="F567" s="141" t="n">
        <v>40</v>
      </c>
      <c r="G567" s="141" t="s">
        <v>3562</v>
      </c>
      <c r="H567" s="141" t="s">
        <v>3562</v>
      </c>
      <c r="I567" s="141" t="s">
        <v>3562</v>
      </c>
      <c r="J567" s="141" t="n">
        <v>27</v>
      </c>
      <c r="K567" s="141" t="s">
        <v>3562</v>
      </c>
    </row>
    <row r="568" customFormat="false" ht="16" hidden="false" customHeight="false" outlineLevel="0" collapsed="false">
      <c r="A568" s="141" t="n">
        <v>5573</v>
      </c>
      <c r="B568" s="141" t="s">
        <v>4885</v>
      </c>
      <c r="C568" s="141" t="s">
        <v>4696</v>
      </c>
      <c r="D568" s="141" t="n">
        <v>70</v>
      </c>
      <c r="E568" s="141" t="s">
        <v>3562</v>
      </c>
      <c r="F568" s="141" t="s">
        <v>3562</v>
      </c>
      <c r="G568" s="141" t="s">
        <v>3562</v>
      </c>
      <c r="H568" s="141" t="s">
        <v>3562</v>
      </c>
      <c r="I568" s="141" t="s">
        <v>3562</v>
      </c>
      <c r="J568" s="141" t="n">
        <v>22</v>
      </c>
      <c r="K568" s="141" t="s">
        <v>3562</v>
      </c>
    </row>
    <row r="569" customFormat="false" ht="16" hidden="false" customHeight="false" outlineLevel="0" collapsed="false">
      <c r="A569" s="141" t="n">
        <v>7095</v>
      </c>
      <c r="B569" s="141" t="s">
        <v>4168</v>
      </c>
      <c r="C569" s="141" t="s">
        <v>4636</v>
      </c>
      <c r="D569" s="141" t="n">
        <v>30</v>
      </c>
      <c r="E569" s="141" t="s">
        <v>3562</v>
      </c>
      <c r="F569" s="141" t="n">
        <v>20</v>
      </c>
      <c r="G569" s="141" t="s">
        <v>3562</v>
      </c>
      <c r="H569" s="141" t="s">
        <v>3562</v>
      </c>
      <c r="I569" s="141" t="s">
        <v>3562</v>
      </c>
      <c r="J569" s="141" t="n">
        <v>18</v>
      </c>
      <c r="K569" s="141" t="s">
        <v>3562</v>
      </c>
    </row>
    <row r="570" customFormat="false" ht="16" hidden="false" customHeight="false" outlineLevel="0" collapsed="false">
      <c r="A570" s="141" t="n">
        <v>346</v>
      </c>
      <c r="B570" s="141" t="s">
        <v>4886</v>
      </c>
      <c r="C570" s="141" t="s">
        <v>357</v>
      </c>
      <c r="D570" s="141" t="s">
        <v>3562</v>
      </c>
      <c r="E570" s="141" t="s">
        <v>3562</v>
      </c>
      <c r="F570" s="141" t="s">
        <v>3562</v>
      </c>
      <c r="G570" s="141" t="s">
        <v>3562</v>
      </c>
      <c r="H570" s="141" t="s">
        <v>3562</v>
      </c>
      <c r="I570" s="141" t="s">
        <v>3562</v>
      </c>
      <c r="J570" s="141" t="s">
        <v>3562</v>
      </c>
      <c r="K570" s="141" t="s">
        <v>3562</v>
      </c>
    </row>
    <row r="571" customFormat="false" ht="16" hidden="false" customHeight="false" outlineLevel="0" collapsed="false">
      <c r="A571" s="141" t="n">
        <v>1870</v>
      </c>
      <c r="B571" s="141" t="s">
        <v>4887</v>
      </c>
      <c r="C571" s="141" t="s">
        <v>4624</v>
      </c>
      <c r="D571" s="141" t="s">
        <v>3562</v>
      </c>
      <c r="E571" s="141" t="s">
        <v>3562</v>
      </c>
      <c r="F571" s="141" t="s">
        <v>3562</v>
      </c>
      <c r="G571" s="141" t="s">
        <v>3562</v>
      </c>
      <c r="H571" s="141" t="s">
        <v>3562</v>
      </c>
      <c r="I571" s="141" t="s">
        <v>3562</v>
      </c>
      <c r="J571" s="141" t="s">
        <v>3562</v>
      </c>
      <c r="K571" s="141" t="n">
        <v>42</v>
      </c>
    </row>
    <row r="572" customFormat="false" ht="16" hidden="false" customHeight="false" outlineLevel="0" collapsed="false">
      <c r="A572" s="141" t="n">
        <v>327</v>
      </c>
      <c r="B572" s="141" t="s">
        <v>4888</v>
      </c>
      <c r="C572" s="141" t="s">
        <v>4704</v>
      </c>
      <c r="D572" s="141" t="n">
        <v>70</v>
      </c>
      <c r="E572" s="141" t="s">
        <v>3562</v>
      </c>
      <c r="F572" s="141" t="n">
        <v>40</v>
      </c>
      <c r="G572" s="141" t="s">
        <v>3562</v>
      </c>
      <c r="H572" s="141" t="s">
        <v>3562</v>
      </c>
      <c r="I572" s="141" t="s">
        <v>3562</v>
      </c>
      <c r="J572" s="141" t="s">
        <v>3562</v>
      </c>
      <c r="K572" s="141" t="n">
        <v>18</v>
      </c>
    </row>
    <row r="573" customFormat="false" ht="16" hidden="false" customHeight="false" outlineLevel="0" collapsed="false">
      <c r="A573" s="141" t="n">
        <v>1987</v>
      </c>
      <c r="B573" s="141" t="s">
        <v>4888</v>
      </c>
      <c r="C573" s="141" t="s">
        <v>4619</v>
      </c>
      <c r="D573" s="141" t="n">
        <v>70</v>
      </c>
      <c r="E573" s="141" t="s">
        <v>3562</v>
      </c>
      <c r="F573" s="141" t="n">
        <v>40</v>
      </c>
      <c r="G573" s="141" t="s">
        <v>3562</v>
      </c>
      <c r="H573" s="141" t="s">
        <v>3562</v>
      </c>
      <c r="I573" s="141" t="s">
        <v>3562</v>
      </c>
      <c r="J573" s="141" t="s">
        <v>3562</v>
      </c>
      <c r="K573" s="141" t="n">
        <v>18</v>
      </c>
    </row>
    <row r="574" customFormat="false" ht="16" hidden="false" customHeight="false" outlineLevel="0" collapsed="false">
      <c r="A574" s="141" t="n">
        <v>2842</v>
      </c>
      <c r="B574" s="141" t="s">
        <v>4329</v>
      </c>
      <c r="C574" s="141" t="s">
        <v>4721</v>
      </c>
      <c r="D574" s="141" t="n">
        <v>210</v>
      </c>
      <c r="E574" s="141" t="s">
        <v>3562</v>
      </c>
      <c r="F574" s="141" t="s">
        <v>3562</v>
      </c>
      <c r="G574" s="141" t="s">
        <v>3562</v>
      </c>
      <c r="H574" s="141" t="n">
        <v>120</v>
      </c>
      <c r="I574" s="141" t="s">
        <v>3562</v>
      </c>
      <c r="J574" s="141" t="s">
        <v>3562</v>
      </c>
      <c r="K574" s="141" t="s">
        <v>3562</v>
      </c>
    </row>
    <row r="575" customFormat="false" ht="16" hidden="false" customHeight="false" outlineLevel="0" collapsed="false">
      <c r="A575" s="141" t="n">
        <v>1988</v>
      </c>
      <c r="B575" s="141" t="s">
        <v>4351</v>
      </c>
      <c r="C575" s="141" t="s">
        <v>4721</v>
      </c>
      <c r="D575" s="141" t="s">
        <v>3562</v>
      </c>
      <c r="E575" s="141" t="s">
        <v>3562</v>
      </c>
      <c r="F575" s="141" t="n">
        <v>110</v>
      </c>
      <c r="G575" s="141" t="n">
        <v>80</v>
      </c>
      <c r="H575" s="141" t="n">
        <v>160</v>
      </c>
      <c r="I575" s="141" t="n">
        <v>90</v>
      </c>
      <c r="J575" s="141" t="n">
        <v>50</v>
      </c>
      <c r="K575" s="141" t="n">
        <v>42</v>
      </c>
    </row>
    <row r="576" customFormat="false" ht="16" hidden="false" customHeight="false" outlineLevel="0" collapsed="false">
      <c r="A576" s="141" t="n">
        <v>8949</v>
      </c>
      <c r="B576" s="141" t="s">
        <v>3840</v>
      </c>
      <c r="C576" s="141" t="s">
        <v>4704</v>
      </c>
      <c r="D576" s="141" t="s">
        <v>3562</v>
      </c>
      <c r="E576" s="141" t="s">
        <v>3562</v>
      </c>
      <c r="F576" s="141" t="s">
        <v>3562</v>
      </c>
      <c r="G576" s="141" t="s">
        <v>3562</v>
      </c>
      <c r="H576" s="141" t="s">
        <v>3562</v>
      </c>
      <c r="I576" s="141" t="s">
        <v>3562</v>
      </c>
      <c r="J576" s="141" t="n">
        <v>34</v>
      </c>
      <c r="K576" s="141" t="n">
        <v>22</v>
      </c>
    </row>
    <row r="577" customFormat="false" ht="16" hidden="false" customHeight="false" outlineLevel="0" collapsed="false">
      <c r="A577" s="141" t="n">
        <v>1433</v>
      </c>
      <c r="B577" s="141" t="s">
        <v>4460</v>
      </c>
      <c r="C577" s="141" t="s">
        <v>4658</v>
      </c>
      <c r="D577" s="141" t="n">
        <v>120</v>
      </c>
      <c r="E577" s="141" t="s">
        <v>3562</v>
      </c>
      <c r="F577" s="141" t="n">
        <v>55</v>
      </c>
      <c r="G577" s="141" t="n">
        <v>40</v>
      </c>
      <c r="H577" s="141" t="s">
        <v>3562</v>
      </c>
      <c r="I577" s="141" t="s">
        <v>3562</v>
      </c>
      <c r="J577" s="141" t="s">
        <v>3562</v>
      </c>
      <c r="K577" s="141" t="n">
        <v>34</v>
      </c>
    </row>
    <row r="578" customFormat="false" ht="16" hidden="false" customHeight="false" outlineLevel="0" collapsed="false">
      <c r="A578" s="141" t="n">
        <v>9019</v>
      </c>
      <c r="B578" s="141" t="s">
        <v>3812</v>
      </c>
      <c r="C578" s="141" t="s">
        <v>4645</v>
      </c>
      <c r="D578" s="141" t="n">
        <v>70</v>
      </c>
      <c r="E578" s="141" t="s">
        <v>3562</v>
      </c>
      <c r="F578" s="141" t="n">
        <v>40</v>
      </c>
      <c r="G578" s="141" t="s">
        <v>3562</v>
      </c>
      <c r="H578" s="141" t="s">
        <v>3562</v>
      </c>
      <c r="I578" s="141" t="s">
        <v>3562</v>
      </c>
      <c r="J578" s="141" t="n">
        <v>27</v>
      </c>
      <c r="K578" s="141" t="s">
        <v>3562</v>
      </c>
    </row>
    <row r="579" customFormat="false" ht="16" hidden="false" customHeight="false" outlineLevel="0" collapsed="false">
      <c r="A579" s="141" t="s">
        <v>4889</v>
      </c>
      <c r="B579" s="141" t="s">
        <v>4890</v>
      </c>
      <c r="C579" s="141" t="s">
        <v>4657</v>
      </c>
      <c r="D579" s="141" t="s">
        <v>3562</v>
      </c>
      <c r="E579" s="141" t="s">
        <v>3562</v>
      </c>
      <c r="F579" s="141" t="s">
        <v>3562</v>
      </c>
      <c r="G579" s="141" t="s">
        <v>3562</v>
      </c>
      <c r="H579" s="141" t="s">
        <v>3562</v>
      </c>
      <c r="I579" s="141" t="s">
        <v>3562</v>
      </c>
      <c r="J579" s="141" t="s">
        <v>3562</v>
      </c>
      <c r="K579" s="141" t="n">
        <v>50</v>
      </c>
    </row>
    <row r="580" customFormat="false" ht="16" hidden="false" customHeight="false" outlineLevel="0" collapsed="false">
      <c r="A580" s="141" t="n">
        <v>7976</v>
      </c>
      <c r="B580" s="141" t="s">
        <v>4089</v>
      </c>
      <c r="C580" s="141" t="s">
        <v>4631</v>
      </c>
      <c r="D580" s="141" t="s">
        <v>3562</v>
      </c>
      <c r="E580" s="141" t="s">
        <v>3562</v>
      </c>
      <c r="F580" s="141" t="n">
        <v>55</v>
      </c>
      <c r="G580" s="141" t="n">
        <v>30</v>
      </c>
      <c r="H580" s="141" t="n">
        <v>120</v>
      </c>
      <c r="I580" s="141" t="s">
        <v>3562</v>
      </c>
      <c r="J580" s="141" t="n">
        <v>34</v>
      </c>
      <c r="K580" s="141" t="n">
        <v>27</v>
      </c>
    </row>
    <row r="581" customFormat="false" ht="16" hidden="false" customHeight="false" outlineLevel="0" collapsed="false">
      <c r="A581" s="141" t="n">
        <v>3305</v>
      </c>
      <c r="B581" s="141" t="s">
        <v>4891</v>
      </c>
      <c r="C581" s="141" t="s">
        <v>4628</v>
      </c>
      <c r="D581" s="141" t="n">
        <v>55</v>
      </c>
      <c r="E581" s="141" t="s">
        <v>3562</v>
      </c>
      <c r="F581" s="141" t="n">
        <v>40</v>
      </c>
      <c r="G581" s="141" t="s">
        <v>3562</v>
      </c>
      <c r="H581" s="141" t="s">
        <v>3562</v>
      </c>
      <c r="I581" s="141" t="s">
        <v>3562</v>
      </c>
      <c r="J581" s="141" t="n">
        <v>18</v>
      </c>
      <c r="K581" s="141" t="s">
        <v>3562</v>
      </c>
    </row>
    <row r="582" customFormat="false" ht="16" hidden="false" customHeight="false" outlineLevel="0" collapsed="false">
      <c r="A582" s="141" t="n">
        <v>340</v>
      </c>
      <c r="B582" s="141" t="s">
        <v>3893</v>
      </c>
      <c r="C582" s="141" t="s">
        <v>4673</v>
      </c>
      <c r="D582" s="141" t="n">
        <v>30</v>
      </c>
      <c r="E582" s="141" t="s">
        <v>3562</v>
      </c>
      <c r="F582" s="141" t="n">
        <v>20</v>
      </c>
      <c r="G582" s="141" t="s">
        <v>3562</v>
      </c>
      <c r="H582" s="141" t="s">
        <v>3562</v>
      </c>
      <c r="I582" s="141" t="s">
        <v>3562</v>
      </c>
      <c r="J582" s="141" t="n">
        <v>18</v>
      </c>
      <c r="K582" s="141" t="s">
        <v>3562</v>
      </c>
    </row>
    <row r="583" customFormat="false" ht="16" hidden="false" customHeight="false" outlineLevel="0" collapsed="false">
      <c r="A583" s="141" t="n">
        <v>8747</v>
      </c>
      <c r="B583" s="141" t="s">
        <v>3893</v>
      </c>
      <c r="C583" s="141" t="s">
        <v>4614</v>
      </c>
      <c r="D583" s="141" t="n">
        <v>30</v>
      </c>
      <c r="E583" s="141" t="s">
        <v>3562</v>
      </c>
      <c r="F583" s="141" t="n">
        <v>20</v>
      </c>
      <c r="G583" s="141" t="s">
        <v>3562</v>
      </c>
      <c r="H583" s="141" t="s">
        <v>3562</v>
      </c>
      <c r="I583" s="141" t="s">
        <v>3562</v>
      </c>
      <c r="J583" s="141" t="n">
        <v>18</v>
      </c>
      <c r="K583" s="141" t="s">
        <v>3562</v>
      </c>
    </row>
    <row r="584" customFormat="false" ht="16" hidden="false" customHeight="false" outlineLevel="0" collapsed="false">
      <c r="A584" s="141" t="n">
        <v>5504</v>
      </c>
      <c r="B584" s="141" t="s">
        <v>4272</v>
      </c>
      <c r="C584" s="141" t="s">
        <v>4624</v>
      </c>
      <c r="D584" s="141" t="s">
        <v>3562</v>
      </c>
      <c r="E584" s="141" t="s">
        <v>3562</v>
      </c>
      <c r="F584" s="141" t="s">
        <v>3562</v>
      </c>
      <c r="G584" s="141" t="s">
        <v>3562</v>
      </c>
      <c r="H584" s="141" t="s">
        <v>3562</v>
      </c>
      <c r="I584" s="141" t="s">
        <v>3562</v>
      </c>
      <c r="J584" s="141" t="n">
        <v>34</v>
      </c>
      <c r="K584" s="141" t="n">
        <v>27</v>
      </c>
    </row>
    <row r="585" customFormat="false" ht="16" hidden="false" customHeight="false" outlineLevel="0" collapsed="false">
      <c r="A585" s="141" t="n">
        <v>8522</v>
      </c>
      <c r="B585" s="141" t="s">
        <v>3940</v>
      </c>
      <c r="C585" s="141" t="s">
        <v>4635</v>
      </c>
      <c r="D585" s="141" t="n">
        <v>40</v>
      </c>
      <c r="E585" s="141" t="s">
        <v>3562</v>
      </c>
      <c r="F585" s="141" t="n">
        <v>20</v>
      </c>
      <c r="G585" s="141" t="s">
        <v>3562</v>
      </c>
      <c r="H585" s="141" t="s">
        <v>3562</v>
      </c>
      <c r="I585" s="141" t="s">
        <v>3562</v>
      </c>
      <c r="J585" s="141" t="n">
        <v>18</v>
      </c>
      <c r="K585" s="141" t="s">
        <v>3562</v>
      </c>
    </row>
    <row r="586" customFormat="false" ht="16" hidden="false" customHeight="false" outlineLevel="0" collapsed="false">
      <c r="A586" s="141" t="n">
        <v>1043</v>
      </c>
      <c r="B586" s="141" t="s">
        <v>4550</v>
      </c>
      <c r="C586" s="141" t="s">
        <v>4633</v>
      </c>
      <c r="D586" s="141" t="n">
        <v>70</v>
      </c>
      <c r="E586" s="141" t="s">
        <v>3562</v>
      </c>
      <c r="F586" s="141" t="n">
        <v>30</v>
      </c>
      <c r="G586" s="141" t="s">
        <v>3562</v>
      </c>
      <c r="H586" s="141" t="s">
        <v>3562</v>
      </c>
      <c r="I586" s="141" t="s">
        <v>3562</v>
      </c>
      <c r="J586" s="141" t="n">
        <v>27</v>
      </c>
      <c r="K586" s="141" t="n">
        <v>22</v>
      </c>
    </row>
    <row r="587" customFormat="false" ht="16" hidden="false" customHeight="false" outlineLevel="0" collapsed="false">
      <c r="A587" s="141" t="n">
        <v>8207</v>
      </c>
      <c r="B587" s="141" t="s">
        <v>4892</v>
      </c>
      <c r="C587" s="141" t="s">
        <v>178</v>
      </c>
      <c r="D587" s="141" t="s">
        <v>3562</v>
      </c>
      <c r="E587" s="141" t="s">
        <v>3562</v>
      </c>
      <c r="F587" s="141" t="n">
        <v>30</v>
      </c>
      <c r="G587" s="141" t="s">
        <v>3562</v>
      </c>
      <c r="H587" s="141" t="s">
        <v>3562</v>
      </c>
      <c r="I587" s="141" t="s">
        <v>3562</v>
      </c>
      <c r="J587" s="141" t="n">
        <v>22</v>
      </c>
      <c r="K587" s="141" t="n">
        <v>18</v>
      </c>
    </row>
    <row r="588" customFormat="false" ht="16" hidden="false" customHeight="false" outlineLevel="0" collapsed="false">
      <c r="A588" s="141" t="n">
        <v>1396</v>
      </c>
      <c r="B588" s="141" t="s">
        <v>4893</v>
      </c>
      <c r="C588" s="141" t="s">
        <v>4644</v>
      </c>
      <c r="D588" s="141" t="s">
        <v>3562</v>
      </c>
      <c r="E588" s="141" t="s">
        <v>3562</v>
      </c>
      <c r="F588" s="141" t="s">
        <v>3562</v>
      </c>
      <c r="G588" s="141" t="s">
        <v>3562</v>
      </c>
      <c r="H588" s="141" t="s">
        <v>3562</v>
      </c>
      <c r="I588" s="141" t="s">
        <v>3562</v>
      </c>
      <c r="J588" s="141" t="s">
        <v>3562</v>
      </c>
      <c r="K588" s="141" t="n">
        <v>34</v>
      </c>
    </row>
    <row r="589" customFormat="false" ht="16" hidden="false" customHeight="false" outlineLevel="0" collapsed="false">
      <c r="A589" s="141" t="n">
        <v>11</v>
      </c>
      <c r="B589" s="141" t="s">
        <v>4894</v>
      </c>
      <c r="C589" s="141" t="s">
        <v>4633</v>
      </c>
      <c r="D589" s="141" t="s">
        <v>3562</v>
      </c>
      <c r="E589" s="141" t="s">
        <v>3562</v>
      </c>
      <c r="F589" s="141" t="s">
        <v>3562</v>
      </c>
      <c r="G589" s="141" t="s">
        <v>3562</v>
      </c>
      <c r="H589" s="141" t="s">
        <v>3562</v>
      </c>
      <c r="I589" s="141" t="s">
        <v>3562</v>
      </c>
      <c r="J589" s="141" t="s">
        <v>3562</v>
      </c>
      <c r="K589" s="141" t="s">
        <v>3562</v>
      </c>
    </row>
    <row r="590" customFormat="false" ht="16" hidden="false" customHeight="false" outlineLevel="0" collapsed="false">
      <c r="A590" s="141" t="s">
        <v>4895</v>
      </c>
      <c r="B590" s="141" t="s">
        <v>4291</v>
      </c>
      <c r="C590" s="141" t="s">
        <v>4631</v>
      </c>
      <c r="D590" s="141" t="n">
        <v>90</v>
      </c>
      <c r="E590" s="141" t="s">
        <v>3562</v>
      </c>
      <c r="F590" s="141" t="n">
        <v>40</v>
      </c>
      <c r="G590" s="141" t="s">
        <v>3562</v>
      </c>
      <c r="H590" s="141" t="n">
        <v>60</v>
      </c>
      <c r="I590" s="141" t="s">
        <v>3562</v>
      </c>
      <c r="J590" s="141" t="n">
        <v>27</v>
      </c>
      <c r="K590" s="141" t="n">
        <v>22</v>
      </c>
    </row>
    <row r="591" customFormat="false" ht="16" hidden="false" customHeight="false" outlineLevel="0" collapsed="false">
      <c r="A591" s="141" t="n">
        <v>5060</v>
      </c>
      <c r="B591" s="141" t="s">
        <v>4291</v>
      </c>
      <c r="C591" s="141" t="s">
        <v>4738</v>
      </c>
      <c r="D591" s="141" t="n">
        <v>90</v>
      </c>
      <c r="E591" s="141" t="s">
        <v>3562</v>
      </c>
      <c r="F591" s="141" t="n">
        <v>40</v>
      </c>
      <c r="G591" s="141" t="s">
        <v>3562</v>
      </c>
      <c r="H591" s="141" t="n">
        <v>60</v>
      </c>
      <c r="I591" s="141" t="s">
        <v>3562</v>
      </c>
      <c r="J591" s="141" t="n">
        <v>27</v>
      </c>
      <c r="K591" s="141" t="n">
        <v>22</v>
      </c>
    </row>
    <row r="592" customFormat="false" ht="16" hidden="false" customHeight="false" outlineLevel="0" collapsed="false">
      <c r="A592" s="141" t="s">
        <v>4896</v>
      </c>
      <c r="B592" s="141" t="s">
        <v>3816</v>
      </c>
      <c r="C592" s="141" t="s">
        <v>4644</v>
      </c>
      <c r="D592" s="141" t="n">
        <v>40</v>
      </c>
      <c r="E592" s="141" t="s">
        <v>3562</v>
      </c>
      <c r="F592" s="141" t="n">
        <v>30</v>
      </c>
      <c r="G592" s="141" t="s">
        <v>3562</v>
      </c>
      <c r="H592" s="141" t="s">
        <v>3562</v>
      </c>
      <c r="I592" s="141" t="s">
        <v>3562</v>
      </c>
      <c r="J592" s="141" t="n">
        <v>27</v>
      </c>
      <c r="K592" s="141" t="n">
        <v>18</v>
      </c>
    </row>
    <row r="593" customFormat="false" ht="16" hidden="false" customHeight="false" outlineLevel="0" collapsed="false">
      <c r="A593" s="141" t="n">
        <v>9010</v>
      </c>
      <c r="B593" s="141" t="s">
        <v>3816</v>
      </c>
      <c r="C593" s="141" t="s">
        <v>4655</v>
      </c>
      <c r="D593" s="141" t="n">
        <v>40</v>
      </c>
      <c r="E593" s="141" t="s">
        <v>3562</v>
      </c>
      <c r="F593" s="141" t="n">
        <v>30</v>
      </c>
      <c r="G593" s="141" t="s">
        <v>3562</v>
      </c>
      <c r="H593" s="141" t="s">
        <v>3562</v>
      </c>
      <c r="I593" s="141" t="s">
        <v>3562</v>
      </c>
      <c r="J593" s="141" t="n">
        <v>27</v>
      </c>
      <c r="K593" s="141" t="n">
        <v>18</v>
      </c>
    </row>
    <row r="594" customFormat="false" ht="16" hidden="false" customHeight="false" outlineLevel="0" collapsed="false">
      <c r="A594" s="141" t="s">
        <v>3581</v>
      </c>
      <c r="B594" s="141" t="s">
        <v>3582</v>
      </c>
      <c r="C594" s="141" t="s">
        <v>4644</v>
      </c>
      <c r="D594" s="141" t="n">
        <v>120</v>
      </c>
      <c r="E594" s="141" t="s">
        <v>3562</v>
      </c>
      <c r="F594" s="141" t="n">
        <v>55</v>
      </c>
      <c r="G594" s="141" t="s">
        <v>3562</v>
      </c>
      <c r="H594" s="141" t="s">
        <v>3562</v>
      </c>
      <c r="I594" s="141" t="s">
        <v>3562</v>
      </c>
      <c r="J594" s="141" t="n">
        <v>42</v>
      </c>
      <c r="K594" s="141" t="n">
        <v>27</v>
      </c>
    </row>
    <row r="595" customFormat="false" ht="16" hidden="false" customHeight="false" outlineLevel="0" collapsed="false">
      <c r="A595" s="141" t="n">
        <v>1594</v>
      </c>
      <c r="B595" s="141" t="s">
        <v>3582</v>
      </c>
      <c r="C595" s="141" t="s">
        <v>4655</v>
      </c>
      <c r="D595" s="141" t="n">
        <v>120</v>
      </c>
      <c r="E595" s="141" t="s">
        <v>3562</v>
      </c>
      <c r="F595" s="141" t="n">
        <v>55</v>
      </c>
      <c r="G595" s="141" t="s">
        <v>3562</v>
      </c>
      <c r="H595" s="141" t="s">
        <v>3562</v>
      </c>
      <c r="I595" s="141" t="s">
        <v>3562</v>
      </c>
      <c r="J595" s="141" t="n">
        <v>42</v>
      </c>
      <c r="K595" s="141" t="n">
        <v>27</v>
      </c>
    </row>
    <row r="596" customFormat="false" ht="16" hidden="false" customHeight="false" outlineLevel="0" collapsed="false">
      <c r="A596" s="141" t="s">
        <v>4897</v>
      </c>
      <c r="B596" s="141" t="s">
        <v>4433</v>
      </c>
      <c r="C596" s="141" t="s">
        <v>4644</v>
      </c>
      <c r="D596" s="141" t="n">
        <v>120</v>
      </c>
      <c r="E596" s="141" t="s">
        <v>3562</v>
      </c>
      <c r="F596" s="141" t="n">
        <v>55</v>
      </c>
      <c r="G596" s="141" t="s">
        <v>3562</v>
      </c>
      <c r="H596" s="141" t="s">
        <v>3562</v>
      </c>
      <c r="I596" s="141" t="s">
        <v>3562</v>
      </c>
      <c r="J596" s="141" t="n">
        <v>42</v>
      </c>
      <c r="K596" s="141" t="n">
        <v>27</v>
      </c>
    </row>
    <row r="597" customFormat="false" ht="16" hidden="false" customHeight="false" outlineLevel="0" collapsed="false">
      <c r="A597" s="141" t="n">
        <v>1595</v>
      </c>
      <c r="B597" s="141" t="s">
        <v>4433</v>
      </c>
      <c r="C597" s="141" t="s">
        <v>4655</v>
      </c>
      <c r="D597" s="141" t="n">
        <v>120</v>
      </c>
      <c r="E597" s="141" t="s">
        <v>3562</v>
      </c>
      <c r="F597" s="141" t="n">
        <v>55</v>
      </c>
      <c r="G597" s="141" t="s">
        <v>3562</v>
      </c>
      <c r="H597" s="141" t="s">
        <v>3562</v>
      </c>
      <c r="I597" s="141" t="s">
        <v>3562</v>
      </c>
      <c r="J597" s="141" t="n">
        <v>42</v>
      </c>
      <c r="K597" s="141" t="n">
        <v>27</v>
      </c>
    </row>
    <row r="598" customFormat="false" ht="16" hidden="false" customHeight="false" outlineLevel="0" collapsed="false">
      <c r="A598" s="141" t="n">
        <v>1596</v>
      </c>
      <c r="B598" s="141" t="s">
        <v>4432</v>
      </c>
      <c r="C598" s="141" t="s">
        <v>4655</v>
      </c>
      <c r="D598" s="141" t="n">
        <v>90</v>
      </c>
      <c r="E598" s="141" t="s">
        <v>3562</v>
      </c>
      <c r="F598" s="141" t="n">
        <v>40</v>
      </c>
      <c r="G598" s="141" t="s">
        <v>3562</v>
      </c>
      <c r="H598" s="141" t="n">
        <v>60</v>
      </c>
      <c r="I598" s="141" t="s">
        <v>3562</v>
      </c>
      <c r="J598" s="141" t="n">
        <v>27</v>
      </c>
      <c r="K598" s="141" t="s">
        <v>3562</v>
      </c>
    </row>
    <row r="599" customFormat="false" ht="16" hidden="false" customHeight="false" outlineLevel="0" collapsed="false">
      <c r="A599" s="141" t="n">
        <v>8428</v>
      </c>
      <c r="B599" s="141" t="s">
        <v>3965</v>
      </c>
      <c r="C599" s="141" t="s">
        <v>4679</v>
      </c>
      <c r="D599" s="141" t="n">
        <v>120</v>
      </c>
      <c r="E599" s="141" t="s">
        <v>3562</v>
      </c>
      <c r="F599" s="141" t="s">
        <v>3562</v>
      </c>
      <c r="G599" s="141" t="s">
        <v>3562</v>
      </c>
      <c r="H599" s="141" t="s">
        <v>3562</v>
      </c>
      <c r="I599" s="141" t="s">
        <v>3562</v>
      </c>
      <c r="J599" s="141" t="s">
        <v>3562</v>
      </c>
      <c r="K599" s="141" t="s">
        <v>3562</v>
      </c>
    </row>
    <row r="600" customFormat="false" ht="16" hidden="false" customHeight="false" outlineLevel="0" collapsed="false">
      <c r="A600" s="141" t="n">
        <v>8784</v>
      </c>
      <c r="B600" s="141" t="s">
        <v>3879</v>
      </c>
      <c r="C600" s="141" t="s">
        <v>4621</v>
      </c>
      <c r="D600" s="141" t="n">
        <v>160</v>
      </c>
      <c r="E600" s="141" t="s">
        <v>3562</v>
      </c>
      <c r="F600" s="141" t="s">
        <v>3562</v>
      </c>
      <c r="G600" s="141" t="s">
        <v>3562</v>
      </c>
      <c r="H600" s="141" t="n">
        <v>90</v>
      </c>
      <c r="I600" s="141" t="s">
        <v>3562</v>
      </c>
      <c r="J600" s="141" t="s">
        <v>3562</v>
      </c>
      <c r="K600" s="141" t="s">
        <v>3562</v>
      </c>
    </row>
    <row r="601" customFormat="false" ht="16" hidden="false" customHeight="false" outlineLevel="0" collapsed="false">
      <c r="A601" s="141" t="n">
        <v>7878</v>
      </c>
      <c r="B601" s="141" t="s">
        <v>4107</v>
      </c>
      <c r="C601" s="141" t="s">
        <v>4633</v>
      </c>
      <c r="D601" s="141" t="s">
        <v>3562</v>
      </c>
      <c r="E601" s="141" t="s">
        <v>3562</v>
      </c>
      <c r="F601" s="141" t="s">
        <v>3562</v>
      </c>
      <c r="G601" s="141" t="n">
        <v>40</v>
      </c>
      <c r="H601" s="141" t="s">
        <v>3562</v>
      </c>
      <c r="I601" s="141" t="s">
        <v>3562</v>
      </c>
      <c r="J601" s="141" t="s">
        <v>3562</v>
      </c>
      <c r="K601" s="141" t="n">
        <v>27</v>
      </c>
    </row>
    <row r="602" customFormat="false" ht="16" hidden="false" customHeight="false" outlineLevel="0" collapsed="false">
      <c r="A602" s="141" t="n">
        <v>5061</v>
      </c>
      <c r="B602" s="141" t="s">
        <v>4898</v>
      </c>
      <c r="C602" s="141" t="s">
        <v>4738</v>
      </c>
      <c r="D602" s="141" t="n">
        <v>40</v>
      </c>
      <c r="E602" s="141" t="s">
        <v>3562</v>
      </c>
      <c r="F602" s="141" t="n">
        <v>30</v>
      </c>
      <c r="G602" s="141" t="s">
        <v>3562</v>
      </c>
      <c r="H602" s="141" t="s">
        <v>3562</v>
      </c>
      <c r="I602" s="141" t="s">
        <v>3562</v>
      </c>
      <c r="J602" s="141" t="n">
        <v>22</v>
      </c>
      <c r="K602" s="141" t="s">
        <v>3562</v>
      </c>
    </row>
    <row r="603" customFormat="false" ht="16" hidden="false" customHeight="false" outlineLevel="0" collapsed="false">
      <c r="A603" s="141" t="n">
        <v>1010</v>
      </c>
      <c r="B603" s="141" t="s">
        <v>4899</v>
      </c>
      <c r="C603" s="141" t="s">
        <v>4657</v>
      </c>
      <c r="D603" s="141" t="n">
        <v>55</v>
      </c>
      <c r="E603" s="141" t="s">
        <v>3562</v>
      </c>
      <c r="F603" s="141" t="s">
        <v>3562</v>
      </c>
      <c r="G603" s="141" t="s">
        <v>3562</v>
      </c>
      <c r="H603" s="141" t="s">
        <v>3562</v>
      </c>
      <c r="I603" s="141" t="s">
        <v>3562</v>
      </c>
      <c r="J603" s="141" t="n">
        <v>27</v>
      </c>
      <c r="K603" s="141" t="n">
        <v>22</v>
      </c>
    </row>
    <row r="604" customFormat="false" ht="16" hidden="false" customHeight="false" outlineLevel="0" collapsed="false">
      <c r="A604" s="141" t="n">
        <v>7732</v>
      </c>
      <c r="B604" s="141" t="s">
        <v>4125</v>
      </c>
      <c r="C604" s="141" t="s">
        <v>179</v>
      </c>
      <c r="D604" s="141" t="s">
        <v>3562</v>
      </c>
      <c r="E604" s="141" t="s">
        <v>3562</v>
      </c>
      <c r="F604" s="141" t="s">
        <v>3562</v>
      </c>
      <c r="G604" s="141" t="s">
        <v>3562</v>
      </c>
      <c r="H604" s="141" t="s">
        <v>3562</v>
      </c>
      <c r="I604" s="141" t="s">
        <v>3562</v>
      </c>
      <c r="J604" s="141" t="n">
        <v>34</v>
      </c>
      <c r="K604" s="141" t="n">
        <v>22</v>
      </c>
    </row>
    <row r="605" customFormat="false" ht="16" hidden="false" customHeight="false" outlineLevel="0" collapsed="false">
      <c r="A605" s="141" t="n">
        <v>1812</v>
      </c>
      <c r="B605" s="141" t="s">
        <v>4397</v>
      </c>
      <c r="C605" s="141" t="s">
        <v>4663</v>
      </c>
      <c r="D605" s="141" t="n">
        <v>90</v>
      </c>
      <c r="E605" s="141" t="s">
        <v>3562</v>
      </c>
      <c r="F605" s="141" t="s">
        <v>3562</v>
      </c>
      <c r="G605" s="141" t="s">
        <v>3562</v>
      </c>
      <c r="H605" s="141" t="s">
        <v>3562</v>
      </c>
      <c r="I605" s="141" t="s">
        <v>3562</v>
      </c>
      <c r="J605" s="141" t="n">
        <v>34</v>
      </c>
      <c r="K605" s="141" t="n">
        <v>27</v>
      </c>
    </row>
    <row r="606" customFormat="false" ht="16" hidden="false" customHeight="false" outlineLevel="0" collapsed="false">
      <c r="A606" s="141" t="n">
        <v>9281</v>
      </c>
      <c r="B606" s="141" t="s">
        <v>3756</v>
      </c>
      <c r="C606" s="141" t="s">
        <v>4614</v>
      </c>
      <c r="D606" s="141" t="n">
        <v>55</v>
      </c>
      <c r="E606" s="141" t="s">
        <v>3562</v>
      </c>
      <c r="F606" s="141" t="n">
        <v>40</v>
      </c>
      <c r="G606" s="141" t="s">
        <v>3562</v>
      </c>
      <c r="H606" s="141" t="s">
        <v>3562</v>
      </c>
      <c r="I606" s="141" t="s">
        <v>3562</v>
      </c>
      <c r="J606" s="141" t="n">
        <v>27</v>
      </c>
      <c r="K606" s="141" t="n">
        <v>22</v>
      </c>
    </row>
    <row r="607" customFormat="false" ht="16" hidden="false" customHeight="false" outlineLevel="0" collapsed="false">
      <c r="A607" s="141" t="n">
        <v>5533</v>
      </c>
      <c r="B607" s="141" t="s">
        <v>4900</v>
      </c>
      <c r="C607" s="141" t="s">
        <v>4614</v>
      </c>
      <c r="D607" s="141" t="n">
        <v>120</v>
      </c>
      <c r="E607" s="141" t="s">
        <v>3562</v>
      </c>
      <c r="F607" s="141" t="n">
        <v>40</v>
      </c>
      <c r="G607" s="141" t="s">
        <v>3562</v>
      </c>
      <c r="H607" s="141" t="n">
        <v>90</v>
      </c>
      <c r="I607" s="141" t="s">
        <v>3562</v>
      </c>
      <c r="J607" s="141" t="s">
        <v>3562</v>
      </c>
      <c r="K607" s="141" t="s">
        <v>3562</v>
      </c>
    </row>
    <row r="608" customFormat="false" ht="16" hidden="false" customHeight="false" outlineLevel="0" collapsed="false">
      <c r="A608" s="141" t="n">
        <v>8615</v>
      </c>
      <c r="B608" s="141" t="s">
        <v>3923</v>
      </c>
      <c r="C608" s="141" t="s">
        <v>4738</v>
      </c>
      <c r="D608" s="141" t="s">
        <v>3562</v>
      </c>
      <c r="E608" s="141" t="s">
        <v>3562</v>
      </c>
      <c r="F608" s="141" t="n">
        <v>30</v>
      </c>
      <c r="G608" s="141" t="s">
        <v>3562</v>
      </c>
      <c r="H608" s="141" t="s">
        <v>3562</v>
      </c>
      <c r="I608" s="141" t="s">
        <v>3562</v>
      </c>
      <c r="J608" s="141" t="n">
        <v>27</v>
      </c>
      <c r="K608" s="141" t="n">
        <v>22</v>
      </c>
    </row>
    <row r="609" customFormat="false" ht="16" hidden="false" customHeight="false" outlineLevel="0" collapsed="false">
      <c r="A609" s="141" t="n">
        <v>7523</v>
      </c>
      <c r="B609" s="141" t="s">
        <v>4901</v>
      </c>
      <c r="C609" s="141" t="s">
        <v>4624</v>
      </c>
      <c r="D609" s="141" t="s">
        <v>3562</v>
      </c>
      <c r="E609" s="141" t="s">
        <v>3562</v>
      </c>
      <c r="F609" s="141" t="s">
        <v>3562</v>
      </c>
      <c r="G609" s="141" t="s">
        <v>3562</v>
      </c>
      <c r="H609" s="141" t="s">
        <v>3562</v>
      </c>
      <c r="I609" s="141" t="s">
        <v>3562</v>
      </c>
      <c r="J609" s="141" t="s">
        <v>3562</v>
      </c>
      <c r="K609" s="141" t="n">
        <v>22</v>
      </c>
    </row>
    <row r="610" customFormat="false" ht="16" hidden="false" customHeight="false" outlineLevel="0" collapsed="false">
      <c r="A610" s="141" t="n">
        <v>1339</v>
      </c>
      <c r="B610" s="141" t="s">
        <v>4481</v>
      </c>
      <c r="C610" s="141" t="s">
        <v>4633</v>
      </c>
      <c r="D610" s="141" t="n">
        <v>40</v>
      </c>
      <c r="E610" s="141" t="s">
        <v>3562</v>
      </c>
      <c r="F610" s="141" t="s">
        <v>3562</v>
      </c>
      <c r="G610" s="141" t="s">
        <v>3562</v>
      </c>
      <c r="H610" s="141" t="s">
        <v>3562</v>
      </c>
      <c r="I610" s="141" t="s">
        <v>3562</v>
      </c>
      <c r="J610" s="141" t="n">
        <v>22</v>
      </c>
      <c r="K610" s="141" t="n">
        <v>15</v>
      </c>
    </row>
    <row r="611" customFormat="false" ht="16" hidden="false" customHeight="false" outlineLevel="0" collapsed="false">
      <c r="A611" s="141" t="n">
        <v>444</v>
      </c>
      <c r="B611" s="141" t="s">
        <v>4902</v>
      </c>
      <c r="C611" s="141" t="s">
        <v>4686</v>
      </c>
      <c r="D611" s="141" t="n">
        <v>300</v>
      </c>
      <c r="E611" s="141" t="n">
        <v>120</v>
      </c>
      <c r="F611" s="141" t="s">
        <v>3562</v>
      </c>
      <c r="G611" s="141" t="s">
        <v>3562</v>
      </c>
      <c r="H611" s="141" t="n">
        <v>120</v>
      </c>
      <c r="I611" s="141" t="n">
        <v>90</v>
      </c>
      <c r="J611" s="141" t="s">
        <v>3562</v>
      </c>
      <c r="K611" s="141" t="s">
        <v>3562</v>
      </c>
    </row>
    <row r="612" customFormat="false" ht="16" hidden="false" customHeight="false" outlineLevel="0" collapsed="false">
      <c r="A612" s="141" t="n">
        <v>1365</v>
      </c>
      <c r="B612" s="141" t="s">
        <v>4902</v>
      </c>
      <c r="C612" s="141" t="s">
        <v>4614</v>
      </c>
      <c r="D612" s="141" t="n">
        <v>300</v>
      </c>
      <c r="E612" s="141" t="n">
        <v>120</v>
      </c>
      <c r="F612" s="141" t="s">
        <v>3562</v>
      </c>
      <c r="G612" s="141" t="s">
        <v>3562</v>
      </c>
      <c r="H612" s="141" t="n">
        <v>120</v>
      </c>
      <c r="I612" s="141" t="n">
        <v>90</v>
      </c>
      <c r="J612" s="141" t="s">
        <v>3562</v>
      </c>
      <c r="K612" s="141" t="s">
        <v>3562</v>
      </c>
    </row>
    <row r="613" customFormat="false" ht="16" hidden="false" customHeight="false" outlineLevel="0" collapsed="false">
      <c r="A613" s="141" t="n">
        <v>3400</v>
      </c>
      <c r="B613" s="141" t="s">
        <v>4903</v>
      </c>
      <c r="C613" s="141" t="s">
        <v>179</v>
      </c>
      <c r="D613" s="141" t="s">
        <v>3562</v>
      </c>
      <c r="E613" s="141" t="s">
        <v>3562</v>
      </c>
      <c r="F613" s="141" t="s">
        <v>3562</v>
      </c>
      <c r="G613" s="141" t="s">
        <v>3562</v>
      </c>
      <c r="H613" s="141" t="s">
        <v>3562</v>
      </c>
      <c r="I613" s="141" t="s">
        <v>3562</v>
      </c>
      <c r="J613" s="141" t="n">
        <v>18</v>
      </c>
      <c r="K613" s="141" t="n">
        <v>15</v>
      </c>
    </row>
    <row r="614" customFormat="false" ht="16" hidden="false" customHeight="false" outlineLevel="0" collapsed="false">
      <c r="A614" s="141" t="n">
        <v>6847</v>
      </c>
      <c r="B614" s="141" t="s">
        <v>4186</v>
      </c>
      <c r="C614" s="141" t="s">
        <v>4721</v>
      </c>
      <c r="D614" s="141" t="s">
        <v>3562</v>
      </c>
      <c r="E614" s="141" t="s">
        <v>3562</v>
      </c>
      <c r="F614" s="141" t="n">
        <v>55</v>
      </c>
      <c r="G614" s="141" t="n">
        <v>30</v>
      </c>
      <c r="H614" s="141" t="n">
        <v>60</v>
      </c>
      <c r="I614" s="141" t="s">
        <v>3562</v>
      </c>
      <c r="J614" s="141" t="n">
        <v>42</v>
      </c>
      <c r="K614" s="141" t="n">
        <v>27</v>
      </c>
    </row>
    <row r="615" customFormat="false" ht="16" hidden="false" customHeight="false" outlineLevel="0" collapsed="false">
      <c r="A615" s="141" t="n">
        <v>8012</v>
      </c>
      <c r="B615" s="141" t="s">
        <v>4082</v>
      </c>
      <c r="C615" s="141" t="s">
        <v>179</v>
      </c>
      <c r="D615" s="141" t="s">
        <v>3562</v>
      </c>
      <c r="E615" s="141" t="s">
        <v>3562</v>
      </c>
      <c r="F615" s="141" t="s">
        <v>3562</v>
      </c>
      <c r="G615" s="141" t="s">
        <v>3562</v>
      </c>
      <c r="H615" s="141" t="s">
        <v>3562</v>
      </c>
      <c r="I615" s="141" t="s">
        <v>3562</v>
      </c>
      <c r="J615" s="141" t="s">
        <v>3562</v>
      </c>
      <c r="K615" s="141" t="n">
        <v>27</v>
      </c>
    </row>
    <row r="616" customFormat="false" ht="16" hidden="false" customHeight="false" outlineLevel="0" collapsed="false">
      <c r="A616" s="141" t="n">
        <v>7501</v>
      </c>
      <c r="B616" s="141" t="s">
        <v>4904</v>
      </c>
      <c r="C616" s="141" t="s">
        <v>178</v>
      </c>
      <c r="D616" s="141" t="s">
        <v>3562</v>
      </c>
      <c r="E616" s="141" t="s">
        <v>3562</v>
      </c>
      <c r="F616" s="141" t="n">
        <v>30</v>
      </c>
      <c r="G616" s="141" t="s">
        <v>3562</v>
      </c>
      <c r="H616" s="141" t="s">
        <v>3562</v>
      </c>
      <c r="I616" s="141" t="s">
        <v>3562</v>
      </c>
      <c r="J616" s="141" t="n">
        <v>27</v>
      </c>
      <c r="K616" s="141" t="n">
        <v>22</v>
      </c>
    </row>
    <row r="617" customFormat="false" ht="16" hidden="false" customHeight="false" outlineLevel="0" collapsed="false">
      <c r="A617" s="141" t="n">
        <v>9399</v>
      </c>
      <c r="B617" s="141" t="s">
        <v>4905</v>
      </c>
      <c r="C617" s="141" t="s">
        <v>4738</v>
      </c>
      <c r="D617" s="141" t="s">
        <v>3562</v>
      </c>
      <c r="E617" s="141" t="s">
        <v>3562</v>
      </c>
      <c r="F617" s="141" t="s">
        <v>3562</v>
      </c>
      <c r="G617" s="141" t="s">
        <v>3562</v>
      </c>
      <c r="H617" s="141" t="s">
        <v>3562</v>
      </c>
      <c r="I617" s="141" t="s">
        <v>3562</v>
      </c>
      <c r="J617" s="141" t="n">
        <v>22</v>
      </c>
      <c r="K617" s="141" t="s">
        <v>3562</v>
      </c>
    </row>
    <row r="618" customFormat="false" ht="16" hidden="false" customHeight="false" outlineLevel="0" collapsed="false">
      <c r="A618" s="141" t="n">
        <v>7941</v>
      </c>
      <c r="B618" s="141" t="s">
        <v>4102</v>
      </c>
      <c r="C618" s="141" t="s">
        <v>357</v>
      </c>
      <c r="D618" s="141" t="n">
        <v>70</v>
      </c>
      <c r="E618" s="141" t="s">
        <v>3562</v>
      </c>
      <c r="F618" s="141" t="n">
        <v>40</v>
      </c>
      <c r="G618" s="141" t="s">
        <v>3562</v>
      </c>
      <c r="H618" s="141" t="n">
        <v>60</v>
      </c>
      <c r="I618" s="141" t="s">
        <v>3562</v>
      </c>
      <c r="J618" s="141" t="n">
        <v>22</v>
      </c>
      <c r="K618" s="141" t="n">
        <v>15</v>
      </c>
    </row>
    <row r="619" customFormat="false" ht="16" hidden="false" customHeight="false" outlineLevel="0" collapsed="false">
      <c r="A619" s="141" t="n">
        <v>9188</v>
      </c>
      <c r="B619" s="141" t="s">
        <v>4906</v>
      </c>
      <c r="C619" s="141" t="s">
        <v>357</v>
      </c>
      <c r="D619" s="141" t="n">
        <v>30</v>
      </c>
      <c r="E619" s="141" t="s">
        <v>3562</v>
      </c>
      <c r="F619" s="141" t="n">
        <v>20</v>
      </c>
      <c r="G619" s="141" t="s">
        <v>3562</v>
      </c>
      <c r="H619" s="141" t="s">
        <v>3562</v>
      </c>
      <c r="I619" s="141" t="s">
        <v>3562</v>
      </c>
      <c r="J619" s="141" t="s">
        <v>3562</v>
      </c>
      <c r="K619" s="141" t="s">
        <v>3562</v>
      </c>
    </row>
    <row r="620" customFormat="false" ht="16" hidden="false" customHeight="false" outlineLevel="0" collapsed="false">
      <c r="A620" s="141" t="n">
        <v>8433</v>
      </c>
      <c r="B620" s="141" t="s">
        <v>3962</v>
      </c>
      <c r="C620" s="141" t="s">
        <v>4614</v>
      </c>
      <c r="D620" s="141" t="n">
        <v>70</v>
      </c>
      <c r="E620" s="141" t="s">
        <v>3562</v>
      </c>
      <c r="F620" s="141" t="n">
        <v>40</v>
      </c>
      <c r="G620" s="141" t="s">
        <v>3562</v>
      </c>
      <c r="H620" s="141" t="s">
        <v>3562</v>
      </c>
      <c r="I620" s="141" t="s">
        <v>3562</v>
      </c>
      <c r="J620" s="141" t="n">
        <v>34</v>
      </c>
      <c r="K620" s="141" t="n">
        <v>22</v>
      </c>
    </row>
    <row r="621" customFormat="false" ht="16" hidden="false" customHeight="false" outlineLevel="0" collapsed="false">
      <c r="A621" s="141" t="n">
        <v>7780</v>
      </c>
      <c r="B621" s="141" t="s">
        <v>4907</v>
      </c>
      <c r="C621" s="141" t="s">
        <v>4662</v>
      </c>
      <c r="D621" s="141" t="s">
        <v>3562</v>
      </c>
      <c r="E621" s="141" t="s">
        <v>3562</v>
      </c>
      <c r="F621" s="141" t="s">
        <v>3562</v>
      </c>
      <c r="G621" s="141" t="s">
        <v>3562</v>
      </c>
      <c r="H621" s="141" t="s">
        <v>3562</v>
      </c>
      <c r="I621" s="141" t="s">
        <v>3562</v>
      </c>
      <c r="J621" s="141" t="n">
        <v>42</v>
      </c>
      <c r="K621" s="141" t="n">
        <v>27</v>
      </c>
    </row>
    <row r="622" customFormat="false" ht="16" hidden="false" customHeight="false" outlineLevel="0" collapsed="false">
      <c r="A622" s="141" t="n">
        <v>1871</v>
      </c>
      <c r="B622" s="141" t="s">
        <v>4908</v>
      </c>
      <c r="C622" s="141" t="s">
        <v>178</v>
      </c>
      <c r="D622" s="141" t="s">
        <v>3562</v>
      </c>
      <c r="E622" s="141" t="s">
        <v>3562</v>
      </c>
      <c r="F622" s="141" t="s">
        <v>3562</v>
      </c>
      <c r="G622" s="141" t="s">
        <v>3562</v>
      </c>
      <c r="H622" s="141" t="s">
        <v>3562</v>
      </c>
      <c r="I622" s="141" t="s">
        <v>3562</v>
      </c>
      <c r="J622" s="141" t="s">
        <v>3562</v>
      </c>
      <c r="K622" s="141" t="n">
        <v>34</v>
      </c>
    </row>
    <row r="623" customFormat="false" ht="16" hidden="false" customHeight="false" outlineLevel="0" collapsed="false">
      <c r="A623" s="141" t="n">
        <v>8833</v>
      </c>
      <c r="B623" s="141" t="s">
        <v>3864</v>
      </c>
      <c r="C623" s="141" t="s">
        <v>4614</v>
      </c>
      <c r="D623" s="141" t="s">
        <v>3562</v>
      </c>
      <c r="E623" s="141" t="s">
        <v>3562</v>
      </c>
      <c r="F623" s="141" t="n">
        <v>40</v>
      </c>
      <c r="G623" s="141" t="s">
        <v>3562</v>
      </c>
      <c r="H623" s="141" t="s">
        <v>3562</v>
      </c>
      <c r="I623" s="141" t="s">
        <v>3562</v>
      </c>
      <c r="J623" s="141" t="n">
        <v>27</v>
      </c>
      <c r="K623" s="141" t="n">
        <v>22</v>
      </c>
    </row>
    <row r="624" customFormat="false" ht="16" hidden="false" customHeight="false" outlineLevel="0" collapsed="false">
      <c r="A624" s="141" t="n">
        <v>347</v>
      </c>
      <c r="B624" s="141" t="s">
        <v>4909</v>
      </c>
      <c r="C624" s="141" t="s">
        <v>357</v>
      </c>
      <c r="D624" s="141" t="s">
        <v>3562</v>
      </c>
      <c r="E624" s="141" t="s">
        <v>3562</v>
      </c>
      <c r="F624" s="141" t="s">
        <v>3562</v>
      </c>
      <c r="G624" s="141" t="s">
        <v>3562</v>
      </c>
      <c r="H624" s="141" t="s">
        <v>3562</v>
      </c>
      <c r="I624" s="141" t="s">
        <v>3562</v>
      </c>
      <c r="J624" s="141" t="s">
        <v>3562</v>
      </c>
      <c r="K624" s="141" t="s">
        <v>3562</v>
      </c>
    </row>
    <row r="625" customFormat="false" ht="16" hidden="false" customHeight="false" outlineLevel="0" collapsed="false">
      <c r="A625" s="141" t="n">
        <v>9205</v>
      </c>
      <c r="B625" s="141" t="s">
        <v>4910</v>
      </c>
      <c r="C625" s="141" t="s">
        <v>4686</v>
      </c>
      <c r="D625" s="141" t="n">
        <v>30</v>
      </c>
      <c r="E625" s="141" t="s">
        <v>3562</v>
      </c>
      <c r="F625" s="141" t="n">
        <v>20</v>
      </c>
      <c r="G625" s="141" t="s">
        <v>3562</v>
      </c>
      <c r="H625" s="141" t="s">
        <v>3562</v>
      </c>
      <c r="I625" s="141" t="s">
        <v>3562</v>
      </c>
      <c r="J625" s="141" t="s">
        <v>3562</v>
      </c>
      <c r="K625" s="141" t="s">
        <v>3562</v>
      </c>
    </row>
    <row r="626" customFormat="false" ht="16" hidden="false" customHeight="false" outlineLevel="0" collapsed="false">
      <c r="A626" s="141" t="n">
        <v>8775</v>
      </c>
      <c r="B626" s="141" t="s">
        <v>4911</v>
      </c>
      <c r="C626" s="141" t="s">
        <v>4670</v>
      </c>
      <c r="D626" s="141" t="n">
        <v>120</v>
      </c>
      <c r="E626" s="141" t="s">
        <v>3562</v>
      </c>
      <c r="F626" s="141" t="n">
        <v>40</v>
      </c>
      <c r="G626" s="141" t="n">
        <v>30</v>
      </c>
      <c r="H626" s="141" t="s">
        <v>3562</v>
      </c>
      <c r="I626" s="141" t="s">
        <v>3562</v>
      </c>
      <c r="J626" s="141" t="s">
        <v>3562</v>
      </c>
      <c r="K626" s="141" t="s">
        <v>3562</v>
      </c>
    </row>
    <row r="627" customFormat="false" ht="16" hidden="false" customHeight="false" outlineLevel="0" collapsed="false">
      <c r="A627" s="141" t="n">
        <v>5836</v>
      </c>
      <c r="B627" s="141" t="s">
        <v>4257</v>
      </c>
      <c r="C627" s="141" t="s">
        <v>4658</v>
      </c>
      <c r="D627" s="141" t="n">
        <v>55</v>
      </c>
      <c r="E627" s="141" t="s">
        <v>3562</v>
      </c>
      <c r="F627" s="141" t="n">
        <v>30</v>
      </c>
      <c r="G627" s="141" t="s">
        <v>3562</v>
      </c>
      <c r="H627" s="141" t="s">
        <v>3562</v>
      </c>
      <c r="I627" s="141" t="s">
        <v>3562</v>
      </c>
      <c r="J627" s="141" t="n">
        <v>22</v>
      </c>
      <c r="K627" s="141" t="n">
        <v>18</v>
      </c>
    </row>
    <row r="628" customFormat="false" ht="16" hidden="false" customHeight="false" outlineLevel="0" collapsed="false">
      <c r="A628" s="141" t="n">
        <v>1366</v>
      </c>
      <c r="B628" s="141" t="s">
        <v>4473</v>
      </c>
      <c r="C628" s="141" t="s">
        <v>4613</v>
      </c>
      <c r="D628" s="141" t="n">
        <v>160</v>
      </c>
      <c r="E628" s="141" t="s">
        <v>3562</v>
      </c>
      <c r="F628" s="141" t="n">
        <v>55</v>
      </c>
      <c r="G628" s="141" t="s">
        <v>3562</v>
      </c>
      <c r="H628" s="141" t="n">
        <v>90</v>
      </c>
      <c r="I628" s="141" t="s">
        <v>3562</v>
      </c>
      <c r="J628" s="141" t="s">
        <v>3562</v>
      </c>
      <c r="K628" s="141" t="n">
        <v>27</v>
      </c>
    </row>
    <row r="629" customFormat="false" ht="16" hidden="false" customHeight="false" outlineLevel="0" collapsed="false">
      <c r="A629" s="141" t="s">
        <v>4912</v>
      </c>
      <c r="B629" s="141" t="s">
        <v>4473</v>
      </c>
      <c r="C629" s="141" t="s">
        <v>4654</v>
      </c>
      <c r="D629" s="141" t="n">
        <v>160</v>
      </c>
      <c r="E629" s="141" t="s">
        <v>3562</v>
      </c>
      <c r="F629" s="141" t="n">
        <v>55</v>
      </c>
      <c r="G629" s="141" t="s">
        <v>3562</v>
      </c>
      <c r="H629" s="141" t="n">
        <v>90</v>
      </c>
      <c r="I629" s="141" t="s">
        <v>3562</v>
      </c>
      <c r="J629" s="141" t="s">
        <v>3562</v>
      </c>
      <c r="K629" s="141" t="n">
        <v>27</v>
      </c>
    </row>
    <row r="630" customFormat="false" ht="16" hidden="false" customHeight="false" outlineLevel="0" collapsed="false">
      <c r="A630" s="141" t="n">
        <v>1246</v>
      </c>
      <c r="B630" s="141" t="s">
        <v>4913</v>
      </c>
      <c r="C630" s="141" t="s">
        <v>4633</v>
      </c>
      <c r="D630" s="141" t="n">
        <v>40</v>
      </c>
      <c r="E630" s="141" t="s">
        <v>3562</v>
      </c>
      <c r="F630" s="141" t="n">
        <v>30</v>
      </c>
      <c r="G630" s="141" t="s">
        <v>3562</v>
      </c>
      <c r="H630" s="141" t="s">
        <v>3562</v>
      </c>
      <c r="I630" s="141" t="s">
        <v>3562</v>
      </c>
      <c r="J630" s="141" t="n">
        <v>27</v>
      </c>
      <c r="K630" s="141" t="n">
        <v>18</v>
      </c>
    </row>
    <row r="631" customFormat="false" ht="16" hidden="false" customHeight="false" outlineLevel="0" collapsed="false">
      <c r="A631" s="141" t="n">
        <v>1789</v>
      </c>
      <c r="B631" s="141" t="s">
        <v>4914</v>
      </c>
      <c r="C631" s="141" t="s">
        <v>4700</v>
      </c>
      <c r="D631" s="141" t="s">
        <v>3562</v>
      </c>
      <c r="E631" s="141" t="s">
        <v>3562</v>
      </c>
      <c r="F631" s="141" t="n">
        <v>40</v>
      </c>
      <c r="G631" s="141" t="s">
        <v>3562</v>
      </c>
      <c r="H631" s="141" t="s">
        <v>3562</v>
      </c>
      <c r="I631" s="141" t="s">
        <v>3562</v>
      </c>
      <c r="J631" s="141" t="n">
        <v>34</v>
      </c>
      <c r="K631" s="141" t="s">
        <v>3562</v>
      </c>
    </row>
    <row r="632" customFormat="false" ht="16" hidden="false" customHeight="false" outlineLevel="0" collapsed="false">
      <c r="A632" s="141" t="n">
        <v>1476</v>
      </c>
      <c r="B632" s="141" t="s">
        <v>4915</v>
      </c>
      <c r="C632" s="141" t="s">
        <v>4645</v>
      </c>
      <c r="D632" s="141" t="n">
        <v>40</v>
      </c>
      <c r="E632" s="141" t="s">
        <v>3562</v>
      </c>
      <c r="F632" s="141" t="n">
        <v>20</v>
      </c>
      <c r="G632" s="141" t="s">
        <v>3562</v>
      </c>
      <c r="H632" s="141" t="s">
        <v>3562</v>
      </c>
      <c r="I632" s="141" t="s">
        <v>3562</v>
      </c>
      <c r="J632" s="141" t="s">
        <v>3562</v>
      </c>
      <c r="K632" s="141" t="s">
        <v>3562</v>
      </c>
    </row>
    <row r="633" customFormat="false" ht="16" hidden="false" customHeight="false" outlineLevel="0" collapsed="false">
      <c r="A633" s="141" t="n">
        <v>7617</v>
      </c>
      <c r="B633" s="141" t="s">
        <v>4916</v>
      </c>
      <c r="C633" s="141" t="s">
        <v>4621</v>
      </c>
      <c r="D633" s="141" t="n">
        <v>55</v>
      </c>
      <c r="E633" s="141" t="s">
        <v>3562</v>
      </c>
      <c r="F633" s="141" t="n">
        <v>30</v>
      </c>
      <c r="G633" s="141" t="s">
        <v>3562</v>
      </c>
      <c r="H633" s="141" t="s">
        <v>3562</v>
      </c>
      <c r="I633" s="141" t="s">
        <v>3562</v>
      </c>
      <c r="J633" s="141" t="s">
        <v>3562</v>
      </c>
      <c r="K633" s="141" t="s">
        <v>3562</v>
      </c>
    </row>
    <row r="634" customFormat="false" ht="16" hidden="false" customHeight="false" outlineLevel="0" collapsed="false">
      <c r="A634" s="141" t="n">
        <v>58</v>
      </c>
      <c r="B634" s="141" t="s">
        <v>4537</v>
      </c>
      <c r="C634" s="141" t="s">
        <v>4613</v>
      </c>
      <c r="D634" s="141" t="n">
        <v>120</v>
      </c>
      <c r="E634" s="141" t="n">
        <v>60</v>
      </c>
      <c r="F634" s="141" t="n">
        <v>40</v>
      </c>
      <c r="G634" s="141" t="n">
        <v>30</v>
      </c>
      <c r="H634" s="141" t="n">
        <v>90</v>
      </c>
      <c r="I634" s="141" t="n">
        <v>50</v>
      </c>
      <c r="J634" s="141" t="s">
        <v>3562</v>
      </c>
      <c r="K634" s="141" t="s">
        <v>3562</v>
      </c>
    </row>
    <row r="635" customFormat="false" ht="16" hidden="false" customHeight="false" outlineLevel="0" collapsed="false">
      <c r="A635" s="141" t="n">
        <v>1129</v>
      </c>
      <c r="B635" s="141" t="s">
        <v>4537</v>
      </c>
      <c r="C635" s="141" t="s">
        <v>4619</v>
      </c>
      <c r="D635" s="141" t="n">
        <v>120</v>
      </c>
      <c r="E635" s="141" t="n">
        <v>60</v>
      </c>
      <c r="F635" s="141" t="n">
        <v>40</v>
      </c>
      <c r="G635" s="141" t="n">
        <v>30</v>
      </c>
      <c r="H635" s="141" t="n">
        <v>90</v>
      </c>
      <c r="I635" s="141" t="n">
        <v>50</v>
      </c>
      <c r="J635" s="141" t="s">
        <v>3562</v>
      </c>
      <c r="K635" s="141" t="s">
        <v>3562</v>
      </c>
    </row>
    <row r="636" customFormat="false" ht="16" hidden="false" customHeight="false" outlineLevel="0" collapsed="false">
      <c r="A636" s="141" t="n">
        <v>328</v>
      </c>
      <c r="B636" s="141" t="s">
        <v>4172</v>
      </c>
      <c r="C636" s="141" t="s">
        <v>4704</v>
      </c>
      <c r="D636" s="141" t="s">
        <v>3562</v>
      </c>
      <c r="E636" s="141" t="s">
        <v>3562</v>
      </c>
      <c r="F636" s="141" t="s">
        <v>3562</v>
      </c>
      <c r="G636" s="141" t="s">
        <v>3562</v>
      </c>
      <c r="H636" s="141" t="s">
        <v>3562</v>
      </c>
      <c r="I636" s="141" t="s">
        <v>3562</v>
      </c>
      <c r="J636" s="141" t="n">
        <v>50</v>
      </c>
      <c r="K636" s="141" t="n">
        <v>42</v>
      </c>
    </row>
    <row r="637" customFormat="false" ht="16" hidden="false" customHeight="false" outlineLevel="0" collapsed="false">
      <c r="A637" s="141" t="n">
        <v>6909</v>
      </c>
      <c r="B637" s="141" t="s">
        <v>4172</v>
      </c>
      <c r="C637" s="141" t="s">
        <v>4619</v>
      </c>
      <c r="D637" s="141" t="s">
        <v>3562</v>
      </c>
      <c r="E637" s="141" t="s">
        <v>3562</v>
      </c>
      <c r="F637" s="141" t="s">
        <v>3562</v>
      </c>
      <c r="G637" s="141" t="s">
        <v>3562</v>
      </c>
      <c r="H637" s="141" t="s">
        <v>3562</v>
      </c>
      <c r="I637" s="141" t="s">
        <v>3562</v>
      </c>
      <c r="J637" s="141" t="n">
        <v>50</v>
      </c>
      <c r="K637" s="141" t="n">
        <v>42</v>
      </c>
    </row>
    <row r="638" customFormat="false" ht="16" hidden="false" customHeight="false" outlineLevel="0" collapsed="false">
      <c r="A638" s="141" t="n">
        <v>7367</v>
      </c>
      <c r="B638" s="141" t="s">
        <v>4153</v>
      </c>
      <c r="C638" s="141" t="s">
        <v>4621</v>
      </c>
      <c r="D638" s="141" t="n">
        <v>90</v>
      </c>
      <c r="E638" s="141" t="s">
        <v>3562</v>
      </c>
      <c r="F638" s="141" t="n">
        <v>40</v>
      </c>
      <c r="G638" s="141" t="s">
        <v>3562</v>
      </c>
      <c r="H638" s="141" t="n">
        <v>60</v>
      </c>
      <c r="I638" s="141" t="s">
        <v>3562</v>
      </c>
      <c r="J638" s="141" t="s">
        <v>3562</v>
      </c>
      <c r="K638" s="141" t="s">
        <v>3562</v>
      </c>
    </row>
    <row r="639" customFormat="false" ht="16" hidden="false" customHeight="false" outlineLevel="0" collapsed="false">
      <c r="A639" s="141" t="n">
        <v>1340</v>
      </c>
      <c r="B639" s="141" t="s">
        <v>4480</v>
      </c>
      <c r="C639" s="141" t="s">
        <v>4633</v>
      </c>
      <c r="D639" s="141" t="s">
        <v>3562</v>
      </c>
      <c r="E639" s="141" t="s">
        <v>3562</v>
      </c>
      <c r="F639" s="141" t="s">
        <v>3562</v>
      </c>
      <c r="G639" s="141" t="n">
        <v>55</v>
      </c>
      <c r="H639" s="141" t="n">
        <v>120</v>
      </c>
      <c r="I639" s="141" t="s">
        <v>3562</v>
      </c>
      <c r="J639" s="141" t="s">
        <v>3562</v>
      </c>
      <c r="K639" s="141" t="n">
        <v>42</v>
      </c>
    </row>
    <row r="640" customFormat="false" ht="16" hidden="false" customHeight="false" outlineLevel="0" collapsed="false">
      <c r="A640" s="141" t="n">
        <v>9237</v>
      </c>
      <c r="B640" s="141" t="s">
        <v>4917</v>
      </c>
      <c r="C640" s="141" t="s">
        <v>4644</v>
      </c>
      <c r="D640" s="141" t="s">
        <v>3562</v>
      </c>
      <c r="E640" s="141" t="s">
        <v>3562</v>
      </c>
      <c r="F640" s="141" t="s">
        <v>3562</v>
      </c>
      <c r="G640" s="141" t="s">
        <v>3562</v>
      </c>
      <c r="H640" s="141" t="s">
        <v>3562</v>
      </c>
      <c r="I640" s="141" t="s">
        <v>3562</v>
      </c>
      <c r="J640" s="141" t="n">
        <v>22</v>
      </c>
      <c r="K640" s="141" t="s">
        <v>3562</v>
      </c>
    </row>
    <row r="641" customFormat="false" ht="16" hidden="false" customHeight="false" outlineLevel="0" collapsed="false">
      <c r="A641" s="141" t="n">
        <v>1085</v>
      </c>
      <c r="B641" s="141" t="s">
        <v>4544</v>
      </c>
      <c r="C641" s="141" t="s">
        <v>4632</v>
      </c>
      <c r="D641" s="141" t="s">
        <v>3562</v>
      </c>
      <c r="E641" s="141" t="s">
        <v>3562</v>
      </c>
      <c r="F641" s="141" t="s">
        <v>3562</v>
      </c>
      <c r="G641" s="141" t="s">
        <v>3562</v>
      </c>
      <c r="H641" s="141" t="s">
        <v>3562</v>
      </c>
      <c r="I641" s="141" t="s">
        <v>3562</v>
      </c>
      <c r="J641" s="141" t="s">
        <v>3562</v>
      </c>
      <c r="K641" s="141" t="n">
        <v>34</v>
      </c>
    </row>
    <row r="642" customFormat="false" ht="16" hidden="false" customHeight="false" outlineLevel="0" collapsed="false">
      <c r="A642" s="141" t="n">
        <v>3177</v>
      </c>
      <c r="B642" s="141" t="s">
        <v>4315</v>
      </c>
      <c r="C642" s="141" t="s">
        <v>4639</v>
      </c>
      <c r="D642" s="141" t="s">
        <v>3562</v>
      </c>
      <c r="E642" s="141" t="s">
        <v>3562</v>
      </c>
      <c r="F642" s="141" t="s">
        <v>3562</v>
      </c>
      <c r="G642" s="141" t="s">
        <v>3562</v>
      </c>
      <c r="H642" s="141" t="s">
        <v>3562</v>
      </c>
      <c r="I642" s="141" t="s">
        <v>3562</v>
      </c>
      <c r="J642" s="141" t="n">
        <v>42</v>
      </c>
      <c r="K642" s="141" t="n">
        <v>27</v>
      </c>
    </row>
    <row r="643" customFormat="false" ht="16" hidden="false" customHeight="false" outlineLevel="0" collapsed="false">
      <c r="A643" s="141" t="n">
        <v>6129</v>
      </c>
      <c r="B643" s="141" t="s">
        <v>4232</v>
      </c>
      <c r="C643" s="141" t="s">
        <v>4703</v>
      </c>
      <c r="D643" s="141" t="n">
        <v>55</v>
      </c>
      <c r="E643" s="141" t="s">
        <v>3562</v>
      </c>
      <c r="F643" s="141" t="n">
        <v>30</v>
      </c>
      <c r="G643" s="141" t="s">
        <v>3562</v>
      </c>
      <c r="H643" s="141" t="s">
        <v>3562</v>
      </c>
      <c r="I643" s="141" t="s">
        <v>3562</v>
      </c>
      <c r="J643" s="141" t="n">
        <v>22</v>
      </c>
      <c r="K643" s="141" t="s">
        <v>3562</v>
      </c>
    </row>
    <row r="644" customFormat="false" ht="16" hidden="false" customHeight="false" outlineLevel="0" collapsed="false">
      <c r="A644" s="141" t="n">
        <v>1814</v>
      </c>
      <c r="B644" s="141" t="s">
        <v>4918</v>
      </c>
      <c r="C644" s="141" t="s">
        <v>4700</v>
      </c>
      <c r="D644" s="141" t="n">
        <v>40</v>
      </c>
      <c r="E644" s="141" t="s">
        <v>3562</v>
      </c>
      <c r="F644" s="141" t="n">
        <v>20</v>
      </c>
      <c r="G644" s="141" t="s">
        <v>3562</v>
      </c>
      <c r="H644" s="141" t="s">
        <v>3562</v>
      </c>
      <c r="I644" s="141" t="s">
        <v>3562</v>
      </c>
      <c r="J644" s="141" t="n">
        <v>18</v>
      </c>
      <c r="K644" s="141" t="s">
        <v>3562</v>
      </c>
    </row>
    <row r="645" customFormat="false" ht="16" hidden="false" customHeight="false" outlineLevel="0" collapsed="false">
      <c r="A645" s="141" t="n">
        <v>9232</v>
      </c>
      <c r="B645" s="141" t="s">
        <v>4919</v>
      </c>
      <c r="C645" s="141" t="s">
        <v>4721</v>
      </c>
      <c r="D645" s="141" t="s">
        <v>3562</v>
      </c>
      <c r="E645" s="141" t="s">
        <v>3562</v>
      </c>
      <c r="F645" s="141" t="s">
        <v>3562</v>
      </c>
      <c r="G645" s="141" t="s">
        <v>3562</v>
      </c>
      <c r="H645" s="141" t="s">
        <v>3562</v>
      </c>
      <c r="I645" s="141" t="s">
        <v>3562</v>
      </c>
      <c r="J645" s="141" t="s">
        <v>3562</v>
      </c>
      <c r="K645" s="141" t="n">
        <v>27</v>
      </c>
    </row>
    <row r="646" customFormat="false" ht="16" hidden="false" customHeight="false" outlineLevel="0" collapsed="false">
      <c r="A646" s="141" t="n">
        <v>3245</v>
      </c>
      <c r="B646" s="141" t="s">
        <v>4920</v>
      </c>
      <c r="C646" s="141" t="s">
        <v>4685</v>
      </c>
      <c r="D646" s="141" t="s">
        <v>3562</v>
      </c>
      <c r="E646" s="141" t="s">
        <v>3562</v>
      </c>
      <c r="F646" s="141" t="n">
        <v>20</v>
      </c>
      <c r="G646" s="141" t="s">
        <v>3562</v>
      </c>
      <c r="H646" s="141" t="s">
        <v>3562</v>
      </c>
      <c r="I646" s="141" t="s">
        <v>3562</v>
      </c>
      <c r="J646" s="141" t="n">
        <v>18</v>
      </c>
      <c r="K646" s="141" t="n">
        <v>15</v>
      </c>
    </row>
    <row r="647" customFormat="false" ht="16" hidden="false" customHeight="false" outlineLevel="0" collapsed="false">
      <c r="A647" s="141" t="n">
        <v>5938</v>
      </c>
      <c r="B647" s="141" t="s">
        <v>4921</v>
      </c>
      <c r="C647" s="141" t="s">
        <v>4615</v>
      </c>
      <c r="D647" s="141" t="s">
        <v>3562</v>
      </c>
      <c r="E647" s="141" t="s">
        <v>3562</v>
      </c>
      <c r="F647" s="141" t="s">
        <v>3562</v>
      </c>
      <c r="G647" s="141" t="s">
        <v>3562</v>
      </c>
      <c r="H647" s="141" t="s">
        <v>3562</v>
      </c>
      <c r="I647" s="141" t="s">
        <v>3562</v>
      </c>
      <c r="J647" s="141" t="n">
        <v>27</v>
      </c>
      <c r="K647" s="141" t="n">
        <v>18</v>
      </c>
    </row>
    <row r="648" customFormat="false" ht="16" hidden="false" customHeight="false" outlineLevel="0" collapsed="false">
      <c r="A648" s="141" t="n">
        <v>7975</v>
      </c>
      <c r="B648" s="141" t="s">
        <v>4090</v>
      </c>
      <c r="C648" s="141" t="s">
        <v>4631</v>
      </c>
      <c r="D648" s="141" t="n">
        <v>160</v>
      </c>
      <c r="E648" s="141" t="n">
        <v>90</v>
      </c>
      <c r="F648" s="141" t="s">
        <v>3562</v>
      </c>
      <c r="G648" s="141" t="s">
        <v>3562</v>
      </c>
      <c r="H648" s="141" t="n">
        <v>90</v>
      </c>
      <c r="I648" s="141" t="s">
        <v>3562</v>
      </c>
      <c r="J648" s="141" t="s">
        <v>3562</v>
      </c>
      <c r="K648" s="141" t="s">
        <v>3562</v>
      </c>
    </row>
    <row r="649" customFormat="false" ht="16" hidden="false" customHeight="false" outlineLevel="0" collapsed="false">
      <c r="A649" s="141" t="n">
        <v>1318</v>
      </c>
      <c r="B649" s="141" t="s">
        <v>4922</v>
      </c>
      <c r="C649" s="141" t="s">
        <v>4632</v>
      </c>
      <c r="D649" s="141" t="s">
        <v>3562</v>
      </c>
      <c r="E649" s="141" t="s">
        <v>3562</v>
      </c>
      <c r="F649" s="141" t="s">
        <v>3562</v>
      </c>
      <c r="G649" s="141" t="s">
        <v>3562</v>
      </c>
      <c r="H649" s="141" t="s">
        <v>3562</v>
      </c>
      <c r="I649" s="141" t="s">
        <v>3562</v>
      </c>
      <c r="J649" s="141" t="s">
        <v>3562</v>
      </c>
      <c r="K649" s="141" t="n">
        <v>50</v>
      </c>
    </row>
    <row r="650" customFormat="false" ht="16" hidden="false" customHeight="false" outlineLevel="0" collapsed="false">
      <c r="A650" s="141" t="n">
        <v>1319</v>
      </c>
      <c r="B650" s="141" t="s">
        <v>4489</v>
      </c>
      <c r="C650" s="141" t="s">
        <v>4632</v>
      </c>
      <c r="D650" s="141" t="s">
        <v>3562</v>
      </c>
      <c r="E650" s="141" t="s">
        <v>3562</v>
      </c>
      <c r="F650" s="141" t="s">
        <v>3562</v>
      </c>
      <c r="G650" s="141" t="s">
        <v>3562</v>
      </c>
      <c r="H650" s="141" t="s">
        <v>3562</v>
      </c>
      <c r="I650" s="141" t="s">
        <v>3562</v>
      </c>
      <c r="J650" s="141" t="s">
        <v>3562</v>
      </c>
      <c r="K650" s="141" t="n">
        <v>60</v>
      </c>
    </row>
    <row r="651" customFormat="false" ht="16" hidden="false" customHeight="false" outlineLevel="0" collapsed="false">
      <c r="A651" s="141" t="n">
        <v>1897</v>
      </c>
      <c r="B651" s="141" t="s">
        <v>4375</v>
      </c>
      <c r="C651" s="141" t="s">
        <v>4617</v>
      </c>
      <c r="D651" s="141" t="n">
        <v>70</v>
      </c>
      <c r="E651" s="141" t="s">
        <v>3562</v>
      </c>
      <c r="F651" s="141" t="n">
        <v>40</v>
      </c>
      <c r="G651" s="141" t="s">
        <v>3562</v>
      </c>
      <c r="H651" s="141" t="s">
        <v>3562</v>
      </c>
      <c r="I651" s="141" t="s">
        <v>3562</v>
      </c>
      <c r="J651" s="141" t="n">
        <v>27</v>
      </c>
      <c r="K651" s="141" t="n">
        <v>18</v>
      </c>
    </row>
    <row r="652" customFormat="false" ht="16" hidden="false" customHeight="false" outlineLevel="0" collapsed="false">
      <c r="A652" s="141" t="n">
        <v>1815</v>
      </c>
      <c r="B652" s="141" t="s">
        <v>4396</v>
      </c>
      <c r="C652" s="141" t="s">
        <v>4657</v>
      </c>
      <c r="D652" s="141" t="s">
        <v>3562</v>
      </c>
      <c r="E652" s="141" t="s">
        <v>3562</v>
      </c>
      <c r="F652" s="141" t="s">
        <v>3562</v>
      </c>
      <c r="G652" s="141" t="s">
        <v>3562</v>
      </c>
      <c r="H652" s="141" t="s">
        <v>3562</v>
      </c>
      <c r="I652" s="141" t="s">
        <v>3562</v>
      </c>
      <c r="J652" s="141" t="s">
        <v>3562</v>
      </c>
      <c r="K652" s="141" t="n">
        <v>60</v>
      </c>
    </row>
    <row r="653" customFormat="false" ht="16" hidden="false" customHeight="false" outlineLevel="0" collapsed="false">
      <c r="A653" s="141" t="s">
        <v>4923</v>
      </c>
      <c r="B653" s="141" t="s">
        <v>4396</v>
      </c>
      <c r="C653" s="141" t="s">
        <v>4624</v>
      </c>
      <c r="D653" s="141" t="s">
        <v>3562</v>
      </c>
      <c r="E653" s="141" t="s">
        <v>3562</v>
      </c>
      <c r="F653" s="141" t="s">
        <v>3562</v>
      </c>
      <c r="G653" s="141" t="s">
        <v>3562</v>
      </c>
      <c r="H653" s="141" t="s">
        <v>3562</v>
      </c>
      <c r="I653" s="141" t="s">
        <v>3562</v>
      </c>
      <c r="J653" s="141" t="s">
        <v>3562</v>
      </c>
      <c r="K653" s="141" t="n">
        <v>60</v>
      </c>
    </row>
    <row r="654" customFormat="false" ht="16" hidden="false" customHeight="false" outlineLevel="0" collapsed="false">
      <c r="A654" s="141" t="n">
        <v>238</v>
      </c>
      <c r="B654" s="141" t="s">
        <v>3714</v>
      </c>
      <c r="C654" s="141" t="s">
        <v>4657</v>
      </c>
      <c r="D654" s="141" t="s">
        <v>3562</v>
      </c>
      <c r="E654" s="141" t="s">
        <v>3562</v>
      </c>
      <c r="F654" s="141" t="s">
        <v>3562</v>
      </c>
      <c r="G654" s="141" t="s">
        <v>3562</v>
      </c>
      <c r="H654" s="141" t="s">
        <v>3562</v>
      </c>
      <c r="I654" s="141" t="s">
        <v>3562</v>
      </c>
      <c r="J654" s="141" t="s">
        <v>3562</v>
      </c>
      <c r="K654" s="141" t="s">
        <v>3562</v>
      </c>
    </row>
    <row r="655" customFormat="false" ht="16" hidden="false" customHeight="false" outlineLevel="0" collapsed="false">
      <c r="A655" s="141" t="n">
        <v>5909</v>
      </c>
      <c r="B655" s="141" t="s">
        <v>4924</v>
      </c>
      <c r="C655" s="141" t="s">
        <v>4662</v>
      </c>
      <c r="D655" s="141" t="n">
        <v>40</v>
      </c>
      <c r="E655" s="141" t="s">
        <v>3562</v>
      </c>
      <c r="F655" s="141" t="s">
        <v>3562</v>
      </c>
      <c r="G655" s="141" t="s">
        <v>3562</v>
      </c>
      <c r="H655" s="141" t="s">
        <v>3562</v>
      </c>
      <c r="I655" s="141" t="s">
        <v>3562</v>
      </c>
      <c r="J655" s="141" t="n">
        <v>22</v>
      </c>
      <c r="K655" s="141" t="s">
        <v>3562</v>
      </c>
    </row>
    <row r="656" customFormat="false" ht="16" hidden="false" customHeight="false" outlineLevel="0" collapsed="false">
      <c r="A656" s="141" t="n">
        <v>1535</v>
      </c>
      <c r="B656" s="141" t="s">
        <v>4441</v>
      </c>
      <c r="C656" s="141" t="s">
        <v>4631</v>
      </c>
      <c r="D656" s="141" t="s">
        <v>3562</v>
      </c>
      <c r="E656" s="141" t="s">
        <v>3562</v>
      </c>
      <c r="F656" s="141" t="n">
        <v>55</v>
      </c>
      <c r="G656" s="141" t="s">
        <v>3562</v>
      </c>
      <c r="H656" s="141" t="s">
        <v>3562</v>
      </c>
      <c r="I656" s="141" t="s">
        <v>3562</v>
      </c>
      <c r="J656" s="141" t="n">
        <v>34</v>
      </c>
      <c r="K656" s="141" t="n">
        <v>27</v>
      </c>
    </row>
    <row r="657" customFormat="false" ht="16" hidden="false" customHeight="false" outlineLevel="0" collapsed="false">
      <c r="A657" s="141" t="n">
        <v>1923</v>
      </c>
      <c r="B657" s="141" t="s">
        <v>4371</v>
      </c>
      <c r="C657" s="141" t="s">
        <v>4636</v>
      </c>
      <c r="D657" s="141" t="n">
        <v>55</v>
      </c>
      <c r="E657" s="141" t="s">
        <v>3562</v>
      </c>
      <c r="F657" s="141" t="n">
        <v>30</v>
      </c>
      <c r="G657" s="141" t="s">
        <v>3562</v>
      </c>
      <c r="H657" s="141" t="s">
        <v>3562</v>
      </c>
      <c r="I657" s="141" t="s">
        <v>3562</v>
      </c>
      <c r="J657" s="141" t="n">
        <v>22</v>
      </c>
      <c r="K657" s="141" t="n">
        <v>18</v>
      </c>
    </row>
    <row r="658" customFormat="false" ht="16" hidden="false" customHeight="false" outlineLevel="0" collapsed="false">
      <c r="A658" s="141" t="n">
        <v>8437</v>
      </c>
      <c r="B658" s="141" t="s">
        <v>3961</v>
      </c>
      <c r="C658" s="141" t="s">
        <v>4719</v>
      </c>
      <c r="D658" s="141" t="s">
        <v>3562</v>
      </c>
      <c r="E658" s="141" t="s">
        <v>3562</v>
      </c>
      <c r="F658" s="141" t="s">
        <v>3562</v>
      </c>
      <c r="G658" s="141" t="s">
        <v>3562</v>
      </c>
      <c r="H658" s="141" t="s">
        <v>3562</v>
      </c>
      <c r="I658" s="141" t="s">
        <v>3562</v>
      </c>
      <c r="J658" s="141" t="n">
        <v>18</v>
      </c>
      <c r="K658" s="141" t="s">
        <v>3562</v>
      </c>
    </row>
    <row r="659" customFormat="false" ht="16" hidden="false" customHeight="false" outlineLevel="0" collapsed="false">
      <c r="A659" s="141" t="n">
        <v>1165</v>
      </c>
      <c r="B659" s="141" t="s">
        <v>4925</v>
      </c>
      <c r="C659" s="141" t="s">
        <v>4670</v>
      </c>
      <c r="D659" s="141" t="s">
        <v>3562</v>
      </c>
      <c r="E659" s="141" t="s">
        <v>3562</v>
      </c>
      <c r="F659" s="141" t="s">
        <v>3562</v>
      </c>
      <c r="G659" s="141" t="s">
        <v>3562</v>
      </c>
      <c r="H659" s="141" t="s">
        <v>3562</v>
      </c>
      <c r="I659" s="141" t="s">
        <v>3562</v>
      </c>
      <c r="J659" s="141" t="s">
        <v>3562</v>
      </c>
      <c r="K659" s="141" t="n">
        <v>42</v>
      </c>
    </row>
    <row r="660" customFormat="false" ht="16" hidden="false" customHeight="false" outlineLevel="0" collapsed="false">
      <c r="A660" s="141" t="n">
        <v>1109</v>
      </c>
      <c r="B660" s="141" t="s">
        <v>4926</v>
      </c>
      <c r="C660" s="141" t="s">
        <v>4691</v>
      </c>
      <c r="D660" s="141" t="s">
        <v>3562</v>
      </c>
      <c r="E660" s="141" t="s">
        <v>3562</v>
      </c>
      <c r="F660" s="141" t="n">
        <v>30</v>
      </c>
      <c r="G660" s="141" t="s">
        <v>3562</v>
      </c>
      <c r="H660" s="141" t="s">
        <v>3562</v>
      </c>
      <c r="I660" s="141" t="s">
        <v>3562</v>
      </c>
      <c r="J660" s="141" t="n">
        <v>27</v>
      </c>
      <c r="K660" s="141" t="n">
        <v>22</v>
      </c>
    </row>
    <row r="661" customFormat="false" ht="16" hidden="false" customHeight="false" outlineLevel="0" collapsed="false">
      <c r="A661" s="141" t="n">
        <v>1130</v>
      </c>
      <c r="B661" s="141" t="s">
        <v>4536</v>
      </c>
      <c r="C661" s="141" t="s">
        <v>4613</v>
      </c>
      <c r="D661" s="141" t="n">
        <v>300</v>
      </c>
      <c r="E661" s="141" t="s">
        <v>3562</v>
      </c>
      <c r="F661" s="141" t="n">
        <v>110</v>
      </c>
      <c r="G661" s="141" t="s">
        <v>3562</v>
      </c>
      <c r="H661" s="141" t="n">
        <v>160</v>
      </c>
      <c r="I661" s="141" t="s">
        <v>3562</v>
      </c>
      <c r="J661" s="141" t="s">
        <v>3562</v>
      </c>
      <c r="K661" s="141" t="s">
        <v>3562</v>
      </c>
    </row>
    <row r="662" customFormat="false" ht="16" hidden="false" customHeight="false" outlineLevel="0" collapsed="false">
      <c r="A662" s="141" t="n">
        <v>9481</v>
      </c>
      <c r="B662" s="141" t="s">
        <v>3704</v>
      </c>
      <c r="C662" s="141" t="s">
        <v>357</v>
      </c>
      <c r="D662" s="141" t="n">
        <v>55</v>
      </c>
      <c r="E662" s="141" t="s">
        <v>3562</v>
      </c>
      <c r="F662" s="141" t="n">
        <v>30</v>
      </c>
      <c r="G662" s="141" t="s">
        <v>3562</v>
      </c>
      <c r="H662" s="141" t="s">
        <v>3562</v>
      </c>
      <c r="I662" s="141" t="s">
        <v>3562</v>
      </c>
      <c r="J662" s="141" t="s">
        <v>3562</v>
      </c>
      <c r="K662" s="141" t="n">
        <v>15</v>
      </c>
    </row>
    <row r="663" customFormat="false" ht="16" hidden="false" customHeight="false" outlineLevel="0" collapsed="false">
      <c r="A663" s="141" t="n">
        <v>9366</v>
      </c>
      <c r="B663" s="141" t="s">
        <v>4927</v>
      </c>
      <c r="C663" s="141" t="s">
        <v>4631</v>
      </c>
      <c r="D663" s="141" t="s">
        <v>3562</v>
      </c>
      <c r="E663" s="141" t="s">
        <v>3562</v>
      </c>
      <c r="F663" s="141" t="n">
        <v>20</v>
      </c>
      <c r="G663" s="141" t="s">
        <v>3562</v>
      </c>
      <c r="H663" s="141" t="s">
        <v>3562</v>
      </c>
      <c r="I663" s="141" t="s">
        <v>3562</v>
      </c>
      <c r="J663" s="141" t="n">
        <v>15</v>
      </c>
      <c r="K663" s="141" t="s">
        <v>3562</v>
      </c>
    </row>
    <row r="664" customFormat="false" ht="16" hidden="false" customHeight="false" outlineLevel="0" collapsed="false">
      <c r="A664" s="141" t="n">
        <v>1872</v>
      </c>
      <c r="B664" s="141" t="s">
        <v>4384</v>
      </c>
      <c r="C664" s="141" t="s">
        <v>4719</v>
      </c>
      <c r="D664" s="141" t="s">
        <v>3562</v>
      </c>
      <c r="E664" s="141" t="s">
        <v>3562</v>
      </c>
      <c r="F664" s="141" t="s">
        <v>3562</v>
      </c>
      <c r="G664" s="141" t="s">
        <v>3562</v>
      </c>
      <c r="H664" s="141" t="s">
        <v>3562</v>
      </c>
      <c r="I664" s="141" t="s">
        <v>3562</v>
      </c>
      <c r="J664" s="141" t="n">
        <v>42</v>
      </c>
      <c r="K664" s="141" t="n">
        <v>34</v>
      </c>
    </row>
    <row r="665" customFormat="false" ht="16" hidden="false" customHeight="false" outlineLevel="0" collapsed="false">
      <c r="A665" s="141" t="n">
        <v>3247</v>
      </c>
      <c r="B665" s="141" t="s">
        <v>4928</v>
      </c>
      <c r="C665" s="141" t="s">
        <v>4619</v>
      </c>
      <c r="D665" s="141" t="s">
        <v>3562</v>
      </c>
      <c r="E665" s="141" t="s">
        <v>3562</v>
      </c>
      <c r="F665" s="141" t="s">
        <v>3562</v>
      </c>
      <c r="G665" s="141" t="n">
        <v>80</v>
      </c>
      <c r="H665" s="141" t="s">
        <v>3562</v>
      </c>
      <c r="I665" s="141" t="n">
        <v>160</v>
      </c>
      <c r="J665" s="141" t="s">
        <v>3562</v>
      </c>
      <c r="K665" s="141" t="n">
        <v>34</v>
      </c>
    </row>
    <row r="666" customFormat="false" ht="16" hidden="false" customHeight="false" outlineLevel="0" collapsed="false">
      <c r="A666" s="141" t="n">
        <v>1989</v>
      </c>
      <c r="B666" s="141" t="s">
        <v>4350</v>
      </c>
      <c r="C666" s="141" t="s">
        <v>4657</v>
      </c>
      <c r="D666" s="141" t="n">
        <v>90</v>
      </c>
      <c r="E666" s="141" t="s">
        <v>3562</v>
      </c>
      <c r="F666" s="141" t="n">
        <v>55</v>
      </c>
      <c r="G666" s="141" t="n">
        <v>30</v>
      </c>
      <c r="H666" s="141" t="s">
        <v>3562</v>
      </c>
      <c r="I666" s="141" t="s">
        <v>3562</v>
      </c>
      <c r="J666" s="141" t="n">
        <v>42</v>
      </c>
      <c r="K666" s="141" t="n">
        <v>27</v>
      </c>
    </row>
    <row r="667" customFormat="false" ht="16" hidden="false" customHeight="false" outlineLevel="0" collapsed="false">
      <c r="A667" s="141" t="n">
        <v>9479</v>
      </c>
      <c r="B667" s="141" t="s">
        <v>3705</v>
      </c>
      <c r="C667" s="141" t="s">
        <v>4663</v>
      </c>
      <c r="D667" s="141" t="n">
        <v>55</v>
      </c>
      <c r="E667" s="141" t="s">
        <v>3562</v>
      </c>
      <c r="F667" s="141" t="n">
        <v>30</v>
      </c>
      <c r="G667" s="141" t="s">
        <v>3562</v>
      </c>
      <c r="H667" s="141" t="s">
        <v>3562</v>
      </c>
      <c r="I667" s="141" t="s">
        <v>3562</v>
      </c>
      <c r="J667" s="141" t="n">
        <v>22</v>
      </c>
      <c r="K667" s="141" t="n">
        <v>18</v>
      </c>
    </row>
    <row r="668" customFormat="false" ht="16" hidden="false" customHeight="false" outlineLevel="0" collapsed="false">
      <c r="A668" s="141" t="n">
        <v>1937</v>
      </c>
      <c r="B668" s="141" t="s">
        <v>4367</v>
      </c>
      <c r="C668" s="141" t="s">
        <v>4663</v>
      </c>
      <c r="D668" s="141" t="s">
        <v>3562</v>
      </c>
      <c r="E668" s="141" t="s">
        <v>3562</v>
      </c>
      <c r="F668" s="141" t="s">
        <v>3562</v>
      </c>
      <c r="G668" s="141" t="s">
        <v>3562</v>
      </c>
      <c r="H668" s="141" t="s">
        <v>3562</v>
      </c>
      <c r="I668" s="141" t="s">
        <v>3562</v>
      </c>
      <c r="J668" s="141" t="n">
        <v>34</v>
      </c>
      <c r="K668" s="141" t="n">
        <v>27</v>
      </c>
    </row>
    <row r="669" customFormat="false" ht="16" hidden="false" customHeight="false" outlineLevel="0" collapsed="false">
      <c r="A669" s="141" t="n">
        <v>182</v>
      </c>
      <c r="B669" s="141" t="s">
        <v>3863</v>
      </c>
      <c r="C669" s="141" t="s">
        <v>4696</v>
      </c>
      <c r="D669" s="141" t="n">
        <v>90</v>
      </c>
      <c r="E669" s="141" t="s">
        <v>3562</v>
      </c>
      <c r="F669" s="141" t="n">
        <v>55</v>
      </c>
      <c r="G669" s="141" t="s">
        <v>3562</v>
      </c>
      <c r="H669" s="141" t="s">
        <v>3562</v>
      </c>
      <c r="I669" s="141" t="s">
        <v>3562</v>
      </c>
      <c r="J669" s="141" t="n">
        <v>42</v>
      </c>
      <c r="K669" s="141" t="n">
        <v>27</v>
      </c>
    </row>
    <row r="670" customFormat="false" ht="16" hidden="false" customHeight="false" outlineLevel="0" collapsed="false">
      <c r="A670" s="141" t="n">
        <v>8840</v>
      </c>
      <c r="B670" s="141" t="s">
        <v>3863</v>
      </c>
      <c r="C670" s="141" t="s">
        <v>4660</v>
      </c>
      <c r="D670" s="141" t="n">
        <v>90</v>
      </c>
      <c r="E670" s="141" t="s">
        <v>3562</v>
      </c>
      <c r="F670" s="141" t="n">
        <v>55</v>
      </c>
      <c r="G670" s="141" t="s">
        <v>3562</v>
      </c>
      <c r="H670" s="141" t="s">
        <v>3562</v>
      </c>
      <c r="I670" s="141" t="s">
        <v>3562</v>
      </c>
      <c r="J670" s="141" t="n">
        <v>42</v>
      </c>
      <c r="K670" s="141" t="n">
        <v>27</v>
      </c>
    </row>
    <row r="671" customFormat="false" ht="16" hidden="false" customHeight="false" outlineLevel="0" collapsed="false">
      <c r="A671" s="141" t="n">
        <v>8439</v>
      </c>
      <c r="B671" s="141" t="s">
        <v>3960</v>
      </c>
      <c r="C671" s="141" t="s">
        <v>4636</v>
      </c>
      <c r="D671" s="141" t="s">
        <v>3562</v>
      </c>
      <c r="E671" s="141" t="s">
        <v>3562</v>
      </c>
      <c r="F671" s="141" t="n">
        <v>30</v>
      </c>
      <c r="G671" s="141" t="s">
        <v>3562</v>
      </c>
      <c r="H671" s="141" t="s">
        <v>3562</v>
      </c>
      <c r="I671" s="141" t="s">
        <v>3562</v>
      </c>
      <c r="J671" s="141" t="s">
        <v>3562</v>
      </c>
      <c r="K671" s="141" t="s">
        <v>3562</v>
      </c>
    </row>
    <row r="672" customFormat="false" ht="16" hidden="false" customHeight="false" outlineLevel="0" collapsed="false">
      <c r="A672" s="141" t="n">
        <v>8440</v>
      </c>
      <c r="B672" s="141" t="s">
        <v>3959</v>
      </c>
      <c r="C672" s="141" t="s">
        <v>4703</v>
      </c>
      <c r="D672" s="141" t="n">
        <v>120</v>
      </c>
      <c r="E672" s="141" t="s">
        <v>3562</v>
      </c>
      <c r="F672" s="141" t="n">
        <v>40</v>
      </c>
      <c r="G672" s="141" t="s">
        <v>3562</v>
      </c>
      <c r="H672" s="141" t="s">
        <v>3562</v>
      </c>
      <c r="I672" s="141" t="s">
        <v>3562</v>
      </c>
      <c r="J672" s="141" t="n">
        <v>22</v>
      </c>
      <c r="K672" s="141" t="s">
        <v>3562</v>
      </c>
    </row>
    <row r="673" customFormat="false" ht="16" hidden="false" customHeight="false" outlineLevel="0" collapsed="false">
      <c r="A673" s="141" t="n">
        <v>7142</v>
      </c>
      <c r="B673" s="141" t="s">
        <v>4929</v>
      </c>
      <c r="C673" s="141" t="s">
        <v>4633</v>
      </c>
      <c r="D673" s="141" t="s">
        <v>3562</v>
      </c>
      <c r="E673" s="141" t="s">
        <v>3562</v>
      </c>
      <c r="F673" s="141" t="n">
        <v>20</v>
      </c>
      <c r="G673" s="141" t="s">
        <v>3562</v>
      </c>
      <c r="H673" s="141" t="s">
        <v>3562</v>
      </c>
      <c r="I673" s="141" t="s">
        <v>3562</v>
      </c>
      <c r="J673" s="141" t="n">
        <v>18</v>
      </c>
      <c r="K673" s="141" t="s">
        <v>3562</v>
      </c>
    </row>
    <row r="674" customFormat="false" ht="16" hidden="false" customHeight="false" outlineLevel="0" collapsed="false">
      <c r="A674" s="141" t="n">
        <v>5488</v>
      </c>
      <c r="B674" s="141" t="s">
        <v>4930</v>
      </c>
      <c r="C674" s="141" t="s">
        <v>4635</v>
      </c>
      <c r="D674" s="141" t="n">
        <v>70</v>
      </c>
      <c r="E674" s="141" t="s">
        <v>3562</v>
      </c>
      <c r="F674" s="141" t="s">
        <v>3562</v>
      </c>
      <c r="G674" s="141" t="s">
        <v>3562</v>
      </c>
      <c r="H674" s="141" t="n">
        <v>60</v>
      </c>
      <c r="I674" s="141" t="s">
        <v>3562</v>
      </c>
      <c r="J674" s="141" t="s">
        <v>3562</v>
      </c>
      <c r="K674" s="141" t="s">
        <v>3562</v>
      </c>
    </row>
    <row r="675" customFormat="false" ht="16" hidden="false" customHeight="false" outlineLevel="0" collapsed="false">
      <c r="A675" s="141" t="n">
        <v>5856</v>
      </c>
      <c r="B675" s="141" t="s">
        <v>4251</v>
      </c>
      <c r="C675" s="141" t="s">
        <v>4662</v>
      </c>
      <c r="D675" s="141" t="n">
        <v>90</v>
      </c>
      <c r="E675" s="141" t="s">
        <v>3562</v>
      </c>
      <c r="F675" s="141" t="s">
        <v>3562</v>
      </c>
      <c r="G675" s="141" t="s">
        <v>3562</v>
      </c>
      <c r="H675" s="141" t="s">
        <v>3562</v>
      </c>
      <c r="I675" s="141" t="s">
        <v>3562</v>
      </c>
      <c r="J675" s="141" t="n">
        <v>34</v>
      </c>
      <c r="K675" s="141" t="s">
        <v>3562</v>
      </c>
    </row>
    <row r="676" customFormat="false" ht="16" hidden="false" customHeight="false" outlineLevel="0" collapsed="false">
      <c r="A676" s="141" t="n">
        <v>7777</v>
      </c>
      <c r="B676" s="141" t="s">
        <v>4931</v>
      </c>
      <c r="C676" s="141" t="s">
        <v>4621</v>
      </c>
      <c r="D676" s="141" t="s">
        <v>3562</v>
      </c>
      <c r="E676" s="141" t="s">
        <v>3562</v>
      </c>
      <c r="F676" s="141" t="s">
        <v>3562</v>
      </c>
      <c r="G676" s="141" t="s">
        <v>3562</v>
      </c>
      <c r="H676" s="141" t="n">
        <v>90</v>
      </c>
      <c r="I676" s="141" t="s">
        <v>3562</v>
      </c>
      <c r="J676" s="141" t="s">
        <v>3562</v>
      </c>
      <c r="K676" s="141" t="s">
        <v>3562</v>
      </c>
    </row>
    <row r="677" customFormat="false" ht="16" hidden="false" customHeight="false" outlineLevel="0" collapsed="false">
      <c r="A677" s="141" t="n">
        <v>3199</v>
      </c>
      <c r="B677" s="141" t="s">
        <v>4932</v>
      </c>
      <c r="C677" s="141" t="s">
        <v>4632</v>
      </c>
      <c r="D677" s="141" t="s">
        <v>3562</v>
      </c>
      <c r="E677" s="141" t="s">
        <v>3562</v>
      </c>
      <c r="F677" s="141" t="n">
        <v>20</v>
      </c>
      <c r="G677" s="141" t="s">
        <v>3562</v>
      </c>
      <c r="H677" s="141" t="s">
        <v>3562</v>
      </c>
      <c r="I677" s="141" t="s">
        <v>3562</v>
      </c>
      <c r="J677" s="141" t="s">
        <v>3562</v>
      </c>
      <c r="K677" s="141" t="s">
        <v>3562</v>
      </c>
    </row>
    <row r="678" customFormat="false" ht="16" hidden="false" customHeight="false" outlineLevel="0" collapsed="false">
      <c r="A678" s="141" t="s">
        <v>4933</v>
      </c>
      <c r="B678" s="141" t="s">
        <v>3958</v>
      </c>
      <c r="C678" s="141" t="s">
        <v>4654</v>
      </c>
      <c r="D678" s="141" t="n">
        <v>90</v>
      </c>
      <c r="E678" s="141" t="n">
        <v>60</v>
      </c>
      <c r="F678" s="141" t="n">
        <v>40</v>
      </c>
      <c r="G678" s="141" t="n">
        <v>30</v>
      </c>
      <c r="H678" s="141" t="s">
        <v>3562</v>
      </c>
      <c r="I678" s="141" t="s">
        <v>3562</v>
      </c>
      <c r="J678" s="141" t="s">
        <v>3562</v>
      </c>
      <c r="K678" s="141" t="n">
        <v>18</v>
      </c>
    </row>
    <row r="679" customFormat="false" ht="16" hidden="false" customHeight="false" outlineLevel="0" collapsed="false">
      <c r="A679" s="141" t="n">
        <v>8441</v>
      </c>
      <c r="B679" s="141" t="s">
        <v>3958</v>
      </c>
      <c r="C679" s="141" t="s">
        <v>4686</v>
      </c>
      <c r="D679" s="141" t="n">
        <v>90</v>
      </c>
      <c r="E679" s="141" t="n">
        <v>60</v>
      </c>
      <c r="F679" s="141" t="n">
        <v>40</v>
      </c>
      <c r="G679" s="141" t="n">
        <v>30</v>
      </c>
      <c r="H679" s="141" t="s">
        <v>3562</v>
      </c>
      <c r="I679" s="141" t="s">
        <v>3562</v>
      </c>
      <c r="J679" s="141" t="s">
        <v>3562</v>
      </c>
      <c r="K679" s="141" t="n">
        <v>18</v>
      </c>
    </row>
    <row r="680" customFormat="false" ht="16" hidden="false" customHeight="false" outlineLevel="0" collapsed="false">
      <c r="A680" s="141" t="n">
        <v>8225</v>
      </c>
      <c r="B680" s="141" t="s">
        <v>4934</v>
      </c>
      <c r="C680" s="141" t="s">
        <v>4620</v>
      </c>
      <c r="D680" s="141" t="n">
        <v>30</v>
      </c>
      <c r="E680" s="141" t="s">
        <v>3562</v>
      </c>
      <c r="F680" s="141" t="n">
        <v>20</v>
      </c>
      <c r="G680" s="141" t="s">
        <v>3562</v>
      </c>
      <c r="H680" s="141" t="s">
        <v>3562</v>
      </c>
      <c r="I680" s="141" t="s">
        <v>3562</v>
      </c>
      <c r="J680" s="141" t="s">
        <v>3562</v>
      </c>
      <c r="K680" s="141" t="s">
        <v>3562</v>
      </c>
    </row>
    <row r="681" customFormat="false" ht="16" hidden="false" customHeight="false" outlineLevel="0" collapsed="false">
      <c r="A681" s="141" t="n">
        <v>592</v>
      </c>
      <c r="B681" s="141" t="s">
        <v>4935</v>
      </c>
      <c r="C681" s="141" t="s">
        <v>4670</v>
      </c>
      <c r="D681" s="141" t="s">
        <v>3562</v>
      </c>
      <c r="E681" s="141" t="s">
        <v>3562</v>
      </c>
      <c r="F681" s="141" t="s">
        <v>3562</v>
      </c>
      <c r="G681" s="141" t="s">
        <v>3562</v>
      </c>
      <c r="H681" s="141" t="s">
        <v>3562</v>
      </c>
      <c r="I681" s="141" t="s">
        <v>3562</v>
      </c>
      <c r="J681" s="141" t="s">
        <v>3562</v>
      </c>
      <c r="K681" s="141" t="s">
        <v>3562</v>
      </c>
    </row>
    <row r="682" customFormat="false" ht="16" hidden="false" customHeight="false" outlineLevel="0" collapsed="false">
      <c r="A682" s="141" t="n">
        <v>8442</v>
      </c>
      <c r="B682" s="141" t="s">
        <v>3957</v>
      </c>
      <c r="C682" s="141" t="s">
        <v>4615</v>
      </c>
      <c r="D682" s="141" t="s">
        <v>3562</v>
      </c>
      <c r="E682" s="141" t="s">
        <v>3562</v>
      </c>
      <c r="F682" s="141" t="n">
        <v>30</v>
      </c>
      <c r="G682" s="141" t="s">
        <v>3562</v>
      </c>
      <c r="H682" s="141" t="s">
        <v>3562</v>
      </c>
      <c r="I682" s="141" t="s">
        <v>3562</v>
      </c>
      <c r="J682" s="141" t="n">
        <v>27</v>
      </c>
      <c r="K682" s="141" t="n">
        <v>22</v>
      </c>
    </row>
    <row r="683" customFormat="false" ht="16" hidden="false" customHeight="false" outlineLevel="0" collapsed="false">
      <c r="A683" s="141" t="n">
        <v>7335</v>
      </c>
      <c r="B683" s="141" t="s">
        <v>4158</v>
      </c>
      <c r="C683" s="141" t="s">
        <v>4691</v>
      </c>
      <c r="D683" s="141" t="s">
        <v>3562</v>
      </c>
      <c r="E683" s="141" t="s">
        <v>3562</v>
      </c>
      <c r="F683" s="141" t="s">
        <v>3562</v>
      </c>
      <c r="G683" s="141" t="s">
        <v>3562</v>
      </c>
      <c r="H683" s="141" t="s">
        <v>3562</v>
      </c>
      <c r="I683" s="141" t="s">
        <v>3562</v>
      </c>
      <c r="J683" s="141" t="n">
        <v>27</v>
      </c>
      <c r="K683" s="141" t="n">
        <v>18</v>
      </c>
    </row>
    <row r="684" customFormat="false" ht="16" hidden="false" customHeight="false" outlineLevel="0" collapsed="false">
      <c r="A684" s="141" t="n">
        <v>8637</v>
      </c>
      <c r="B684" s="141" t="s">
        <v>4936</v>
      </c>
      <c r="C684" s="141" t="s">
        <v>4628</v>
      </c>
      <c r="D684" s="141" t="n">
        <v>70</v>
      </c>
      <c r="E684" s="141" t="s">
        <v>3562</v>
      </c>
      <c r="F684" s="141" t="n">
        <v>40</v>
      </c>
      <c r="G684" s="141" t="s">
        <v>3562</v>
      </c>
      <c r="H684" s="141" t="s">
        <v>3562</v>
      </c>
      <c r="I684" s="141" t="s">
        <v>3562</v>
      </c>
      <c r="J684" s="141" t="n">
        <v>27</v>
      </c>
      <c r="K684" s="141" t="s">
        <v>3562</v>
      </c>
    </row>
    <row r="685" customFormat="false" ht="16" hidden="false" customHeight="false" outlineLevel="0" collapsed="false">
      <c r="A685" s="141" t="n">
        <v>8638</v>
      </c>
      <c r="B685" s="141" t="s">
        <v>4937</v>
      </c>
      <c r="C685" s="141" t="s">
        <v>4628</v>
      </c>
      <c r="D685" s="141" t="n">
        <v>40</v>
      </c>
      <c r="E685" s="141" t="s">
        <v>3562</v>
      </c>
      <c r="F685" s="141" t="n">
        <v>20</v>
      </c>
      <c r="G685" s="141" t="s">
        <v>3562</v>
      </c>
      <c r="H685" s="141" t="s">
        <v>3562</v>
      </c>
      <c r="I685" s="141" t="s">
        <v>3562</v>
      </c>
      <c r="J685" s="141" t="n">
        <v>15</v>
      </c>
      <c r="K685" s="141" t="s">
        <v>3562</v>
      </c>
    </row>
    <row r="686" customFormat="false" ht="16" hidden="false" customHeight="false" outlineLevel="0" collapsed="false">
      <c r="A686" s="141" t="n">
        <v>9200</v>
      </c>
      <c r="B686" s="141" t="s">
        <v>4938</v>
      </c>
      <c r="C686" s="141" t="s">
        <v>4619</v>
      </c>
      <c r="D686" s="141" t="n">
        <v>30</v>
      </c>
      <c r="E686" s="141" t="s">
        <v>3562</v>
      </c>
      <c r="F686" s="141" t="n">
        <v>20</v>
      </c>
      <c r="G686" s="141" t="s">
        <v>3562</v>
      </c>
      <c r="H686" s="141" t="s">
        <v>3562</v>
      </c>
      <c r="I686" s="141" t="s">
        <v>3562</v>
      </c>
      <c r="J686" s="141" t="s">
        <v>3562</v>
      </c>
      <c r="K686" s="141" t="s">
        <v>3562</v>
      </c>
    </row>
    <row r="687" customFormat="false" ht="16" hidden="false" customHeight="false" outlineLevel="0" collapsed="false">
      <c r="A687" s="141" t="n">
        <v>29</v>
      </c>
      <c r="B687" s="141" t="s">
        <v>4939</v>
      </c>
      <c r="C687" s="141" t="s">
        <v>4725</v>
      </c>
      <c r="D687" s="141" t="s">
        <v>3562</v>
      </c>
      <c r="E687" s="141" t="s">
        <v>3562</v>
      </c>
      <c r="F687" s="141" t="s">
        <v>3562</v>
      </c>
      <c r="G687" s="141" t="s">
        <v>3562</v>
      </c>
      <c r="H687" s="141" t="s">
        <v>3562</v>
      </c>
      <c r="I687" s="141" t="s">
        <v>3562</v>
      </c>
      <c r="J687" s="141" t="s">
        <v>3562</v>
      </c>
      <c r="K687" s="141" t="s">
        <v>3562</v>
      </c>
    </row>
    <row r="688" customFormat="false" ht="16" hidden="false" customHeight="false" outlineLevel="0" collapsed="false">
      <c r="A688" s="141" t="n">
        <v>1991</v>
      </c>
      <c r="B688" s="141" t="s">
        <v>4348</v>
      </c>
      <c r="C688" s="141" t="s">
        <v>4619</v>
      </c>
      <c r="D688" s="141" t="s">
        <v>3562</v>
      </c>
      <c r="E688" s="141" t="s">
        <v>3562</v>
      </c>
      <c r="F688" s="141" t="s">
        <v>3562</v>
      </c>
      <c r="G688" s="141" t="n">
        <v>55</v>
      </c>
      <c r="H688" s="141" t="s">
        <v>3562</v>
      </c>
      <c r="I688" s="141" t="s">
        <v>3562</v>
      </c>
      <c r="J688" s="141" t="s">
        <v>3562</v>
      </c>
      <c r="K688" s="141" t="n">
        <v>50</v>
      </c>
    </row>
    <row r="689" customFormat="false" ht="16" hidden="false" customHeight="false" outlineLevel="0" collapsed="false">
      <c r="A689" s="141" t="n">
        <v>597</v>
      </c>
      <c r="B689" s="141" t="s">
        <v>4589</v>
      </c>
      <c r="C689" s="141" t="s">
        <v>4631</v>
      </c>
      <c r="D689" s="141" t="s">
        <v>3562</v>
      </c>
      <c r="E689" s="141" t="s">
        <v>3562</v>
      </c>
      <c r="F689" s="141" t="s">
        <v>3562</v>
      </c>
      <c r="G689" s="141" t="s">
        <v>3562</v>
      </c>
      <c r="H689" s="141" t="s">
        <v>3562</v>
      </c>
      <c r="I689" s="141" t="s">
        <v>3562</v>
      </c>
      <c r="J689" s="141" t="s">
        <v>3562</v>
      </c>
      <c r="K689" s="141" t="s">
        <v>3562</v>
      </c>
    </row>
    <row r="690" customFormat="false" ht="16" hidden="false" customHeight="false" outlineLevel="0" collapsed="false">
      <c r="A690" s="141" t="n">
        <v>8945</v>
      </c>
      <c r="B690" s="141" t="s">
        <v>3841</v>
      </c>
      <c r="C690" s="141" t="s">
        <v>4626</v>
      </c>
      <c r="D690" s="141" t="s">
        <v>3562</v>
      </c>
      <c r="E690" s="141" t="s">
        <v>3562</v>
      </c>
      <c r="F690" s="141" t="n">
        <v>20</v>
      </c>
      <c r="G690" s="141" t="s">
        <v>3562</v>
      </c>
      <c r="H690" s="141" t="s">
        <v>3562</v>
      </c>
      <c r="I690" s="141" t="s">
        <v>3562</v>
      </c>
      <c r="J690" s="141" t="s">
        <v>3562</v>
      </c>
      <c r="K690" s="141" t="s">
        <v>3562</v>
      </c>
    </row>
    <row r="691" customFormat="false" ht="16" hidden="false" customHeight="false" outlineLevel="0" collapsed="false">
      <c r="A691" s="141" t="n">
        <v>8744</v>
      </c>
      <c r="B691" s="141" t="s">
        <v>4940</v>
      </c>
      <c r="C691" s="141" t="s">
        <v>179</v>
      </c>
      <c r="D691" s="141" t="n">
        <v>120</v>
      </c>
      <c r="E691" s="141" t="s">
        <v>3562</v>
      </c>
      <c r="F691" s="141" t="s">
        <v>3562</v>
      </c>
      <c r="G691" s="141" t="s">
        <v>3562</v>
      </c>
      <c r="H691" s="141" t="s">
        <v>3562</v>
      </c>
      <c r="I691" s="141" t="s">
        <v>3562</v>
      </c>
      <c r="J691" s="141" t="s">
        <v>3562</v>
      </c>
      <c r="K691" s="141" t="s">
        <v>3562</v>
      </c>
    </row>
    <row r="692" customFormat="false" ht="16" hidden="false" customHeight="false" outlineLevel="0" collapsed="false">
      <c r="A692" s="141" t="n">
        <v>8516</v>
      </c>
      <c r="B692" s="141" t="s">
        <v>4941</v>
      </c>
      <c r="C692" s="141" t="s">
        <v>179</v>
      </c>
      <c r="D692" s="141" t="n">
        <v>90</v>
      </c>
      <c r="E692" s="141" t="s">
        <v>3562</v>
      </c>
      <c r="F692" s="141" t="s">
        <v>3562</v>
      </c>
      <c r="G692" s="141" t="s">
        <v>3562</v>
      </c>
      <c r="H692" s="141" t="s">
        <v>3562</v>
      </c>
      <c r="I692" s="141" t="s">
        <v>3562</v>
      </c>
      <c r="J692" s="141" t="s">
        <v>3562</v>
      </c>
      <c r="K692" s="141" t="s">
        <v>3562</v>
      </c>
    </row>
    <row r="693" customFormat="false" ht="16" hidden="false" customHeight="false" outlineLevel="0" collapsed="false">
      <c r="A693" s="141" t="n">
        <v>6156</v>
      </c>
      <c r="B693" s="141" t="s">
        <v>4942</v>
      </c>
      <c r="C693" s="141" t="s">
        <v>4631</v>
      </c>
      <c r="D693" s="141" t="s">
        <v>3562</v>
      </c>
      <c r="E693" s="141" t="s">
        <v>3562</v>
      </c>
      <c r="F693" s="141" t="s">
        <v>3562</v>
      </c>
      <c r="G693" s="141" t="s">
        <v>3562</v>
      </c>
      <c r="H693" s="141" t="s">
        <v>3562</v>
      </c>
      <c r="I693" s="141" t="s">
        <v>3562</v>
      </c>
      <c r="J693" s="141" t="n">
        <v>27</v>
      </c>
      <c r="K693" s="141" t="n">
        <v>22</v>
      </c>
    </row>
    <row r="694" customFormat="false" ht="16" hidden="false" customHeight="false" outlineLevel="0" collapsed="false">
      <c r="A694" s="141" t="n">
        <v>9002</v>
      </c>
      <c r="B694" s="141" t="s">
        <v>3818</v>
      </c>
      <c r="C694" s="141" t="s">
        <v>4622</v>
      </c>
      <c r="D694" s="141" t="n">
        <v>55</v>
      </c>
      <c r="E694" s="141" t="s">
        <v>3562</v>
      </c>
      <c r="F694" s="141" t="n">
        <v>30</v>
      </c>
      <c r="G694" s="141" t="s">
        <v>3562</v>
      </c>
      <c r="H694" s="141" t="s">
        <v>3562</v>
      </c>
      <c r="I694" s="141" t="s">
        <v>3562</v>
      </c>
      <c r="J694" s="141" t="s">
        <v>3562</v>
      </c>
      <c r="K694" s="141" t="s">
        <v>3562</v>
      </c>
    </row>
    <row r="695" customFormat="false" ht="16" hidden="false" customHeight="false" outlineLevel="0" collapsed="false">
      <c r="A695" s="141" t="n">
        <v>939</v>
      </c>
      <c r="B695" s="141" t="s">
        <v>4943</v>
      </c>
      <c r="C695" s="141" t="s">
        <v>4670</v>
      </c>
      <c r="D695" s="141" t="s">
        <v>3562</v>
      </c>
      <c r="E695" s="141" t="s">
        <v>3562</v>
      </c>
      <c r="F695" s="141" t="s">
        <v>3562</v>
      </c>
      <c r="G695" s="141" t="s">
        <v>3562</v>
      </c>
      <c r="H695" s="141" t="s">
        <v>3562</v>
      </c>
      <c r="I695" s="141" t="s">
        <v>3562</v>
      </c>
      <c r="J695" s="141" t="s">
        <v>3562</v>
      </c>
      <c r="K695" s="141" t="s">
        <v>3562</v>
      </c>
    </row>
    <row r="696" customFormat="false" ht="16" hidden="false" customHeight="false" outlineLevel="0" collapsed="false">
      <c r="A696" s="141" t="n">
        <v>5</v>
      </c>
      <c r="B696" s="141" t="s">
        <v>4944</v>
      </c>
      <c r="C696" s="141" t="s">
        <v>4670</v>
      </c>
      <c r="D696" s="141" t="s">
        <v>3562</v>
      </c>
      <c r="E696" s="141" t="s">
        <v>3562</v>
      </c>
      <c r="F696" s="141" t="s">
        <v>3562</v>
      </c>
      <c r="G696" s="141" t="s">
        <v>3562</v>
      </c>
      <c r="H696" s="141" t="s">
        <v>3562</v>
      </c>
      <c r="I696" s="141" t="s">
        <v>3562</v>
      </c>
      <c r="J696" s="141" t="s">
        <v>3562</v>
      </c>
      <c r="K696" s="141" t="s">
        <v>3562</v>
      </c>
    </row>
    <row r="697" customFormat="false" ht="16" hidden="false" customHeight="false" outlineLevel="0" collapsed="false">
      <c r="A697" s="141" t="n">
        <v>1311</v>
      </c>
      <c r="B697" s="141" t="s">
        <v>4945</v>
      </c>
      <c r="C697" s="141" t="s">
        <v>4662</v>
      </c>
      <c r="D697" s="141" t="s">
        <v>3562</v>
      </c>
      <c r="E697" s="141" t="s">
        <v>3562</v>
      </c>
      <c r="F697" s="141" t="s">
        <v>3562</v>
      </c>
      <c r="G697" s="141" t="s">
        <v>3562</v>
      </c>
      <c r="H697" s="141" t="s">
        <v>3562</v>
      </c>
      <c r="I697" s="141" t="s">
        <v>3562</v>
      </c>
      <c r="J697" s="141" t="s">
        <v>3562</v>
      </c>
      <c r="K697" s="141" t="n">
        <v>50</v>
      </c>
    </row>
    <row r="698" customFormat="false" ht="16" hidden="false" customHeight="false" outlineLevel="0" collapsed="false">
      <c r="A698" s="141" t="n">
        <v>1320</v>
      </c>
      <c r="B698" s="141" t="s">
        <v>4488</v>
      </c>
      <c r="C698" s="141" t="s">
        <v>4633</v>
      </c>
      <c r="D698" s="141" t="s">
        <v>3562</v>
      </c>
      <c r="E698" s="141" t="s">
        <v>3562</v>
      </c>
      <c r="F698" s="141" t="s">
        <v>3562</v>
      </c>
      <c r="G698" s="141" t="n">
        <v>80</v>
      </c>
      <c r="H698" s="141" t="s">
        <v>3562</v>
      </c>
      <c r="I698" s="141" t="s">
        <v>3562</v>
      </c>
      <c r="J698" s="141" t="s">
        <v>3562</v>
      </c>
      <c r="K698" s="141" t="n">
        <v>50</v>
      </c>
    </row>
    <row r="699" customFormat="false" ht="16" hidden="false" customHeight="false" outlineLevel="0" collapsed="false">
      <c r="A699" s="141" t="n">
        <v>5571</v>
      </c>
      <c r="B699" s="141" t="s">
        <v>4266</v>
      </c>
      <c r="C699" s="141" t="s">
        <v>4635</v>
      </c>
      <c r="D699" s="141" t="s">
        <v>3562</v>
      </c>
      <c r="E699" s="141" t="s">
        <v>3562</v>
      </c>
      <c r="F699" s="141" t="s">
        <v>3562</v>
      </c>
      <c r="G699" s="141" t="s">
        <v>3562</v>
      </c>
      <c r="H699" s="141" t="s">
        <v>3562</v>
      </c>
      <c r="I699" s="141" t="s">
        <v>3562</v>
      </c>
      <c r="J699" s="141" t="n">
        <v>27</v>
      </c>
      <c r="K699" s="141" t="s">
        <v>3562</v>
      </c>
    </row>
    <row r="700" customFormat="false" ht="16" hidden="false" customHeight="false" outlineLevel="0" collapsed="false">
      <c r="A700" s="141" t="n">
        <v>7563</v>
      </c>
      <c r="B700" s="141" t="s">
        <v>4144</v>
      </c>
      <c r="C700" s="141" t="s">
        <v>4657</v>
      </c>
      <c r="D700" s="141" t="s">
        <v>3562</v>
      </c>
      <c r="E700" s="141" t="s">
        <v>3562</v>
      </c>
      <c r="F700" s="141" t="s">
        <v>3562</v>
      </c>
      <c r="G700" s="141" t="s">
        <v>3562</v>
      </c>
      <c r="H700" s="141" t="s">
        <v>3562</v>
      </c>
      <c r="I700" s="141" t="s">
        <v>3562</v>
      </c>
      <c r="J700" s="141" t="n">
        <v>34</v>
      </c>
      <c r="K700" s="141" t="n">
        <v>27</v>
      </c>
    </row>
    <row r="701" customFormat="false" ht="16" hidden="false" customHeight="false" outlineLevel="0" collapsed="false">
      <c r="A701" s="141" t="n">
        <v>7733</v>
      </c>
      <c r="B701" s="141" t="s">
        <v>4124</v>
      </c>
      <c r="C701" s="141" t="s">
        <v>4644</v>
      </c>
      <c r="D701" s="141" t="n">
        <v>90</v>
      </c>
      <c r="E701" s="141" t="n">
        <v>60</v>
      </c>
      <c r="F701" s="141" t="n">
        <v>40</v>
      </c>
      <c r="G701" s="141" t="s">
        <v>3562</v>
      </c>
      <c r="H701" s="141" t="s">
        <v>3562</v>
      </c>
      <c r="I701" s="141" t="s">
        <v>3562</v>
      </c>
      <c r="J701" s="141" t="n">
        <v>27</v>
      </c>
      <c r="K701" s="141" t="n">
        <v>22</v>
      </c>
    </row>
    <row r="702" customFormat="false" ht="16" hidden="false" customHeight="false" outlineLevel="0" collapsed="false">
      <c r="A702" s="141" t="n">
        <v>1397</v>
      </c>
      <c r="B702" s="141" t="s">
        <v>4467</v>
      </c>
      <c r="C702" s="141" t="s">
        <v>4644</v>
      </c>
      <c r="D702" s="141" t="n">
        <v>90</v>
      </c>
      <c r="E702" s="141" t="s">
        <v>3562</v>
      </c>
      <c r="F702" s="141" t="n">
        <v>40</v>
      </c>
      <c r="G702" s="141" t="s">
        <v>3562</v>
      </c>
      <c r="H702" s="141" t="s">
        <v>3562</v>
      </c>
      <c r="I702" s="141" t="s">
        <v>3562</v>
      </c>
      <c r="J702" s="141" t="n">
        <v>34</v>
      </c>
      <c r="K702" s="141" t="n">
        <v>27</v>
      </c>
    </row>
    <row r="703" customFormat="false" ht="16" hidden="false" customHeight="false" outlineLevel="0" collapsed="false">
      <c r="A703" s="141" t="n">
        <v>1087</v>
      </c>
      <c r="B703" s="141" t="s">
        <v>4543</v>
      </c>
      <c r="C703" s="141" t="s">
        <v>179</v>
      </c>
      <c r="D703" s="141" t="s">
        <v>3562</v>
      </c>
      <c r="E703" s="141" t="s">
        <v>3562</v>
      </c>
      <c r="F703" s="141" t="s">
        <v>3562</v>
      </c>
      <c r="G703" s="141" t="s">
        <v>3562</v>
      </c>
      <c r="H703" s="141" t="s">
        <v>3562</v>
      </c>
      <c r="I703" s="141" t="s">
        <v>3562</v>
      </c>
      <c r="J703" s="141" t="s">
        <v>3562</v>
      </c>
      <c r="K703" s="141" t="n">
        <v>50</v>
      </c>
    </row>
    <row r="704" customFormat="false" ht="16" hidden="false" customHeight="false" outlineLevel="0" collapsed="false">
      <c r="A704" s="141" t="n">
        <v>8789</v>
      </c>
      <c r="B704" s="141" t="s">
        <v>3877</v>
      </c>
      <c r="C704" s="141" t="s">
        <v>4658</v>
      </c>
      <c r="D704" s="141" t="s">
        <v>3562</v>
      </c>
      <c r="E704" s="141" t="s">
        <v>3562</v>
      </c>
      <c r="F704" s="141" t="s">
        <v>3562</v>
      </c>
      <c r="G704" s="141" t="s">
        <v>3562</v>
      </c>
      <c r="H704" s="141" t="s">
        <v>3562</v>
      </c>
      <c r="I704" s="141" t="s">
        <v>3562</v>
      </c>
      <c r="J704" s="141" t="s">
        <v>3562</v>
      </c>
      <c r="K704" s="141" t="n">
        <v>60</v>
      </c>
    </row>
    <row r="705" customFormat="false" ht="16" hidden="false" customHeight="false" outlineLevel="0" collapsed="false">
      <c r="A705" s="141" t="n">
        <v>5467</v>
      </c>
      <c r="B705" s="141" t="s">
        <v>4276</v>
      </c>
      <c r="C705" s="141" t="s">
        <v>4639</v>
      </c>
      <c r="D705" s="141" t="s">
        <v>3562</v>
      </c>
      <c r="E705" s="141" t="s">
        <v>3562</v>
      </c>
      <c r="F705" s="141" t="s">
        <v>3562</v>
      </c>
      <c r="G705" s="141" t="s">
        <v>3562</v>
      </c>
      <c r="H705" s="141" t="s">
        <v>3562</v>
      </c>
      <c r="I705" s="141" t="s">
        <v>3562</v>
      </c>
      <c r="J705" s="141" t="n">
        <v>18</v>
      </c>
      <c r="K705" s="141" t="n">
        <v>15</v>
      </c>
    </row>
    <row r="706" customFormat="false" ht="16" hidden="false" customHeight="false" outlineLevel="0" collapsed="false">
      <c r="A706" s="141" t="n">
        <v>1016</v>
      </c>
      <c r="B706" s="141" t="s">
        <v>4946</v>
      </c>
      <c r="C706" s="141" t="s">
        <v>4620</v>
      </c>
      <c r="D706" s="141" t="s">
        <v>3562</v>
      </c>
      <c r="E706" s="141" t="s">
        <v>3562</v>
      </c>
      <c r="F706" s="141" t="s">
        <v>3562</v>
      </c>
      <c r="G706" s="141" t="s">
        <v>3562</v>
      </c>
      <c r="H706" s="141" t="s">
        <v>3562</v>
      </c>
      <c r="I706" s="141" t="s">
        <v>3562</v>
      </c>
      <c r="J706" s="141" t="s">
        <v>3562</v>
      </c>
      <c r="K706" s="141" t="n">
        <v>27</v>
      </c>
    </row>
    <row r="707" customFormat="false" ht="16" hidden="false" customHeight="false" outlineLevel="0" collapsed="false">
      <c r="A707" s="141" t="n">
        <v>1990</v>
      </c>
      <c r="B707" s="141" t="s">
        <v>4349</v>
      </c>
      <c r="C707" s="141" t="s">
        <v>4619</v>
      </c>
      <c r="D707" s="141" t="n">
        <v>40</v>
      </c>
      <c r="E707" s="141" t="s">
        <v>3562</v>
      </c>
      <c r="F707" s="141" t="n">
        <v>20</v>
      </c>
      <c r="G707" s="141" t="s">
        <v>3562</v>
      </c>
      <c r="H707" s="141" t="s">
        <v>3562</v>
      </c>
      <c r="I707" s="141" t="s">
        <v>3562</v>
      </c>
      <c r="J707" s="141" t="n">
        <v>18</v>
      </c>
      <c r="K707" s="141" t="s">
        <v>3562</v>
      </c>
    </row>
    <row r="708" customFormat="false" ht="16" hidden="false" customHeight="false" outlineLevel="0" collapsed="false">
      <c r="A708" s="141" t="n">
        <v>1224</v>
      </c>
      <c r="B708" s="141" t="s">
        <v>4515</v>
      </c>
      <c r="C708" s="141" t="s">
        <v>4691</v>
      </c>
      <c r="D708" s="141" t="s">
        <v>3562</v>
      </c>
      <c r="E708" s="141" t="s">
        <v>3562</v>
      </c>
      <c r="F708" s="141" t="s">
        <v>3562</v>
      </c>
      <c r="G708" s="141" t="s">
        <v>3562</v>
      </c>
      <c r="H708" s="141" t="s">
        <v>3562</v>
      </c>
      <c r="I708" s="141" t="s">
        <v>3562</v>
      </c>
      <c r="J708" s="141" t="n">
        <v>42</v>
      </c>
      <c r="K708" s="141" t="n">
        <v>34</v>
      </c>
    </row>
    <row r="709" customFormat="false" ht="16" hidden="false" customHeight="false" outlineLevel="0" collapsed="false">
      <c r="A709" s="141" t="n">
        <v>1321</v>
      </c>
      <c r="B709" s="141" t="s">
        <v>4487</v>
      </c>
      <c r="C709" s="141" t="s">
        <v>4644</v>
      </c>
      <c r="D709" s="141" t="s">
        <v>3562</v>
      </c>
      <c r="E709" s="141" t="s">
        <v>3562</v>
      </c>
      <c r="F709" s="141" t="s">
        <v>3562</v>
      </c>
      <c r="G709" s="141" t="s">
        <v>3562</v>
      </c>
      <c r="H709" s="141" t="s">
        <v>3562</v>
      </c>
      <c r="I709" s="141" t="s">
        <v>3562</v>
      </c>
      <c r="J709" s="141" t="s">
        <v>3562</v>
      </c>
      <c r="K709" s="141" t="n">
        <v>60</v>
      </c>
    </row>
    <row r="710" customFormat="false" ht="16" hidden="false" customHeight="false" outlineLevel="0" collapsed="false">
      <c r="A710" s="141" t="n">
        <v>1873</v>
      </c>
      <c r="B710" s="141" t="s">
        <v>4947</v>
      </c>
      <c r="C710" s="141" t="s">
        <v>4617</v>
      </c>
      <c r="D710" s="141" t="s">
        <v>3562</v>
      </c>
      <c r="E710" s="141" t="s">
        <v>3562</v>
      </c>
      <c r="F710" s="141" t="s">
        <v>3562</v>
      </c>
      <c r="G710" s="141" t="s">
        <v>3562</v>
      </c>
      <c r="H710" s="141" t="s">
        <v>3562</v>
      </c>
      <c r="I710" s="141" t="s">
        <v>3562</v>
      </c>
      <c r="J710" s="141" t="n">
        <v>42</v>
      </c>
      <c r="K710" s="141" t="n">
        <v>27</v>
      </c>
    </row>
    <row r="711" customFormat="false" ht="16" hidden="false" customHeight="false" outlineLevel="0" collapsed="false">
      <c r="A711" s="141" t="n">
        <v>5591</v>
      </c>
      <c r="B711" s="141" t="s">
        <v>4265</v>
      </c>
      <c r="C711" s="141" t="s">
        <v>4615</v>
      </c>
      <c r="D711" s="141" t="s">
        <v>3562</v>
      </c>
      <c r="E711" s="141" t="s">
        <v>3562</v>
      </c>
      <c r="F711" s="141" t="s">
        <v>3562</v>
      </c>
      <c r="G711" s="141" t="s">
        <v>3562</v>
      </c>
      <c r="H711" s="141" t="s">
        <v>3562</v>
      </c>
      <c r="I711" s="141" t="s">
        <v>3562</v>
      </c>
      <c r="J711" s="141" t="n">
        <v>42</v>
      </c>
      <c r="K711" s="141" t="s">
        <v>3562</v>
      </c>
    </row>
    <row r="712" customFormat="false" ht="16" hidden="false" customHeight="false" outlineLevel="0" collapsed="false">
      <c r="A712" s="141" t="n">
        <v>7558</v>
      </c>
      <c r="B712" s="141" t="s">
        <v>4145</v>
      </c>
      <c r="C712" s="141" t="s">
        <v>4636</v>
      </c>
      <c r="D712" s="141" t="s">
        <v>3562</v>
      </c>
      <c r="E712" s="141" t="s">
        <v>3562</v>
      </c>
      <c r="F712" s="141" t="n">
        <v>30</v>
      </c>
      <c r="G712" s="141" t="s">
        <v>3562</v>
      </c>
      <c r="H712" s="141" t="s">
        <v>3562</v>
      </c>
      <c r="I712" s="141" t="s">
        <v>3562</v>
      </c>
      <c r="J712" s="141" t="n">
        <v>22</v>
      </c>
      <c r="K712" s="141" t="s">
        <v>3562</v>
      </c>
    </row>
    <row r="713" customFormat="false" ht="16" hidden="false" customHeight="false" outlineLevel="0" collapsed="false">
      <c r="A713" s="141" t="n">
        <v>5870</v>
      </c>
      <c r="B713" s="141" t="s">
        <v>4247</v>
      </c>
      <c r="C713" s="141" t="s">
        <v>4644</v>
      </c>
      <c r="D713" s="141" t="s">
        <v>3562</v>
      </c>
      <c r="E713" s="141" t="s">
        <v>3562</v>
      </c>
      <c r="F713" s="141" t="s">
        <v>3562</v>
      </c>
      <c r="G713" s="141" t="s">
        <v>3562</v>
      </c>
      <c r="H713" s="141" t="s">
        <v>3562</v>
      </c>
      <c r="I713" s="141" t="s">
        <v>3562</v>
      </c>
      <c r="J713" s="141" t="n">
        <v>22</v>
      </c>
      <c r="K713" s="141" t="s">
        <v>3562</v>
      </c>
    </row>
    <row r="714" customFormat="false" ht="16" hidden="false" customHeight="false" outlineLevel="0" collapsed="false">
      <c r="A714" s="141" t="n">
        <v>6337</v>
      </c>
      <c r="B714" s="141" t="s">
        <v>4216</v>
      </c>
      <c r="C714" s="141" t="s">
        <v>4621</v>
      </c>
      <c r="D714" s="141" t="n">
        <v>40</v>
      </c>
      <c r="E714" s="141" t="s">
        <v>3562</v>
      </c>
      <c r="F714" s="141" t="n">
        <v>30</v>
      </c>
      <c r="G714" s="141" t="s">
        <v>3562</v>
      </c>
      <c r="H714" s="141" t="s">
        <v>3562</v>
      </c>
      <c r="I714" s="141" t="s">
        <v>3562</v>
      </c>
      <c r="J714" s="141" t="s">
        <v>3562</v>
      </c>
      <c r="K714" s="141" t="s">
        <v>3562</v>
      </c>
    </row>
    <row r="715" customFormat="false" ht="16" hidden="false" customHeight="false" outlineLevel="0" collapsed="false">
      <c r="A715" s="141" t="n">
        <v>5475</v>
      </c>
      <c r="B715" s="141" t="s">
        <v>4948</v>
      </c>
      <c r="C715" s="141" t="s">
        <v>4675</v>
      </c>
      <c r="D715" s="141" t="n">
        <v>40</v>
      </c>
      <c r="E715" s="141" t="s">
        <v>3562</v>
      </c>
      <c r="F715" s="141" t="n">
        <v>30</v>
      </c>
      <c r="G715" s="141" t="s">
        <v>3562</v>
      </c>
      <c r="H715" s="141" t="s">
        <v>3562</v>
      </c>
      <c r="I715" s="141" t="s">
        <v>3562</v>
      </c>
      <c r="J715" s="141" t="n">
        <v>22</v>
      </c>
      <c r="K715" s="141" t="s">
        <v>3562</v>
      </c>
    </row>
    <row r="716" customFormat="false" ht="16" hidden="false" customHeight="false" outlineLevel="0" collapsed="false">
      <c r="A716" s="141" t="n">
        <v>1028</v>
      </c>
      <c r="B716" s="141" t="s">
        <v>4555</v>
      </c>
      <c r="C716" s="141" t="s">
        <v>141</v>
      </c>
      <c r="D716" s="141" t="s">
        <v>3562</v>
      </c>
      <c r="E716" s="141" t="s">
        <v>3562</v>
      </c>
      <c r="F716" s="141" t="n">
        <v>80</v>
      </c>
      <c r="G716" s="141" t="s">
        <v>3562</v>
      </c>
      <c r="H716" s="141" t="s">
        <v>3562</v>
      </c>
      <c r="I716" s="141" t="s">
        <v>3562</v>
      </c>
      <c r="J716" s="141" t="n">
        <v>50</v>
      </c>
      <c r="K716" s="141" t="n">
        <v>42</v>
      </c>
    </row>
    <row r="717" customFormat="false" ht="16" hidden="false" customHeight="false" outlineLevel="0" collapsed="false">
      <c r="A717" s="141" t="n">
        <v>3180</v>
      </c>
      <c r="B717" s="141" t="s">
        <v>4949</v>
      </c>
      <c r="C717" s="141" t="s">
        <v>4650</v>
      </c>
      <c r="D717" s="141" t="n">
        <v>90</v>
      </c>
      <c r="E717" s="141" t="s">
        <v>3562</v>
      </c>
      <c r="F717" s="141" t="n">
        <v>55</v>
      </c>
      <c r="G717" s="141" t="s">
        <v>3562</v>
      </c>
      <c r="H717" s="141" t="s">
        <v>3562</v>
      </c>
      <c r="I717" s="141" t="s">
        <v>3562</v>
      </c>
      <c r="J717" s="141" t="n">
        <v>34</v>
      </c>
      <c r="K717" s="141" t="n">
        <v>27</v>
      </c>
    </row>
    <row r="718" customFormat="false" ht="16" hidden="false" customHeight="false" outlineLevel="0" collapsed="false">
      <c r="A718" s="141" t="n">
        <v>8599</v>
      </c>
      <c r="B718" s="141" t="s">
        <v>3928</v>
      </c>
      <c r="C718" s="141" t="s">
        <v>4624</v>
      </c>
      <c r="D718" s="141" t="s">
        <v>3562</v>
      </c>
      <c r="E718" s="141" t="s">
        <v>3562</v>
      </c>
      <c r="F718" s="141" t="s">
        <v>3562</v>
      </c>
      <c r="G718" s="141" t="s">
        <v>3562</v>
      </c>
      <c r="H718" s="141" t="s">
        <v>3562</v>
      </c>
      <c r="I718" s="141" t="s">
        <v>3562</v>
      </c>
      <c r="J718" s="141" t="s">
        <v>3562</v>
      </c>
      <c r="K718" s="141" t="n">
        <v>34</v>
      </c>
    </row>
    <row r="719" customFormat="false" ht="16" hidden="false" customHeight="false" outlineLevel="0" collapsed="false">
      <c r="A719" s="141" t="n">
        <v>8588</v>
      </c>
      <c r="B719" s="141" t="s">
        <v>3935</v>
      </c>
      <c r="C719" s="141" t="s">
        <v>146</v>
      </c>
      <c r="D719" s="141" t="s">
        <v>3562</v>
      </c>
      <c r="E719" s="141" t="s">
        <v>3562</v>
      </c>
      <c r="F719" s="141" t="s">
        <v>3562</v>
      </c>
      <c r="G719" s="141" t="s">
        <v>3562</v>
      </c>
      <c r="H719" s="141" t="s">
        <v>3562</v>
      </c>
      <c r="I719" s="141" t="s">
        <v>3562</v>
      </c>
      <c r="J719" s="141" t="n">
        <v>27</v>
      </c>
      <c r="K719" s="141" t="n">
        <v>22</v>
      </c>
    </row>
    <row r="720" customFormat="false" ht="16" hidden="false" customHeight="false" outlineLevel="0" collapsed="false">
      <c r="A720" s="141" t="n">
        <v>8184</v>
      </c>
      <c r="B720" s="141" t="s">
        <v>4950</v>
      </c>
      <c r="C720" s="141" t="s">
        <v>4658</v>
      </c>
      <c r="D720" s="141" t="s">
        <v>3562</v>
      </c>
      <c r="E720" s="141" t="s">
        <v>3562</v>
      </c>
      <c r="F720" s="141" t="n">
        <v>40</v>
      </c>
      <c r="G720" s="141" t="s">
        <v>3562</v>
      </c>
      <c r="H720" s="141" t="s">
        <v>3562</v>
      </c>
      <c r="I720" s="141" t="s">
        <v>3562</v>
      </c>
      <c r="J720" s="141" t="n">
        <v>34</v>
      </c>
      <c r="K720" s="141" t="n">
        <v>27</v>
      </c>
    </row>
    <row r="721" customFormat="false" ht="16" hidden="false" customHeight="false" outlineLevel="0" collapsed="false">
      <c r="A721" s="141" t="n">
        <v>840</v>
      </c>
      <c r="B721" s="141" t="s">
        <v>4951</v>
      </c>
      <c r="C721" s="141" t="s">
        <v>357</v>
      </c>
      <c r="D721" s="141" t="s">
        <v>3562</v>
      </c>
      <c r="E721" s="141" t="s">
        <v>3562</v>
      </c>
      <c r="F721" s="141" t="s">
        <v>3562</v>
      </c>
      <c r="G721" s="141" t="s">
        <v>3562</v>
      </c>
      <c r="H721" s="141" t="s">
        <v>3562</v>
      </c>
      <c r="I721" s="141" t="s">
        <v>3562</v>
      </c>
      <c r="J721" s="141" t="s">
        <v>3562</v>
      </c>
      <c r="K721" s="141" t="s">
        <v>3562</v>
      </c>
    </row>
    <row r="722" customFormat="false" ht="16" hidden="false" customHeight="false" outlineLevel="0" collapsed="false">
      <c r="A722" s="141" t="n">
        <v>8173</v>
      </c>
      <c r="B722" s="141" t="s">
        <v>4055</v>
      </c>
      <c r="C722" s="141" t="s">
        <v>4654</v>
      </c>
      <c r="D722" s="141" t="s">
        <v>3562</v>
      </c>
      <c r="E722" s="141" t="s">
        <v>3562</v>
      </c>
      <c r="F722" s="141" t="s">
        <v>3562</v>
      </c>
      <c r="G722" s="141" t="s">
        <v>3562</v>
      </c>
      <c r="H722" s="141" t="s">
        <v>3562</v>
      </c>
      <c r="I722" s="141" t="s">
        <v>3562</v>
      </c>
      <c r="J722" s="141" t="s">
        <v>3562</v>
      </c>
      <c r="K722" s="141" t="n">
        <v>42</v>
      </c>
    </row>
    <row r="723" customFormat="false" ht="16" hidden="false" customHeight="false" outlineLevel="0" collapsed="false">
      <c r="A723" s="141" t="n">
        <v>1023</v>
      </c>
      <c r="B723" s="141" t="s">
        <v>4557</v>
      </c>
      <c r="C723" s="141" t="s">
        <v>357</v>
      </c>
      <c r="D723" s="141" t="n">
        <v>40</v>
      </c>
      <c r="E723" s="141" t="s">
        <v>3562</v>
      </c>
      <c r="F723" s="141" t="s">
        <v>3562</v>
      </c>
      <c r="G723" s="141" t="s">
        <v>3562</v>
      </c>
      <c r="H723" s="141" t="s">
        <v>3562</v>
      </c>
      <c r="I723" s="141" t="s">
        <v>3562</v>
      </c>
      <c r="J723" s="141" t="s">
        <v>3562</v>
      </c>
      <c r="K723" s="141" t="s">
        <v>3562</v>
      </c>
    </row>
    <row r="724" customFormat="false" ht="16" hidden="false" customHeight="false" outlineLevel="0" collapsed="false">
      <c r="A724" s="141" t="n">
        <v>8450</v>
      </c>
      <c r="B724" s="141" t="s">
        <v>3955</v>
      </c>
      <c r="C724" s="141" t="s">
        <v>4657</v>
      </c>
      <c r="D724" s="141" t="n">
        <v>30</v>
      </c>
      <c r="E724" s="141" t="s">
        <v>3562</v>
      </c>
      <c r="F724" s="141" t="n">
        <v>20</v>
      </c>
      <c r="G724" s="141" t="s">
        <v>3562</v>
      </c>
      <c r="H724" s="141" t="s">
        <v>3562</v>
      </c>
      <c r="I724" s="141" t="s">
        <v>3562</v>
      </c>
      <c r="J724" s="141" t="n">
        <v>18</v>
      </c>
      <c r="K724" s="141" t="n">
        <v>15</v>
      </c>
    </row>
    <row r="725" customFormat="false" ht="16" hidden="false" customHeight="false" outlineLevel="0" collapsed="false">
      <c r="A725" s="141" t="n">
        <v>8771</v>
      </c>
      <c r="B725" s="141" t="s">
        <v>4952</v>
      </c>
      <c r="C725" s="141" t="s">
        <v>4650</v>
      </c>
      <c r="D725" s="141" t="s">
        <v>3562</v>
      </c>
      <c r="E725" s="141" t="s">
        <v>3562</v>
      </c>
      <c r="F725" s="141" t="s">
        <v>3562</v>
      </c>
      <c r="G725" s="141" t="s">
        <v>3562</v>
      </c>
      <c r="H725" s="141" t="s">
        <v>3562</v>
      </c>
      <c r="I725" s="141" t="s">
        <v>3562</v>
      </c>
      <c r="J725" s="141" t="n">
        <v>22</v>
      </c>
      <c r="K725" s="141" t="s">
        <v>3562</v>
      </c>
    </row>
    <row r="726" customFormat="false" ht="16" hidden="false" customHeight="false" outlineLevel="0" collapsed="false">
      <c r="A726" s="141" t="n">
        <v>1703</v>
      </c>
      <c r="B726" s="141" t="s">
        <v>4953</v>
      </c>
      <c r="C726" s="141" t="s">
        <v>4636</v>
      </c>
      <c r="D726" s="141" t="s">
        <v>3562</v>
      </c>
      <c r="E726" s="141" t="s">
        <v>3562</v>
      </c>
      <c r="F726" s="141" t="s">
        <v>3562</v>
      </c>
      <c r="G726" s="141" t="s">
        <v>3562</v>
      </c>
      <c r="H726" s="141" t="s">
        <v>3562</v>
      </c>
      <c r="I726" s="141" t="s">
        <v>3562</v>
      </c>
      <c r="J726" s="141" t="s">
        <v>3562</v>
      </c>
      <c r="K726" s="141" t="n">
        <v>15</v>
      </c>
    </row>
    <row r="727" customFormat="false" ht="16" hidden="false" customHeight="false" outlineLevel="0" collapsed="false">
      <c r="A727" s="141" t="n">
        <v>8152</v>
      </c>
      <c r="B727" s="141" t="s">
        <v>4059</v>
      </c>
      <c r="C727" s="141" t="s">
        <v>4633</v>
      </c>
      <c r="D727" s="141" t="s">
        <v>3562</v>
      </c>
      <c r="E727" s="141" t="s">
        <v>3562</v>
      </c>
      <c r="F727" s="141" t="n">
        <v>55</v>
      </c>
      <c r="G727" s="141" t="n">
        <v>30</v>
      </c>
      <c r="H727" s="141" t="n">
        <v>60</v>
      </c>
      <c r="I727" s="141" t="s">
        <v>3562</v>
      </c>
      <c r="J727" s="141" t="n">
        <v>42</v>
      </c>
      <c r="K727" s="141" t="n">
        <v>27</v>
      </c>
    </row>
    <row r="728" customFormat="false" ht="16" hidden="false" customHeight="false" outlineLevel="0" collapsed="false">
      <c r="A728" s="141" t="n">
        <v>1459</v>
      </c>
      <c r="B728" s="141" t="s">
        <v>4452</v>
      </c>
      <c r="C728" s="141" t="s">
        <v>4644</v>
      </c>
      <c r="D728" s="141" t="s">
        <v>3562</v>
      </c>
      <c r="E728" s="141" t="s">
        <v>3562</v>
      </c>
      <c r="F728" s="141" t="s">
        <v>3562</v>
      </c>
      <c r="G728" s="141" t="s">
        <v>3562</v>
      </c>
      <c r="H728" s="141" t="s">
        <v>3562</v>
      </c>
      <c r="I728" s="141" t="s">
        <v>3562</v>
      </c>
      <c r="J728" s="141" t="s">
        <v>3562</v>
      </c>
      <c r="K728" s="141" t="s">
        <v>3562</v>
      </c>
    </row>
    <row r="729" customFormat="false" ht="16" hidden="false" customHeight="false" outlineLevel="0" collapsed="false">
      <c r="A729" s="141" t="n">
        <v>1576</v>
      </c>
      <c r="B729" s="141" t="s">
        <v>4434</v>
      </c>
      <c r="C729" s="141" t="s">
        <v>4686</v>
      </c>
      <c r="D729" s="141" t="n">
        <v>55</v>
      </c>
      <c r="E729" s="141" t="s">
        <v>3562</v>
      </c>
      <c r="F729" s="141" t="n">
        <v>30</v>
      </c>
      <c r="G729" s="141" t="s">
        <v>3562</v>
      </c>
      <c r="H729" s="141" t="s">
        <v>3562</v>
      </c>
      <c r="I729" s="141" t="s">
        <v>3562</v>
      </c>
      <c r="J729" s="141" t="n">
        <v>18</v>
      </c>
      <c r="K729" s="141" t="s">
        <v>3562</v>
      </c>
    </row>
    <row r="730" customFormat="false" ht="16" hidden="false" customHeight="false" outlineLevel="0" collapsed="false">
      <c r="A730" s="141" t="n">
        <v>3359</v>
      </c>
      <c r="B730" s="141" t="s">
        <v>4954</v>
      </c>
      <c r="C730" s="141" t="s">
        <v>4628</v>
      </c>
      <c r="D730" s="141" t="n">
        <v>40</v>
      </c>
      <c r="E730" s="141" t="s">
        <v>3562</v>
      </c>
      <c r="F730" s="141" t="n">
        <v>20</v>
      </c>
      <c r="G730" s="141" t="s">
        <v>3562</v>
      </c>
      <c r="H730" s="141" t="s">
        <v>3562</v>
      </c>
      <c r="I730" s="141" t="s">
        <v>3562</v>
      </c>
      <c r="J730" s="141" t="n">
        <v>15</v>
      </c>
      <c r="K730" s="141" t="s">
        <v>3562</v>
      </c>
    </row>
    <row r="731" customFormat="false" ht="16" hidden="false" customHeight="false" outlineLevel="0" collapsed="false">
      <c r="A731" s="141" t="n">
        <v>8981</v>
      </c>
      <c r="B731" s="141" t="s">
        <v>3828</v>
      </c>
      <c r="C731" s="141" t="s">
        <v>4657</v>
      </c>
      <c r="D731" s="141" t="s">
        <v>3562</v>
      </c>
      <c r="E731" s="141" t="s">
        <v>3562</v>
      </c>
      <c r="F731" s="141" t="s">
        <v>3562</v>
      </c>
      <c r="G731" s="141" t="s">
        <v>3562</v>
      </c>
      <c r="H731" s="141" t="s">
        <v>3562</v>
      </c>
      <c r="I731" s="141" t="s">
        <v>3562</v>
      </c>
      <c r="J731" s="141" t="n">
        <v>50</v>
      </c>
      <c r="K731" s="141" t="n">
        <v>42</v>
      </c>
    </row>
    <row r="732" customFormat="false" ht="16" hidden="false" customHeight="false" outlineLevel="0" collapsed="false">
      <c r="A732" s="141" t="n">
        <v>7615</v>
      </c>
      <c r="B732" s="141" t="s">
        <v>4130</v>
      </c>
      <c r="C732" s="141" t="s">
        <v>4685</v>
      </c>
      <c r="D732" s="141" t="s">
        <v>3562</v>
      </c>
      <c r="E732" s="141" t="s">
        <v>3562</v>
      </c>
      <c r="F732" s="141" t="s">
        <v>3562</v>
      </c>
      <c r="G732" s="141" t="s">
        <v>3562</v>
      </c>
      <c r="H732" s="141" t="s">
        <v>3562</v>
      </c>
      <c r="I732" s="141" t="s">
        <v>3562</v>
      </c>
      <c r="J732" s="141" t="n">
        <v>34</v>
      </c>
      <c r="K732" s="141" t="s">
        <v>3562</v>
      </c>
    </row>
    <row r="733" customFormat="false" ht="16" hidden="false" customHeight="false" outlineLevel="0" collapsed="false">
      <c r="A733" s="141" t="n">
        <v>7576</v>
      </c>
      <c r="B733" s="141" t="s">
        <v>4140</v>
      </c>
      <c r="C733" s="141" t="s">
        <v>4679</v>
      </c>
      <c r="D733" s="141" t="n">
        <v>70</v>
      </c>
      <c r="E733" s="141" t="s">
        <v>3562</v>
      </c>
      <c r="F733" s="141" t="n">
        <v>30</v>
      </c>
      <c r="G733" s="141" t="s">
        <v>3562</v>
      </c>
      <c r="H733" s="141" t="s">
        <v>3562</v>
      </c>
      <c r="I733" s="141" t="s">
        <v>3562</v>
      </c>
      <c r="J733" s="141" t="n">
        <v>18</v>
      </c>
      <c r="K733" s="141" t="s">
        <v>3562</v>
      </c>
    </row>
    <row r="734" customFormat="false" ht="16" hidden="false" customHeight="false" outlineLevel="0" collapsed="false">
      <c r="A734" s="141" t="n">
        <v>9170</v>
      </c>
      <c r="B734" s="141" t="s">
        <v>4955</v>
      </c>
      <c r="C734" s="141" t="s">
        <v>4615</v>
      </c>
      <c r="D734" s="141" t="s">
        <v>3562</v>
      </c>
      <c r="E734" s="141" t="s">
        <v>3562</v>
      </c>
      <c r="F734" s="141" t="s">
        <v>3562</v>
      </c>
      <c r="G734" s="141" t="s">
        <v>3562</v>
      </c>
      <c r="H734" s="141" t="s">
        <v>3562</v>
      </c>
      <c r="I734" s="141" t="s">
        <v>3562</v>
      </c>
      <c r="J734" s="141" t="n">
        <v>27</v>
      </c>
      <c r="K734" s="141" t="n">
        <v>22</v>
      </c>
    </row>
    <row r="735" customFormat="false" ht="16" hidden="false" customHeight="false" outlineLevel="0" collapsed="false">
      <c r="A735" s="141" t="n">
        <v>3117</v>
      </c>
      <c r="B735" s="141" t="s">
        <v>4319</v>
      </c>
      <c r="C735" s="141" t="s">
        <v>4678</v>
      </c>
      <c r="D735" s="141" t="s">
        <v>3562</v>
      </c>
      <c r="E735" s="141" t="s">
        <v>3562</v>
      </c>
      <c r="F735" s="141" t="s">
        <v>3562</v>
      </c>
      <c r="G735" s="141" t="s">
        <v>3562</v>
      </c>
      <c r="H735" s="141" t="s">
        <v>3562</v>
      </c>
      <c r="I735" s="141" t="s">
        <v>3562</v>
      </c>
      <c r="J735" s="141" t="n">
        <v>27</v>
      </c>
      <c r="K735" s="141" t="s">
        <v>3562</v>
      </c>
    </row>
    <row r="736" customFormat="false" ht="16" hidden="false" customHeight="false" outlineLevel="0" collapsed="false">
      <c r="A736" s="141" t="n">
        <v>6177</v>
      </c>
      <c r="B736" s="141" t="s">
        <v>4230</v>
      </c>
      <c r="C736" s="141" t="s">
        <v>4619</v>
      </c>
      <c r="D736" s="141" t="n">
        <v>120</v>
      </c>
      <c r="E736" s="141" t="s">
        <v>3562</v>
      </c>
      <c r="F736" s="141" t="n">
        <v>55</v>
      </c>
      <c r="G736" s="141" t="s">
        <v>3562</v>
      </c>
      <c r="H736" s="141" t="n">
        <v>90</v>
      </c>
      <c r="I736" s="141" t="s">
        <v>3562</v>
      </c>
      <c r="J736" s="141" t="s">
        <v>3562</v>
      </c>
      <c r="K736" s="141" t="s">
        <v>3562</v>
      </c>
    </row>
    <row r="737" customFormat="false" ht="16" hidden="false" customHeight="false" outlineLevel="0" collapsed="false">
      <c r="A737" s="141" t="n">
        <v>5523</v>
      </c>
      <c r="B737" s="141" t="s">
        <v>4956</v>
      </c>
      <c r="C737" s="141" t="s">
        <v>4657</v>
      </c>
      <c r="D737" s="141" t="s">
        <v>3562</v>
      </c>
      <c r="E737" s="141" t="s">
        <v>3562</v>
      </c>
      <c r="F737" s="141" t="n">
        <v>30</v>
      </c>
      <c r="G737" s="141" t="s">
        <v>3562</v>
      </c>
      <c r="H737" s="141" t="s">
        <v>3562</v>
      </c>
      <c r="I737" s="141" t="s">
        <v>3562</v>
      </c>
      <c r="J737" s="141" t="n">
        <v>22</v>
      </c>
      <c r="K737" s="141" t="n">
        <v>18</v>
      </c>
    </row>
    <row r="738" customFormat="false" ht="16" hidden="false" customHeight="false" outlineLevel="0" collapsed="false">
      <c r="A738" s="141" t="n">
        <v>1749</v>
      </c>
      <c r="B738" s="141" t="s">
        <v>4408</v>
      </c>
      <c r="C738" s="141" t="s">
        <v>4639</v>
      </c>
      <c r="D738" s="141" t="n">
        <v>90</v>
      </c>
      <c r="E738" s="141" t="s">
        <v>3562</v>
      </c>
      <c r="F738" s="141" t="s">
        <v>3562</v>
      </c>
      <c r="G738" s="141" t="s">
        <v>3562</v>
      </c>
      <c r="H738" s="141" t="n">
        <v>60</v>
      </c>
      <c r="I738" s="141" t="s">
        <v>3562</v>
      </c>
      <c r="J738" s="141" t="n">
        <v>34</v>
      </c>
      <c r="K738" s="141" t="n">
        <v>22</v>
      </c>
    </row>
    <row r="739" customFormat="false" ht="16" hidden="false" customHeight="false" outlineLevel="0" collapsed="false">
      <c r="A739" s="141" t="n">
        <v>7592</v>
      </c>
      <c r="B739" s="141" t="s">
        <v>4957</v>
      </c>
      <c r="C739" s="141" t="s">
        <v>4725</v>
      </c>
      <c r="D739" s="141" t="s">
        <v>3562</v>
      </c>
      <c r="E739" s="141" t="s">
        <v>3562</v>
      </c>
      <c r="F739" s="141" t="s">
        <v>3562</v>
      </c>
      <c r="G739" s="141" t="s">
        <v>3562</v>
      </c>
      <c r="H739" s="141" t="s">
        <v>3562</v>
      </c>
      <c r="I739" s="141" t="s">
        <v>3562</v>
      </c>
      <c r="J739" s="141" t="n">
        <v>34</v>
      </c>
      <c r="K739" s="141" t="s">
        <v>3562</v>
      </c>
    </row>
    <row r="740" customFormat="false" ht="16" hidden="false" customHeight="false" outlineLevel="0" collapsed="false">
      <c r="A740" s="141" t="n">
        <v>40</v>
      </c>
      <c r="B740" s="141" t="s">
        <v>4604</v>
      </c>
      <c r="C740" s="141" t="s">
        <v>4631</v>
      </c>
      <c r="D740" s="141" t="s">
        <v>3562</v>
      </c>
      <c r="E740" s="141" t="s">
        <v>3562</v>
      </c>
      <c r="F740" s="141" t="s">
        <v>3562</v>
      </c>
      <c r="G740" s="141" t="s">
        <v>3562</v>
      </c>
      <c r="H740" s="141" t="s">
        <v>3562</v>
      </c>
      <c r="I740" s="141" t="s">
        <v>3562</v>
      </c>
      <c r="J740" s="141" t="s">
        <v>3562</v>
      </c>
      <c r="K740" s="141" t="s">
        <v>3562</v>
      </c>
    </row>
    <row r="741" customFormat="false" ht="16" hidden="false" customHeight="false" outlineLevel="0" collapsed="false">
      <c r="A741" s="141" t="n">
        <v>1510</v>
      </c>
      <c r="B741" s="141" t="s">
        <v>4448</v>
      </c>
      <c r="C741" s="141" t="s">
        <v>4725</v>
      </c>
      <c r="D741" s="141" t="s">
        <v>3562</v>
      </c>
      <c r="E741" s="141" t="s">
        <v>3562</v>
      </c>
      <c r="F741" s="141" t="s">
        <v>3562</v>
      </c>
      <c r="G741" s="141" t="s">
        <v>3562</v>
      </c>
      <c r="H741" s="141" t="s">
        <v>3562</v>
      </c>
      <c r="I741" s="141" t="s">
        <v>3562</v>
      </c>
      <c r="J741" s="141" t="n">
        <v>34</v>
      </c>
      <c r="K741" s="141" t="s">
        <v>3562</v>
      </c>
    </row>
    <row r="742" customFormat="false" ht="16" hidden="false" customHeight="false" outlineLevel="0" collapsed="false">
      <c r="A742" s="141" t="n">
        <v>1437</v>
      </c>
      <c r="B742" s="141" t="s">
        <v>4958</v>
      </c>
      <c r="C742" s="141" t="s">
        <v>4658</v>
      </c>
      <c r="D742" s="141" t="n">
        <v>40</v>
      </c>
      <c r="E742" s="141" t="s">
        <v>3562</v>
      </c>
      <c r="F742" s="141" t="n">
        <v>30</v>
      </c>
      <c r="G742" s="141" t="s">
        <v>3562</v>
      </c>
      <c r="H742" s="141" t="s">
        <v>3562</v>
      </c>
      <c r="I742" s="141" t="s">
        <v>3562</v>
      </c>
      <c r="J742" s="141" t="n">
        <v>22</v>
      </c>
      <c r="K742" s="141" t="n">
        <v>15</v>
      </c>
    </row>
    <row r="743" customFormat="false" ht="16" hidden="false" customHeight="false" outlineLevel="0" collapsed="false">
      <c r="A743" s="141" t="n">
        <v>1538</v>
      </c>
      <c r="B743" s="141" t="s">
        <v>4440</v>
      </c>
      <c r="C743" s="141" t="s">
        <v>4658</v>
      </c>
      <c r="D743" s="141" t="s">
        <v>3562</v>
      </c>
      <c r="E743" s="141" t="s">
        <v>3562</v>
      </c>
      <c r="F743" s="141" t="s">
        <v>3562</v>
      </c>
      <c r="G743" s="141" t="s">
        <v>3562</v>
      </c>
      <c r="H743" s="141" t="n">
        <v>220</v>
      </c>
      <c r="I743" s="141" t="s">
        <v>3562</v>
      </c>
      <c r="J743" s="141" t="s">
        <v>3562</v>
      </c>
      <c r="K743" s="141" t="n">
        <v>50</v>
      </c>
    </row>
    <row r="744" customFormat="false" ht="16" hidden="false" customHeight="false" outlineLevel="0" collapsed="false">
      <c r="A744" s="141" t="n">
        <v>3200</v>
      </c>
      <c r="B744" s="141" t="s">
        <v>4314</v>
      </c>
      <c r="C744" s="141" t="s">
        <v>4658</v>
      </c>
      <c r="D744" s="141" t="s">
        <v>3562</v>
      </c>
      <c r="E744" s="141" t="s">
        <v>3562</v>
      </c>
      <c r="F744" s="141" t="s">
        <v>3562</v>
      </c>
      <c r="G744" s="141" t="s">
        <v>3562</v>
      </c>
      <c r="H744" s="141" t="s">
        <v>3562</v>
      </c>
      <c r="I744" s="141" t="s">
        <v>3562</v>
      </c>
      <c r="J744" s="141" t="s">
        <v>3562</v>
      </c>
      <c r="K744" s="141" t="s">
        <v>3562</v>
      </c>
    </row>
    <row r="745" customFormat="false" ht="16" hidden="false" customHeight="false" outlineLevel="0" collapsed="false">
      <c r="A745" s="141" t="n">
        <v>8205</v>
      </c>
      <c r="B745" s="141" t="s">
        <v>4043</v>
      </c>
      <c r="C745" s="141" t="s">
        <v>4615</v>
      </c>
      <c r="D745" s="141" t="s">
        <v>3562</v>
      </c>
      <c r="E745" s="141" t="s">
        <v>3562</v>
      </c>
      <c r="F745" s="141" t="s">
        <v>3562</v>
      </c>
      <c r="G745" s="141" t="s">
        <v>3562</v>
      </c>
      <c r="H745" s="141" t="s">
        <v>3562</v>
      </c>
      <c r="I745" s="141" t="s">
        <v>3562</v>
      </c>
      <c r="J745" s="141" t="s">
        <v>3562</v>
      </c>
      <c r="K745" s="141" t="n">
        <v>27</v>
      </c>
    </row>
    <row r="746" customFormat="false" ht="16" hidden="false" customHeight="false" outlineLevel="0" collapsed="false">
      <c r="A746" s="141" t="n">
        <v>5076</v>
      </c>
      <c r="B746" s="141" t="s">
        <v>4286</v>
      </c>
      <c r="C746" s="141" t="s">
        <v>4617</v>
      </c>
      <c r="D746" s="141" t="s">
        <v>3562</v>
      </c>
      <c r="E746" s="141" t="s">
        <v>3562</v>
      </c>
      <c r="F746" s="141" t="s">
        <v>3562</v>
      </c>
      <c r="G746" s="141" t="s">
        <v>3562</v>
      </c>
      <c r="H746" s="141" t="s">
        <v>3562</v>
      </c>
      <c r="I746" s="141" t="s">
        <v>3562</v>
      </c>
      <c r="J746" s="141" t="n">
        <v>27</v>
      </c>
      <c r="K746" s="141" t="s">
        <v>3562</v>
      </c>
    </row>
    <row r="747" customFormat="false" ht="16" hidden="false" customHeight="false" outlineLevel="0" collapsed="false">
      <c r="A747" s="141" t="n">
        <v>2669</v>
      </c>
      <c r="B747" s="141" t="s">
        <v>4959</v>
      </c>
      <c r="C747" s="141" t="s">
        <v>4631</v>
      </c>
      <c r="D747" s="141" t="s">
        <v>3562</v>
      </c>
      <c r="E747" s="141" t="s">
        <v>3562</v>
      </c>
      <c r="F747" s="141" t="s">
        <v>3562</v>
      </c>
      <c r="G747" s="141" t="s">
        <v>3562</v>
      </c>
      <c r="H747" s="141" t="n">
        <v>90</v>
      </c>
      <c r="I747" s="141" t="s">
        <v>3562</v>
      </c>
      <c r="J747" s="141" t="s">
        <v>3562</v>
      </c>
      <c r="K747" s="141" t="s">
        <v>3562</v>
      </c>
    </row>
    <row r="748" customFormat="false" ht="16" hidden="false" customHeight="false" outlineLevel="0" collapsed="false">
      <c r="A748" s="141" t="n">
        <v>9189</v>
      </c>
      <c r="B748" s="141" t="s">
        <v>4960</v>
      </c>
      <c r="C748" s="141" t="s">
        <v>4657</v>
      </c>
      <c r="D748" s="141" t="n">
        <v>30</v>
      </c>
      <c r="E748" s="141" t="s">
        <v>3562</v>
      </c>
      <c r="F748" s="141" t="n">
        <v>20</v>
      </c>
      <c r="G748" s="141" t="s">
        <v>3562</v>
      </c>
      <c r="H748" s="141" t="s">
        <v>3562</v>
      </c>
      <c r="I748" s="141" t="s">
        <v>3562</v>
      </c>
      <c r="J748" s="141" t="n">
        <v>15</v>
      </c>
      <c r="K748" s="141" t="s">
        <v>3562</v>
      </c>
    </row>
    <row r="749" customFormat="false" ht="16" hidden="false" customHeight="false" outlineLevel="0" collapsed="false">
      <c r="A749" s="141" t="n">
        <v>1398</v>
      </c>
      <c r="B749" s="141" t="s">
        <v>4961</v>
      </c>
      <c r="C749" s="141" t="s">
        <v>4644</v>
      </c>
      <c r="D749" s="141" t="s">
        <v>3562</v>
      </c>
      <c r="E749" s="141" t="s">
        <v>3562</v>
      </c>
      <c r="F749" s="141" t="s">
        <v>3562</v>
      </c>
      <c r="G749" s="141" t="s">
        <v>3562</v>
      </c>
      <c r="H749" s="141" t="s">
        <v>3562</v>
      </c>
      <c r="I749" s="141" t="s">
        <v>3562</v>
      </c>
      <c r="J749" s="141" t="s">
        <v>3562</v>
      </c>
      <c r="K749" s="141" t="n">
        <v>27</v>
      </c>
    </row>
    <row r="750" customFormat="false" ht="16" hidden="false" customHeight="false" outlineLevel="0" collapsed="false">
      <c r="A750" s="141" t="n">
        <v>8737</v>
      </c>
      <c r="B750" s="141" t="s">
        <v>3898</v>
      </c>
      <c r="C750" s="141" t="s">
        <v>4613</v>
      </c>
      <c r="D750" s="141" t="n">
        <v>300</v>
      </c>
      <c r="E750" s="141" t="n">
        <v>200</v>
      </c>
      <c r="F750" s="141" t="n">
        <v>150</v>
      </c>
      <c r="G750" s="141" t="n">
        <v>80</v>
      </c>
      <c r="H750" s="141" t="n">
        <v>160</v>
      </c>
      <c r="I750" s="141" t="n">
        <v>120</v>
      </c>
      <c r="J750" s="141" t="s">
        <v>3562</v>
      </c>
      <c r="K750" s="141" t="s">
        <v>3562</v>
      </c>
    </row>
    <row r="751" customFormat="false" ht="16" hidden="false" customHeight="false" outlineLevel="0" collapsed="false">
      <c r="A751" s="141" t="n">
        <v>1209</v>
      </c>
      <c r="B751" s="141" t="s">
        <v>4962</v>
      </c>
      <c r="C751" s="141" t="s">
        <v>4691</v>
      </c>
      <c r="D751" s="141" t="n">
        <v>70</v>
      </c>
      <c r="E751" s="141" t="s">
        <v>3562</v>
      </c>
      <c r="F751" s="141" t="n">
        <v>30</v>
      </c>
      <c r="G751" s="141" t="s">
        <v>3562</v>
      </c>
      <c r="H751" s="141" t="s">
        <v>3562</v>
      </c>
      <c r="I751" s="141" t="s">
        <v>3562</v>
      </c>
      <c r="J751" s="141" t="n">
        <v>27</v>
      </c>
      <c r="K751" s="141" t="n">
        <v>22</v>
      </c>
    </row>
    <row r="752" customFormat="false" ht="16" hidden="false" customHeight="false" outlineLevel="0" collapsed="false">
      <c r="A752" s="141" t="n">
        <v>342</v>
      </c>
      <c r="B752" s="141" t="s">
        <v>4962</v>
      </c>
      <c r="C752" s="141" t="s">
        <v>4654</v>
      </c>
      <c r="D752" s="141" t="n">
        <v>70</v>
      </c>
      <c r="E752" s="141" t="s">
        <v>3562</v>
      </c>
      <c r="F752" s="141" t="n">
        <v>30</v>
      </c>
      <c r="G752" s="141" t="s">
        <v>3562</v>
      </c>
      <c r="H752" s="141" t="s">
        <v>3562</v>
      </c>
      <c r="I752" s="141" t="s">
        <v>3562</v>
      </c>
      <c r="J752" s="141" t="n">
        <v>27</v>
      </c>
      <c r="K752" s="141" t="n">
        <v>22</v>
      </c>
    </row>
    <row r="753" customFormat="false" ht="16" hidden="false" customHeight="false" outlineLevel="0" collapsed="false">
      <c r="A753" s="141" t="n">
        <v>9195</v>
      </c>
      <c r="B753" s="141" t="s">
        <v>3767</v>
      </c>
      <c r="C753" s="141" t="s">
        <v>4657</v>
      </c>
      <c r="D753" s="141" t="s">
        <v>3562</v>
      </c>
      <c r="E753" s="141" t="s">
        <v>3562</v>
      </c>
      <c r="F753" s="141" t="s">
        <v>3562</v>
      </c>
      <c r="G753" s="141" t="s">
        <v>3562</v>
      </c>
      <c r="H753" s="141" t="s">
        <v>3562</v>
      </c>
      <c r="I753" s="141" t="s">
        <v>3562</v>
      </c>
      <c r="J753" s="141" t="n">
        <v>42</v>
      </c>
      <c r="K753" s="141" t="n">
        <v>34</v>
      </c>
    </row>
    <row r="754" customFormat="false" ht="16" hidden="false" customHeight="false" outlineLevel="0" collapsed="false">
      <c r="A754" s="141" t="n">
        <v>3066</v>
      </c>
      <c r="B754" s="141" t="s">
        <v>4963</v>
      </c>
      <c r="C754" s="141" t="s">
        <v>4755</v>
      </c>
      <c r="D754" s="141" t="s">
        <v>3562</v>
      </c>
      <c r="E754" s="141" t="s">
        <v>3562</v>
      </c>
      <c r="F754" s="141" t="s">
        <v>3562</v>
      </c>
      <c r="G754" s="141" t="s">
        <v>3562</v>
      </c>
      <c r="H754" s="141" t="s">
        <v>3562</v>
      </c>
      <c r="I754" s="141" t="s">
        <v>3562</v>
      </c>
      <c r="J754" s="141" t="n">
        <v>22</v>
      </c>
      <c r="K754" s="141" t="s">
        <v>3562</v>
      </c>
    </row>
    <row r="755" customFormat="false" ht="16" hidden="false" customHeight="false" outlineLevel="0" collapsed="false">
      <c r="A755" s="141" t="n">
        <v>3229</v>
      </c>
      <c r="B755" s="141" t="s">
        <v>4964</v>
      </c>
      <c r="C755" s="141" t="s">
        <v>4628</v>
      </c>
      <c r="D755" s="141" t="n">
        <v>55</v>
      </c>
      <c r="E755" s="141" t="s">
        <v>3562</v>
      </c>
      <c r="F755" s="141" t="n">
        <v>30</v>
      </c>
      <c r="G755" s="141" t="s">
        <v>3562</v>
      </c>
      <c r="H755" s="141" t="s">
        <v>3562</v>
      </c>
      <c r="I755" s="141" t="s">
        <v>3562</v>
      </c>
      <c r="J755" s="141" t="n">
        <v>18</v>
      </c>
      <c r="K755" s="141" t="s">
        <v>3562</v>
      </c>
    </row>
    <row r="756" customFormat="false" ht="16" hidden="false" customHeight="false" outlineLevel="0" collapsed="false">
      <c r="A756" s="141" t="n">
        <v>3110</v>
      </c>
      <c r="B756" s="141" t="s">
        <v>4965</v>
      </c>
      <c r="C756" s="141" t="s">
        <v>4628</v>
      </c>
      <c r="D756" s="141" t="n">
        <v>40</v>
      </c>
      <c r="E756" s="141" t="s">
        <v>3562</v>
      </c>
      <c r="F756" s="141" t="n">
        <v>20</v>
      </c>
      <c r="G756" s="141" t="s">
        <v>3562</v>
      </c>
      <c r="H756" s="141" t="s">
        <v>3562</v>
      </c>
      <c r="I756" s="141" t="s">
        <v>3562</v>
      </c>
      <c r="J756" s="141" t="n">
        <v>18</v>
      </c>
      <c r="K756" s="141" t="s">
        <v>3562</v>
      </c>
    </row>
    <row r="757" customFormat="false" ht="16" hidden="false" customHeight="false" outlineLevel="0" collapsed="false">
      <c r="A757" s="141" t="n">
        <v>1875</v>
      </c>
      <c r="B757" s="141" t="s">
        <v>4383</v>
      </c>
      <c r="C757" s="141" t="s">
        <v>4615</v>
      </c>
      <c r="D757" s="141" t="s">
        <v>3562</v>
      </c>
      <c r="E757" s="141" t="s">
        <v>3562</v>
      </c>
      <c r="F757" s="141" t="s">
        <v>3562</v>
      </c>
      <c r="G757" s="141" t="n">
        <v>150</v>
      </c>
      <c r="H757" s="141" t="s">
        <v>3562</v>
      </c>
      <c r="I757" s="141" t="s">
        <v>3562</v>
      </c>
      <c r="J757" s="141" t="s">
        <v>3562</v>
      </c>
      <c r="K757" s="141" t="n">
        <v>60</v>
      </c>
    </row>
    <row r="758" customFormat="false" ht="16" hidden="false" customHeight="false" outlineLevel="0" collapsed="false">
      <c r="A758" s="141" t="n">
        <v>1632</v>
      </c>
      <c r="B758" s="141" t="s">
        <v>4428</v>
      </c>
      <c r="C758" s="141" t="s">
        <v>4631</v>
      </c>
      <c r="D758" s="141" t="n">
        <v>120</v>
      </c>
      <c r="E758" s="141" t="s">
        <v>3562</v>
      </c>
      <c r="F758" s="141" t="n">
        <v>55</v>
      </c>
      <c r="G758" s="141" t="s">
        <v>3562</v>
      </c>
      <c r="H758" s="141" t="n">
        <v>60</v>
      </c>
      <c r="I758" s="141" t="s">
        <v>3562</v>
      </c>
      <c r="J758" s="141" t="n">
        <v>27</v>
      </c>
      <c r="K758" s="141" t="s">
        <v>3562</v>
      </c>
    </row>
    <row r="759" customFormat="false" ht="16" hidden="false" customHeight="false" outlineLevel="0" collapsed="false">
      <c r="A759" s="141" t="n">
        <v>8641</v>
      </c>
      <c r="B759" s="141" t="s">
        <v>3911</v>
      </c>
      <c r="C759" s="141" t="s">
        <v>4621</v>
      </c>
      <c r="D759" s="141" t="n">
        <v>120</v>
      </c>
      <c r="E759" s="141" t="s">
        <v>3562</v>
      </c>
      <c r="F759" s="141" t="s">
        <v>3562</v>
      </c>
      <c r="G759" s="141" t="s">
        <v>3562</v>
      </c>
      <c r="H759" s="141" t="n">
        <v>90</v>
      </c>
      <c r="I759" s="141" t="s">
        <v>3562</v>
      </c>
      <c r="J759" s="141" t="s">
        <v>3562</v>
      </c>
      <c r="K759" s="141" t="s">
        <v>3562</v>
      </c>
    </row>
    <row r="760" customFormat="false" ht="16" hidden="false" customHeight="false" outlineLevel="0" collapsed="false">
      <c r="A760" s="141" t="n">
        <v>8214</v>
      </c>
      <c r="B760" s="141" t="s">
        <v>4966</v>
      </c>
      <c r="C760" s="141" t="s">
        <v>4636</v>
      </c>
      <c r="D760" s="141" t="n">
        <v>55</v>
      </c>
      <c r="E760" s="141" t="s">
        <v>3562</v>
      </c>
      <c r="F760" s="141" t="n">
        <v>30</v>
      </c>
      <c r="G760" s="141" t="s">
        <v>3562</v>
      </c>
      <c r="H760" s="141" t="s">
        <v>3562</v>
      </c>
      <c r="I760" s="141" t="s">
        <v>3562</v>
      </c>
      <c r="J760" s="141" t="n">
        <v>15</v>
      </c>
      <c r="K760" s="141" t="s">
        <v>3562</v>
      </c>
    </row>
    <row r="761" customFormat="false" ht="16" hidden="false" customHeight="false" outlineLevel="0" collapsed="false">
      <c r="A761" s="141" t="n">
        <v>326</v>
      </c>
      <c r="B761" s="141" t="s">
        <v>4967</v>
      </c>
      <c r="C761" s="141" t="s">
        <v>4704</v>
      </c>
      <c r="D761" s="141" t="s">
        <v>3562</v>
      </c>
      <c r="E761" s="141" t="s">
        <v>3562</v>
      </c>
      <c r="F761" s="141" t="n">
        <v>20</v>
      </c>
      <c r="G761" s="141" t="s">
        <v>3562</v>
      </c>
      <c r="H761" s="141" t="s">
        <v>3562</v>
      </c>
      <c r="I761" s="141" t="s">
        <v>3562</v>
      </c>
      <c r="J761" s="141" t="n">
        <v>15</v>
      </c>
      <c r="K761" s="141" t="s">
        <v>3562</v>
      </c>
    </row>
    <row r="762" customFormat="false" ht="16" hidden="false" customHeight="false" outlineLevel="0" collapsed="false">
      <c r="A762" s="141" t="n">
        <v>1992</v>
      </c>
      <c r="B762" s="141" t="s">
        <v>4967</v>
      </c>
      <c r="C762" s="141" t="s">
        <v>4619</v>
      </c>
      <c r="D762" s="141" t="s">
        <v>3562</v>
      </c>
      <c r="E762" s="141" t="s">
        <v>3562</v>
      </c>
      <c r="F762" s="141" t="n">
        <v>20</v>
      </c>
      <c r="G762" s="141" t="s">
        <v>3562</v>
      </c>
      <c r="H762" s="141" t="s">
        <v>3562</v>
      </c>
      <c r="I762" s="141" t="s">
        <v>3562</v>
      </c>
      <c r="J762" s="141" t="n">
        <v>15</v>
      </c>
      <c r="K762" s="141" t="s">
        <v>3562</v>
      </c>
    </row>
    <row r="763" customFormat="false" ht="16" hidden="false" customHeight="false" outlineLevel="0" collapsed="false">
      <c r="A763" s="141" t="n">
        <v>7188</v>
      </c>
      <c r="B763" s="141" t="s">
        <v>4968</v>
      </c>
      <c r="C763" s="141" t="s">
        <v>4696</v>
      </c>
      <c r="D763" s="141" t="s">
        <v>3562</v>
      </c>
      <c r="E763" s="141" t="s">
        <v>3562</v>
      </c>
      <c r="F763" s="141" t="n">
        <v>30</v>
      </c>
      <c r="G763" s="141" t="s">
        <v>3562</v>
      </c>
      <c r="H763" s="141" t="s">
        <v>3562</v>
      </c>
      <c r="I763" s="141" t="s">
        <v>3562</v>
      </c>
      <c r="J763" s="141" t="n">
        <v>18</v>
      </c>
      <c r="K763" s="141" t="s">
        <v>3562</v>
      </c>
    </row>
    <row r="764" customFormat="false" ht="16" hidden="false" customHeight="false" outlineLevel="0" collapsed="false">
      <c r="A764" s="141" t="n">
        <v>8453</v>
      </c>
      <c r="B764" s="141" t="s">
        <v>3954</v>
      </c>
      <c r="C764" s="141" t="s">
        <v>4663</v>
      </c>
      <c r="D764" s="141" t="s">
        <v>3562</v>
      </c>
      <c r="E764" s="141" t="s">
        <v>3562</v>
      </c>
      <c r="F764" s="141" t="s">
        <v>3562</v>
      </c>
      <c r="G764" s="141" t="s">
        <v>3562</v>
      </c>
      <c r="H764" s="141" t="s">
        <v>3562</v>
      </c>
      <c r="I764" s="141" t="s">
        <v>3562</v>
      </c>
      <c r="J764" s="141" t="n">
        <v>18</v>
      </c>
      <c r="K764" s="141" t="s">
        <v>3562</v>
      </c>
    </row>
    <row r="765" customFormat="false" ht="16" hidden="false" customHeight="false" outlineLevel="0" collapsed="false">
      <c r="A765" s="141" t="n">
        <v>1817</v>
      </c>
      <c r="B765" s="141" t="s">
        <v>4395</v>
      </c>
      <c r="C765" s="141" t="s">
        <v>4663</v>
      </c>
      <c r="D765" s="141" t="s">
        <v>3562</v>
      </c>
      <c r="E765" s="141" t="s">
        <v>3562</v>
      </c>
      <c r="F765" s="141" t="s">
        <v>3562</v>
      </c>
      <c r="G765" s="141" t="s">
        <v>3562</v>
      </c>
      <c r="H765" s="141" t="s">
        <v>3562</v>
      </c>
      <c r="I765" s="141" t="s">
        <v>3562</v>
      </c>
      <c r="J765" s="141" t="n">
        <v>34</v>
      </c>
      <c r="K765" s="141" t="n">
        <v>27</v>
      </c>
    </row>
    <row r="766" customFormat="false" ht="16" hidden="false" customHeight="false" outlineLevel="0" collapsed="false">
      <c r="A766" s="141" t="n">
        <v>3249</v>
      </c>
      <c r="B766" s="141" t="s">
        <v>4969</v>
      </c>
      <c r="C766" s="141" t="s">
        <v>4636</v>
      </c>
      <c r="D766" s="141" t="n">
        <v>30</v>
      </c>
      <c r="E766" s="141" t="s">
        <v>3562</v>
      </c>
      <c r="F766" s="141" t="s">
        <v>3562</v>
      </c>
      <c r="G766" s="141" t="s">
        <v>3562</v>
      </c>
      <c r="H766" s="141" t="s">
        <v>3562</v>
      </c>
      <c r="I766" s="141" t="s">
        <v>3562</v>
      </c>
      <c r="J766" s="141" t="s">
        <v>3562</v>
      </c>
      <c r="K766" s="141" t="s">
        <v>3562</v>
      </c>
    </row>
    <row r="767" customFormat="false" ht="16" hidden="false" customHeight="false" outlineLevel="0" collapsed="false">
      <c r="A767" s="141" t="n">
        <v>1277</v>
      </c>
      <c r="B767" s="141" t="s">
        <v>4504</v>
      </c>
      <c r="C767" s="141" t="s">
        <v>4662</v>
      </c>
      <c r="D767" s="141" t="s">
        <v>3562</v>
      </c>
      <c r="E767" s="141" t="s">
        <v>3562</v>
      </c>
      <c r="F767" s="141" t="n">
        <v>55</v>
      </c>
      <c r="G767" s="141" t="n">
        <v>40</v>
      </c>
      <c r="H767" s="141" t="s">
        <v>3562</v>
      </c>
      <c r="I767" s="141" t="s">
        <v>3562</v>
      </c>
      <c r="J767" s="141" t="s">
        <v>3562</v>
      </c>
      <c r="K767" s="141" t="n">
        <v>34</v>
      </c>
    </row>
    <row r="768" customFormat="false" ht="16" hidden="false" customHeight="false" outlineLevel="0" collapsed="false">
      <c r="A768" s="141" t="n">
        <v>1542</v>
      </c>
      <c r="B768" s="141" t="s">
        <v>4439</v>
      </c>
      <c r="C768" s="141" t="s">
        <v>4633</v>
      </c>
      <c r="D768" s="141" t="s">
        <v>3562</v>
      </c>
      <c r="E768" s="141" t="s">
        <v>3562</v>
      </c>
      <c r="F768" s="141" t="s">
        <v>3562</v>
      </c>
      <c r="G768" s="141" t="s">
        <v>3562</v>
      </c>
      <c r="H768" s="141" t="s">
        <v>3562</v>
      </c>
      <c r="I768" s="141" t="s">
        <v>3562</v>
      </c>
      <c r="J768" s="141" t="s">
        <v>3562</v>
      </c>
      <c r="K768" s="141" t="n">
        <v>50</v>
      </c>
    </row>
    <row r="769" customFormat="false" ht="16" hidden="false" customHeight="false" outlineLevel="0" collapsed="false">
      <c r="A769" s="141" t="n">
        <v>9015</v>
      </c>
      <c r="B769" s="141" t="s">
        <v>4970</v>
      </c>
      <c r="C769" s="141" t="s">
        <v>4633</v>
      </c>
      <c r="D769" s="141" t="n">
        <v>40</v>
      </c>
      <c r="E769" s="141" t="s">
        <v>3562</v>
      </c>
      <c r="F769" s="141" t="s">
        <v>3562</v>
      </c>
      <c r="G769" s="141" t="s">
        <v>3562</v>
      </c>
      <c r="H769" s="141" t="s">
        <v>3562</v>
      </c>
      <c r="I769" s="141" t="s">
        <v>3562</v>
      </c>
      <c r="J769" s="141" t="n">
        <v>18</v>
      </c>
      <c r="K769" s="141" t="n">
        <v>15</v>
      </c>
    </row>
    <row r="770" customFormat="false" ht="16" hidden="false" customHeight="false" outlineLevel="0" collapsed="false">
      <c r="A770" s="141" t="n">
        <v>9341</v>
      </c>
      <c r="B770" s="141" t="s">
        <v>3749</v>
      </c>
      <c r="C770" s="141" t="s">
        <v>4691</v>
      </c>
      <c r="D770" s="141" t="s">
        <v>3562</v>
      </c>
      <c r="E770" s="141" t="s">
        <v>3562</v>
      </c>
      <c r="F770" s="141" t="s">
        <v>3562</v>
      </c>
      <c r="G770" s="141" t="s">
        <v>3562</v>
      </c>
      <c r="H770" s="141" t="s">
        <v>3562</v>
      </c>
      <c r="I770" s="141" t="s">
        <v>3562</v>
      </c>
      <c r="J770" s="141" t="s">
        <v>3562</v>
      </c>
      <c r="K770" s="141" t="n">
        <v>18</v>
      </c>
    </row>
    <row r="771" customFormat="false" ht="16" hidden="false" customHeight="false" outlineLevel="0" collapsed="false">
      <c r="A771" s="141" t="n">
        <v>7329</v>
      </c>
      <c r="B771" s="141" t="s">
        <v>4160</v>
      </c>
      <c r="C771" s="141" t="s">
        <v>4617</v>
      </c>
      <c r="D771" s="141" t="n">
        <v>55</v>
      </c>
      <c r="E771" s="141" t="s">
        <v>3562</v>
      </c>
      <c r="F771" s="141" t="n">
        <v>30</v>
      </c>
      <c r="G771" s="141" t="s">
        <v>3562</v>
      </c>
      <c r="H771" s="141" t="s">
        <v>3562</v>
      </c>
      <c r="I771" s="141" t="s">
        <v>3562</v>
      </c>
      <c r="J771" s="141" t="n">
        <v>27</v>
      </c>
      <c r="K771" s="141" t="s">
        <v>3562</v>
      </c>
    </row>
    <row r="772" customFormat="false" ht="16" hidden="false" customHeight="false" outlineLevel="0" collapsed="false">
      <c r="A772" s="141" t="n">
        <v>7520</v>
      </c>
      <c r="B772" s="141" t="s">
        <v>4148</v>
      </c>
      <c r="C772" s="141" t="s">
        <v>141</v>
      </c>
      <c r="D772" s="141" t="s">
        <v>3562</v>
      </c>
      <c r="E772" s="141" t="s">
        <v>3562</v>
      </c>
      <c r="F772" s="141" t="n">
        <v>40</v>
      </c>
      <c r="G772" s="141" t="s">
        <v>3562</v>
      </c>
      <c r="H772" s="141" t="s">
        <v>3562</v>
      </c>
      <c r="I772" s="141" t="s">
        <v>3562</v>
      </c>
      <c r="J772" s="141" t="n">
        <v>34</v>
      </c>
      <c r="K772" s="141" t="n">
        <v>27</v>
      </c>
    </row>
    <row r="773" customFormat="false" ht="16" hidden="false" customHeight="false" outlineLevel="0" collapsed="false">
      <c r="A773" s="141" t="n">
        <v>41</v>
      </c>
      <c r="B773" s="141" t="s">
        <v>4971</v>
      </c>
      <c r="C773" s="141" t="s">
        <v>4631</v>
      </c>
      <c r="D773" s="141" t="s">
        <v>3562</v>
      </c>
      <c r="E773" s="141" t="s">
        <v>3562</v>
      </c>
      <c r="F773" s="141" t="s">
        <v>3562</v>
      </c>
      <c r="G773" s="141" t="s">
        <v>3562</v>
      </c>
      <c r="H773" s="141" t="s">
        <v>3562</v>
      </c>
      <c r="I773" s="141" t="s">
        <v>3562</v>
      </c>
      <c r="J773" s="141" t="s">
        <v>3562</v>
      </c>
      <c r="K773" s="141" t="s">
        <v>3562</v>
      </c>
    </row>
    <row r="774" customFormat="false" ht="16" hidden="false" customHeight="false" outlineLevel="0" collapsed="false">
      <c r="A774" s="141" t="n">
        <v>1706</v>
      </c>
      <c r="B774" s="141" t="s">
        <v>4415</v>
      </c>
      <c r="C774" s="141" t="s">
        <v>4719</v>
      </c>
      <c r="D774" s="141" t="s">
        <v>3562</v>
      </c>
      <c r="E774" s="141" t="s">
        <v>3562</v>
      </c>
      <c r="F774" s="141" t="s">
        <v>3562</v>
      </c>
      <c r="G774" s="141" t="s">
        <v>3562</v>
      </c>
      <c r="H774" s="141" t="s">
        <v>3562</v>
      </c>
      <c r="I774" s="141" t="s">
        <v>3562</v>
      </c>
      <c r="J774" s="141" t="s">
        <v>3562</v>
      </c>
      <c r="K774" s="141" t="n">
        <v>42</v>
      </c>
    </row>
    <row r="775" customFormat="false" ht="16" hidden="false" customHeight="false" outlineLevel="0" collapsed="false">
      <c r="A775" s="141" t="n">
        <v>9201</v>
      </c>
      <c r="B775" s="141" t="s">
        <v>4972</v>
      </c>
      <c r="C775" s="141" t="s">
        <v>4619</v>
      </c>
      <c r="D775" s="141" t="s">
        <v>3562</v>
      </c>
      <c r="E775" s="141" t="s">
        <v>3562</v>
      </c>
      <c r="F775" s="141" t="s">
        <v>3562</v>
      </c>
      <c r="G775" s="141" t="s">
        <v>3562</v>
      </c>
      <c r="H775" s="141" t="s">
        <v>3562</v>
      </c>
      <c r="I775" s="141" t="s">
        <v>3562</v>
      </c>
      <c r="J775" s="141" t="s">
        <v>3562</v>
      </c>
      <c r="K775" s="141" t="n">
        <v>50</v>
      </c>
    </row>
    <row r="776" customFormat="false" ht="16" hidden="false" customHeight="false" outlineLevel="0" collapsed="false">
      <c r="A776" s="141" t="n">
        <v>1767</v>
      </c>
      <c r="B776" s="141" t="s">
        <v>4973</v>
      </c>
      <c r="C776" s="141" t="s">
        <v>4675</v>
      </c>
      <c r="D776" s="141" t="s">
        <v>3562</v>
      </c>
      <c r="E776" s="141" t="s">
        <v>3562</v>
      </c>
      <c r="F776" s="141" t="n">
        <v>30</v>
      </c>
      <c r="G776" s="141" t="s">
        <v>3562</v>
      </c>
      <c r="H776" s="141" t="s">
        <v>3562</v>
      </c>
      <c r="I776" s="141" t="s">
        <v>3562</v>
      </c>
      <c r="J776" s="141" t="n">
        <v>27</v>
      </c>
      <c r="K776" s="141" t="s">
        <v>3562</v>
      </c>
    </row>
    <row r="777" customFormat="false" ht="16" hidden="false" customHeight="false" outlineLevel="0" collapsed="false">
      <c r="A777" s="141" t="s">
        <v>4974</v>
      </c>
      <c r="B777" s="141" t="s">
        <v>4238</v>
      </c>
      <c r="C777" s="141" t="s">
        <v>4633</v>
      </c>
      <c r="D777" s="141" t="s">
        <v>3562</v>
      </c>
      <c r="E777" s="141" t="s">
        <v>3562</v>
      </c>
      <c r="F777" s="141" t="s">
        <v>3562</v>
      </c>
      <c r="G777" s="141" t="s">
        <v>3562</v>
      </c>
      <c r="H777" s="141" t="s">
        <v>3562</v>
      </c>
      <c r="I777" s="141" t="s">
        <v>3562</v>
      </c>
      <c r="J777" s="141" t="s">
        <v>3562</v>
      </c>
      <c r="K777" s="141" t="n">
        <v>34</v>
      </c>
    </row>
    <row r="778" customFormat="false" ht="16" hidden="false" customHeight="false" outlineLevel="0" collapsed="false">
      <c r="A778" s="141" t="n">
        <v>5914</v>
      </c>
      <c r="B778" s="141" t="s">
        <v>4238</v>
      </c>
      <c r="C778" s="141" t="s">
        <v>4685</v>
      </c>
      <c r="D778" s="141" t="s">
        <v>3562</v>
      </c>
      <c r="E778" s="141" t="s">
        <v>3562</v>
      </c>
      <c r="F778" s="141" t="s">
        <v>3562</v>
      </c>
      <c r="G778" s="141" t="s">
        <v>3562</v>
      </c>
      <c r="H778" s="141" t="s">
        <v>3562</v>
      </c>
      <c r="I778" s="141" t="s">
        <v>3562</v>
      </c>
      <c r="J778" s="141" t="s">
        <v>3562</v>
      </c>
      <c r="K778" s="141" t="n">
        <v>34</v>
      </c>
    </row>
    <row r="779" customFormat="false" ht="16" hidden="false" customHeight="false" outlineLevel="0" collapsed="false">
      <c r="A779" s="141" t="n">
        <v>7744</v>
      </c>
      <c r="B779" s="141" t="s">
        <v>4975</v>
      </c>
      <c r="C779" s="141" t="s">
        <v>4685</v>
      </c>
      <c r="D779" s="141" t="s">
        <v>3562</v>
      </c>
      <c r="E779" s="141" t="s">
        <v>3562</v>
      </c>
      <c r="F779" s="141" t="s">
        <v>3562</v>
      </c>
      <c r="G779" s="141" t="s">
        <v>3562</v>
      </c>
      <c r="H779" s="141" t="s">
        <v>3562</v>
      </c>
      <c r="I779" s="141" t="s">
        <v>3562</v>
      </c>
      <c r="J779" s="141" t="s">
        <v>3562</v>
      </c>
      <c r="K779" s="141" t="n">
        <v>27</v>
      </c>
    </row>
    <row r="780" customFormat="false" ht="16" hidden="false" customHeight="false" outlineLevel="0" collapsed="false">
      <c r="A780" s="141" t="n">
        <v>8177</v>
      </c>
      <c r="B780" s="141" t="s">
        <v>4052</v>
      </c>
      <c r="C780" s="141" t="s">
        <v>146</v>
      </c>
      <c r="D780" s="141" t="s">
        <v>3562</v>
      </c>
      <c r="E780" s="141" t="s">
        <v>3562</v>
      </c>
      <c r="F780" s="141" t="s">
        <v>3562</v>
      </c>
      <c r="G780" s="141" t="s">
        <v>3562</v>
      </c>
      <c r="H780" s="141" t="s">
        <v>3562</v>
      </c>
      <c r="I780" s="141" t="s">
        <v>3562</v>
      </c>
      <c r="J780" s="141" t="n">
        <v>27</v>
      </c>
      <c r="K780" s="141" t="s">
        <v>3562</v>
      </c>
    </row>
    <row r="781" customFormat="false" ht="16" hidden="false" customHeight="false" outlineLevel="0" collapsed="false">
      <c r="A781" s="141" t="n">
        <v>9165</v>
      </c>
      <c r="B781" s="141" t="s">
        <v>4976</v>
      </c>
      <c r="C781" s="141" t="s">
        <v>4685</v>
      </c>
      <c r="D781" s="141" t="s">
        <v>3562</v>
      </c>
      <c r="E781" s="141" t="s">
        <v>3562</v>
      </c>
      <c r="F781" s="141" t="n">
        <v>30</v>
      </c>
      <c r="G781" s="141" t="s">
        <v>3562</v>
      </c>
      <c r="H781" s="141" t="s">
        <v>3562</v>
      </c>
      <c r="I781" s="141" t="s">
        <v>3562</v>
      </c>
      <c r="J781" s="141" t="s">
        <v>3562</v>
      </c>
      <c r="K781" s="141" t="s">
        <v>3562</v>
      </c>
    </row>
    <row r="782" customFormat="false" ht="16" hidden="false" customHeight="false" outlineLevel="0" collapsed="false">
      <c r="A782" s="141" t="n">
        <v>7623</v>
      </c>
      <c r="B782" s="141" t="s">
        <v>4128</v>
      </c>
      <c r="C782" s="141" t="s">
        <v>4660</v>
      </c>
      <c r="D782" s="141" t="s">
        <v>3562</v>
      </c>
      <c r="E782" s="141" t="s">
        <v>3562</v>
      </c>
      <c r="F782" s="141" t="n">
        <v>30</v>
      </c>
      <c r="G782" s="141" t="s">
        <v>3562</v>
      </c>
      <c r="H782" s="141" t="s">
        <v>3562</v>
      </c>
      <c r="I782" s="141" t="s">
        <v>3562</v>
      </c>
      <c r="J782" s="141" t="n">
        <v>27</v>
      </c>
      <c r="K782" s="141" t="n">
        <v>18</v>
      </c>
    </row>
    <row r="783" customFormat="false" ht="16" hidden="false" customHeight="false" outlineLevel="0" collapsed="false">
      <c r="A783" s="141" t="n">
        <v>8011</v>
      </c>
      <c r="B783" s="141" t="s">
        <v>4083</v>
      </c>
      <c r="C783" s="141" t="s">
        <v>179</v>
      </c>
      <c r="D783" s="141" t="s">
        <v>3562</v>
      </c>
      <c r="E783" s="141" t="s">
        <v>3562</v>
      </c>
      <c r="F783" s="141" t="s">
        <v>3562</v>
      </c>
      <c r="G783" s="141" t="s">
        <v>3562</v>
      </c>
      <c r="H783" s="141" t="s">
        <v>3562</v>
      </c>
      <c r="I783" s="141" t="s">
        <v>3562</v>
      </c>
      <c r="J783" s="141" t="s">
        <v>3562</v>
      </c>
      <c r="K783" s="141" t="n">
        <v>27</v>
      </c>
    </row>
    <row r="784" customFormat="false" ht="16" hidden="false" customHeight="false" outlineLevel="0" collapsed="false">
      <c r="A784" s="141" t="n">
        <v>42</v>
      </c>
      <c r="B784" s="141" t="s">
        <v>4603</v>
      </c>
      <c r="C784" s="141" t="s">
        <v>4631</v>
      </c>
      <c r="D784" s="141" t="s">
        <v>3562</v>
      </c>
      <c r="E784" s="141" t="s">
        <v>3562</v>
      </c>
      <c r="F784" s="141" t="s">
        <v>3562</v>
      </c>
      <c r="G784" s="141" t="s">
        <v>3562</v>
      </c>
      <c r="H784" s="141" t="s">
        <v>3562</v>
      </c>
      <c r="I784" s="141" t="s">
        <v>3562</v>
      </c>
      <c r="J784" s="141" t="s">
        <v>3562</v>
      </c>
      <c r="K784" s="141" t="s">
        <v>3562</v>
      </c>
    </row>
    <row r="785" customFormat="false" ht="16" hidden="false" customHeight="false" outlineLevel="0" collapsed="false">
      <c r="A785" s="141" t="n">
        <v>1648</v>
      </c>
      <c r="B785" s="141" t="s">
        <v>4425</v>
      </c>
      <c r="C785" s="141" t="s">
        <v>4633</v>
      </c>
      <c r="D785" s="141" t="n">
        <v>160</v>
      </c>
      <c r="E785" s="141" t="s">
        <v>3562</v>
      </c>
      <c r="F785" s="141" t="s">
        <v>3562</v>
      </c>
      <c r="G785" s="141" t="s">
        <v>3562</v>
      </c>
      <c r="H785" s="141" t="n">
        <v>90</v>
      </c>
      <c r="I785" s="141" t="s">
        <v>3562</v>
      </c>
      <c r="J785" s="141" t="n">
        <v>34</v>
      </c>
      <c r="K785" s="141" t="n">
        <v>27</v>
      </c>
    </row>
    <row r="786" customFormat="false" ht="16" hidden="false" customHeight="false" outlineLevel="0" collapsed="false">
      <c r="A786" s="141" t="n">
        <v>9025</v>
      </c>
      <c r="B786" s="141" t="s">
        <v>4977</v>
      </c>
      <c r="C786" s="141" t="s">
        <v>4644</v>
      </c>
      <c r="D786" s="141" t="s">
        <v>3562</v>
      </c>
      <c r="E786" s="141" t="s">
        <v>3562</v>
      </c>
      <c r="F786" s="141" t="n">
        <v>30</v>
      </c>
      <c r="G786" s="141" t="s">
        <v>3562</v>
      </c>
      <c r="H786" s="141" t="s">
        <v>3562</v>
      </c>
      <c r="I786" s="141" t="s">
        <v>3562</v>
      </c>
      <c r="J786" s="141" t="n">
        <v>18</v>
      </c>
      <c r="K786" s="141" t="s">
        <v>3562</v>
      </c>
    </row>
    <row r="787" customFormat="false" ht="16" hidden="false" customHeight="false" outlineLevel="0" collapsed="false">
      <c r="A787" s="141" t="n">
        <v>7586</v>
      </c>
      <c r="B787" s="141" t="s">
        <v>4137</v>
      </c>
      <c r="C787" s="141" t="s">
        <v>4658</v>
      </c>
      <c r="D787" s="141" t="s">
        <v>3562</v>
      </c>
      <c r="E787" s="141" t="s">
        <v>3562</v>
      </c>
      <c r="F787" s="141" t="s">
        <v>3562</v>
      </c>
      <c r="G787" s="141" t="s">
        <v>3562</v>
      </c>
      <c r="H787" s="141" t="s">
        <v>3562</v>
      </c>
      <c r="I787" s="141" t="s">
        <v>3562</v>
      </c>
      <c r="J787" s="141" t="n">
        <v>34</v>
      </c>
      <c r="K787" s="141" t="n">
        <v>22</v>
      </c>
    </row>
    <row r="788" customFormat="false" ht="16" hidden="false" customHeight="false" outlineLevel="0" collapsed="false">
      <c r="A788" s="141" t="n">
        <v>1619</v>
      </c>
      <c r="B788" s="141" t="s">
        <v>4978</v>
      </c>
      <c r="C788" s="141" t="s">
        <v>4630</v>
      </c>
      <c r="D788" s="141" t="n">
        <v>70</v>
      </c>
      <c r="E788" s="141" t="s">
        <v>3562</v>
      </c>
      <c r="F788" s="141" t="n">
        <v>40</v>
      </c>
      <c r="G788" s="141" t="s">
        <v>3562</v>
      </c>
      <c r="H788" s="141" t="n">
        <v>60</v>
      </c>
      <c r="I788" s="141" t="s">
        <v>3562</v>
      </c>
      <c r="J788" s="141" t="n">
        <v>18</v>
      </c>
      <c r="K788" s="141" t="s">
        <v>3562</v>
      </c>
    </row>
    <row r="789" customFormat="false" ht="16" hidden="false" customHeight="false" outlineLevel="0" collapsed="false">
      <c r="A789" s="141" t="n">
        <v>6903</v>
      </c>
      <c r="B789" s="141" t="s">
        <v>4174</v>
      </c>
      <c r="C789" s="141" t="s">
        <v>4663</v>
      </c>
      <c r="D789" s="141" t="s">
        <v>3562</v>
      </c>
      <c r="E789" s="141" t="s">
        <v>3562</v>
      </c>
      <c r="F789" s="141" t="s">
        <v>3562</v>
      </c>
      <c r="G789" s="141" t="s">
        <v>3562</v>
      </c>
      <c r="H789" s="141" t="s">
        <v>3562</v>
      </c>
      <c r="I789" s="141" t="s">
        <v>3562</v>
      </c>
      <c r="J789" s="141" t="s">
        <v>3562</v>
      </c>
      <c r="K789" s="141" t="n">
        <v>50</v>
      </c>
    </row>
    <row r="790" customFormat="false" ht="16" hidden="false" customHeight="false" outlineLevel="0" collapsed="false">
      <c r="A790" s="141" t="n">
        <v>7444</v>
      </c>
      <c r="B790" s="141" t="s">
        <v>4979</v>
      </c>
      <c r="C790" s="141" t="s">
        <v>178</v>
      </c>
      <c r="D790" s="141" t="s">
        <v>3562</v>
      </c>
      <c r="E790" s="141" t="s">
        <v>3562</v>
      </c>
      <c r="F790" s="141" t="s">
        <v>3562</v>
      </c>
      <c r="G790" s="141" t="s">
        <v>3562</v>
      </c>
      <c r="H790" s="141" t="s">
        <v>3562</v>
      </c>
      <c r="I790" s="141" t="s">
        <v>3562</v>
      </c>
      <c r="J790" s="141" t="n">
        <v>18</v>
      </c>
      <c r="K790" s="141" t="n">
        <v>15</v>
      </c>
    </row>
    <row r="791" customFormat="false" ht="16" hidden="false" customHeight="false" outlineLevel="0" collapsed="false">
      <c r="A791" s="141" t="n">
        <v>7950</v>
      </c>
      <c r="B791" s="141" t="s">
        <v>4097</v>
      </c>
      <c r="C791" s="141" t="s">
        <v>4614</v>
      </c>
      <c r="D791" s="141" t="n">
        <v>160</v>
      </c>
      <c r="E791" s="141" t="s">
        <v>3562</v>
      </c>
      <c r="F791" s="141" t="s">
        <v>3562</v>
      </c>
      <c r="G791" s="141" t="s">
        <v>3562</v>
      </c>
      <c r="H791" s="141" t="n">
        <v>90</v>
      </c>
      <c r="I791" s="141" t="s">
        <v>3562</v>
      </c>
      <c r="J791" s="141" t="s">
        <v>3562</v>
      </c>
      <c r="K791" s="141" t="n">
        <v>18</v>
      </c>
    </row>
    <row r="792" customFormat="false" ht="16" hidden="false" customHeight="false" outlineLevel="0" collapsed="false">
      <c r="A792" s="141" t="n">
        <v>6636</v>
      </c>
      <c r="B792" s="141" t="s">
        <v>4199</v>
      </c>
      <c r="C792" s="141" t="s">
        <v>4615</v>
      </c>
      <c r="D792" s="141" t="s">
        <v>3562</v>
      </c>
      <c r="E792" s="141" t="s">
        <v>3562</v>
      </c>
      <c r="F792" s="141" t="n">
        <v>40</v>
      </c>
      <c r="G792" s="141" t="s">
        <v>3562</v>
      </c>
      <c r="H792" s="141" t="s">
        <v>3562</v>
      </c>
      <c r="I792" s="141" t="s">
        <v>3562</v>
      </c>
      <c r="J792" s="141" t="n">
        <v>34</v>
      </c>
      <c r="K792" s="141" t="n">
        <v>22</v>
      </c>
    </row>
    <row r="793" customFormat="false" ht="16" hidden="false" customHeight="false" outlineLevel="0" collapsed="false">
      <c r="A793" s="141" t="n">
        <v>7589</v>
      </c>
      <c r="B793" s="141" t="s">
        <v>4980</v>
      </c>
      <c r="C793" s="141" t="s">
        <v>4619</v>
      </c>
      <c r="D793" s="141" t="n">
        <v>90</v>
      </c>
      <c r="E793" s="141" t="s">
        <v>3562</v>
      </c>
      <c r="F793" s="141" t="s">
        <v>3562</v>
      </c>
      <c r="G793" s="141" t="s">
        <v>3562</v>
      </c>
      <c r="H793" s="141" t="n">
        <v>60</v>
      </c>
      <c r="I793" s="141" t="s">
        <v>3562</v>
      </c>
      <c r="J793" s="141" t="s">
        <v>3562</v>
      </c>
      <c r="K793" s="141" t="s">
        <v>3562</v>
      </c>
    </row>
    <row r="794" customFormat="false" ht="16" hidden="false" customHeight="false" outlineLevel="0" collapsed="false">
      <c r="A794" s="141" t="n">
        <v>1210</v>
      </c>
      <c r="B794" s="141" t="s">
        <v>4520</v>
      </c>
      <c r="C794" s="141" t="s">
        <v>4654</v>
      </c>
      <c r="D794" s="141" t="s">
        <v>3562</v>
      </c>
      <c r="E794" s="141" t="s">
        <v>3562</v>
      </c>
      <c r="F794" s="141" t="n">
        <v>80</v>
      </c>
      <c r="G794" s="141" t="n">
        <v>55</v>
      </c>
      <c r="H794" s="141" t="s">
        <v>3562</v>
      </c>
      <c r="I794" s="141" t="s">
        <v>3562</v>
      </c>
      <c r="J794" s="141" t="n">
        <v>42</v>
      </c>
      <c r="K794" s="141" t="n">
        <v>34</v>
      </c>
    </row>
    <row r="795" customFormat="false" ht="16" hidden="false" customHeight="false" outlineLevel="0" collapsed="false">
      <c r="A795" s="141" t="s">
        <v>4981</v>
      </c>
      <c r="B795" s="141" t="s">
        <v>4520</v>
      </c>
      <c r="C795" s="141" t="s">
        <v>141</v>
      </c>
      <c r="D795" s="141" t="s">
        <v>3562</v>
      </c>
      <c r="E795" s="141" t="s">
        <v>3562</v>
      </c>
      <c r="F795" s="141" t="n">
        <v>80</v>
      </c>
      <c r="G795" s="141" t="n">
        <v>55</v>
      </c>
      <c r="H795" s="141" t="s">
        <v>3562</v>
      </c>
      <c r="I795" s="141" t="s">
        <v>3562</v>
      </c>
      <c r="J795" s="141" t="n">
        <v>42</v>
      </c>
      <c r="K795" s="141" t="n">
        <v>34</v>
      </c>
    </row>
    <row r="796" customFormat="false" ht="16" hidden="false" customHeight="false" outlineLevel="0" collapsed="false">
      <c r="A796" s="141" t="n">
        <v>7144</v>
      </c>
      <c r="B796" s="141" t="s">
        <v>4982</v>
      </c>
      <c r="C796" s="141" t="s">
        <v>4704</v>
      </c>
      <c r="D796" s="141" t="s">
        <v>3562</v>
      </c>
      <c r="E796" s="141" t="s">
        <v>3562</v>
      </c>
      <c r="F796" s="141" t="s">
        <v>3562</v>
      </c>
      <c r="G796" s="141" t="s">
        <v>3562</v>
      </c>
      <c r="H796" s="141" t="s">
        <v>3562</v>
      </c>
      <c r="I796" s="141" t="s">
        <v>3562</v>
      </c>
      <c r="J796" s="141" t="n">
        <v>27</v>
      </c>
      <c r="K796" s="141" t="n">
        <v>22</v>
      </c>
    </row>
    <row r="797" customFormat="false" ht="16" hidden="false" customHeight="false" outlineLevel="0" collapsed="false">
      <c r="A797" s="141" t="n">
        <v>7344</v>
      </c>
      <c r="B797" s="141" t="s">
        <v>4157</v>
      </c>
      <c r="C797" s="141" t="s">
        <v>4704</v>
      </c>
      <c r="D797" s="141" t="s">
        <v>3562</v>
      </c>
      <c r="E797" s="141" t="s">
        <v>3562</v>
      </c>
      <c r="F797" s="141" t="n">
        <v>30</v>
      </c>
      <c r="G797" s="141" t="s">
        <v>3562</v>
      </c>
      <c r="H797" s="141" t="s">
        <v>3562</v>
      </c>
      <c r="I797" s="141" t="s">
        <v>3562</v>
      </c>
      <c r="J797" s="141" t="n">
        <v>22</v>
      </c>
      <c r="K797" s="141" t="n">
        <v>15</v>
      </c>
    </row>
    <row r="798" customFormat="false" ht="16" hidden="false" customHeight="false" outlineLevel="0" collapsed="false">
      <c r="A798" s="141" t="n">
        <v>8507</v>
      </c>
      <c r="B798" s="141" t="s">
        <v>3542</v>
      </c>
      <c r="C798" s="141" t="s">
        <v>4658</v>
      </c>
      <c r="D798" s="141" t="s">
        <v>3562</v>
      </c>
      <c r="E798" s="141" t="s">
        <v>3562</v>
      </c>
      <c r="F798" s="141" t="s">
        <v>3562</v>
      </c>
      <c r="G798" s="141" t="s">
        <v>3562</v>
      </c>
      <c r="H798" s="141" t="s">
        <v>3562</v>
      </c>
      <c r="I798" s="141" t="s">
        <v>3562</v>
      </c>
      <c r="J798" s="141" t="s">
        <v>3562</v>
      </c>
      <c r="K798" s="141" t="n">
        <v>50</v>
      </c>
    </row>
    <row r="799" customFormat="false" ht="16" hidden="false" customHeight="false" outlineLevel="0" collapsed="false">
      <c r="A799" s="141" t="n">
        <v>3243</v>
      </c>
      <c r="B799" s="141" t="s">
        <v>4310</v>
      </c>
      <c r="C799" s="141" t="s">
        <v>4632</v>
      </c>
      <c r="D799" s="141" t="s">
        <v>3562</v>
      </c>
      <c r="E799" s="141" t="s">
        <v>3562</v>
      </c>
      <c r="F799" s="141" t="s">
        <v>3562</v>
      </c>
      <c r="G799" s="141" t="s">
        <v>3562</v>
      </c>
      <c r="H799" s="141" t="s">
        <v>3562</v>
      </c>
      <c r="I799" s="141" t="s">
        <v>3562</v>
      </c>
      <c r="J799" s="141" t="s">
        <v>3562</v>
      </c>
      <c r="K799" s="141" t="n">
        <v>27</v>
      </c>
    </row>
    <row r="800" customFormat="false" ht="16" hidden="false" customHeight="false" outlineLevel="0" collapsed="false">
      <c r="A800" s="141" t="n">
        <v>7616</v>
      </c>
      <c r="B800" s="141" t="s">
        <v>4129</v>
      </c>
      <c r="C800" s="141" t="s">
        <v>4619</v>
      </c>
      <c r="D800" s="141" t="s">
        <v>3562</v>
      </c>
      <c r="E800" s="141" t="s">
        <v>3562</v>
      </c>
      <c r="F800" s="141" t="n">
        <v>80</v>
      </c>
      <c r="G800" s="141" t="s">
        <v>3562</v>
      </c>
      <c r="H800" s="141" t="s">
        <v>3562</v>
      </c>
      <c r="I800" s="141" t="s">
        <v>3562</v>
      </c>
      <c r="J800" s="141" t="s">
        <v>3562</v>
      </c>
      <c r="K800" s="141" t="n">
        <v>42</v>
      </c>
    </row>
    <row r="801" customFormat="false" ht="16" hidden="false" customHeight="false" outlineLevel="0" collapsed="false">
      <c r="A801" s="141" t="n">
        <v>1511</v>
      </c>
      <c r="B801" s="141" t="s">
        <v>4983</v>
      </c>
      <c r="C801" s="141" t="s">
        <v>4725</v>
      </c>
      <c r="D801" s="141" t="n">
        <v>55</v>
      </c>
      <c r="E801" s="141" t="s">
        <v>3562</v>
      </c>
      <c r="F801" s="141" t="n">
        <v>30</v>
      </c>
      <c r="G801" s="141" t="s">
        <v>3562</v>
      </c>
      <c r="H801" s="141" t="s">
        <v>3562</v>
      </c>
      <c r="I801" s="141" t="s">
        <v>3562</v>
      </c>
      <c r="J801" s="141" t="n">
        <v>18</v>
      </c>
      <c r="K801" s="141" t="s">
        <v>3562</v>
      </c>
    </row>
    <row r="802" customFormat="false" ht="16" hidden="false" customHeight="false" outlineLevel="0" collapsed="false">
      <c r="A802" s="141" t="s">
        <v>4984</v>
      </c>
      <c r="B802" s="141" t="s">
        <v>3953</v>
      </c>
      <c r="C802" s="141" t="s">
        <v>4613</v>
      </c>
      <c r="D802" s="141" t="s">
        <v>3562</v>
      </c>
      <c r="E802" s="141" t="s">
        <v>3562</v>
      </c>
      <c r="F802" s="141" t="n">
        <v>40</v>
      </c>
      <c r="G802" s="141" t="s">
        <v>3562</v>
      </c>
      <c r="H802" s="141" t="s">
        <v>3562</v>
      </c>
      <c r="I802" s="141" t="s">
        <v>3562</v>
      </c>
      <c r="J802" s="141" t="n">
        <v>34</v>
      </c>
      <c r="K802" s="141" t="n">
        <v>27</v>
      </c>
    </row>
    <row r="803" customFormat="false" ht="16" hidden="false" customHeight="false" outlineLevel="0" collapsed="false">
      <c r="A803" s="141" t="n">
        <v>8457</v>
      </c>
      <c r="B803" s="141" t="s">
        <v>3953</v>
      </c>
      <c r="C803" s="141" t="s">
        <v>4654</v>
      </c>
      <c r="D803" s="141" t="s">
        <v>3562</v>
      </c>
      <c r="E803" s="141" t="s">
        <v>3562</v>
      </c>
      <c r="F803" s="141" t="n">
        <v>40</v>
      </c>
      <c r="G803" s="141" t="s">
        <v>3562</v>
      </c>
      <c r="H803" s="141" t="s">
        <v>3562</v>
      </c>
      <c r="I803" s="141" t="s">
        <v>3562</v>
      </c>
      <c r="J803" s="141" t="n">
        <v>34</v>
      </c>
      <c r="K803" s="141" t="n">
        <v>27</v>
      </c>
    </row>
    <row r="804" customFormat="false" ht="16" hidden="false" customHeight="false" outlineLevel="0" collapsed="false">
      <c r="A804" s="141" t="n">
        <v>5512</v>
      </c>
      <c r="B804" s="141" t="s">
        <v>4985</v>
      </c>
      <c r="C804" s="141" t="s">
        <v>4633</v>
      </c>
      <c r="D804" s="141" t="s">
        <v>3562</v>
      </c>
      <c r="E804" s="141" t="s">
        <v>3562</v>
      </c>
      <c r="F804" s="141" t="s">
        <v>3562</v>
      </c>
      <c r="G804" s="141" t="s">
        <v>3562</v>
      </c>
      <c r="H804" s="141" t="s">
        <v>3562</v>
      </c>
      <c r="I804" s="141" t="s">
        <v>3562</v>
      </c>
      <c r="J804" s="141" t="s">
        <v>3562</v>
      </c>
      <c r="K804" s="141" t="n">
        <v>60</v>
      </c>
    </row>
    <row r="805" customFormat="false" ht="16" hidden="false" customHeight="false" outlineLevel="0" collapsed="false">
      <c r="A805" s="141" t="n">
        <v>1562</v>
      </c>
      <c r="B805" s="141" t="s">
        <v>4986</v>
      </c>
      <c r="C805" s="141" t="s">
        <v>4632</v>
      </c>
      <c r="D805" s="141" t="s">
        <v>3562</v>
      </c>
      <c r="E805" s="141" t="s">
        <v>3562</v>
      </c>
      <c r="F805" s="141" t="s">
        <v>3562</v>
      </c>
      <c r="G805" s="141" t="s">
        <v>3562</v>
      </c>
      <c r="H805" s="141" t="s">
        <v>3562</v>
      </c>
      <c r="I805" s="141" t="s">
        <v>3562</v>
      </c>
      <c r="J805" s="141" t="s">
        <v>3562</v>
      </c>
      <c r="K805" s="141" t="n">
        <v>42</v>
      </c>
    </row>
    <row r="806" customFormat="false" ht="16" hidden="false" customHeight="false" outlineLevel="0" collapsed="false">
      <c r="A806" s="141" t="n">
        <v>5470</v>
      </c>
      <c r="B806" s="141" t="s">
        <v>4274</v>
      </c>
      <c r="C806" s="141" t="s">
        <v>4615</v>
      </c>
      <c r="D806" s="141" t="s">
        <v>3562</v>
      </c>
      <c r="E806" s="141" t="s">
        <v>3562</v>
      </c>
      <c r="F806" s="141" t="s">
        <v>3562</v>
      </c>
      <c r="G806" s="141" t="s">
        <v>3562</v>
      </c>
      <c r="H806" s="141" t="s">
        <v>3562</v>
      </c>
      <c r="I806" s="141" t="s">
        <v>3562</v>
      </c>
      <c r="J806" s="141" t="s">
        <v>3562</v>
      </c>
      <c r="K806" s="141" t="n">
        <v>60</v>
      </c>
    </row>
    <row r="807" customFormat="false" ht="16" hidden="false" customHeight="false" outlineLevel="0" collapsed="false">
      <c r="A807" s="141" t="s">
        <v>4987</v>
      </c>
      <c r="B807" s="141" t="s">
        <v>4263</v>
      </c>
      <c r="C807" s="141" t="s">
        <v>4622</v>
      </c>
      <c r="D807" s="141" t="s">
        <v>3562</v>
      </c>
      <c r="E807" s="141" t="s">
        <v>3562</v>
      </c>
      <c r="F807" s="141" t="s">
        <v>3562</v>
      </c>
      <c r="G807" s="141" t="s">
        <v>3562</v>
      </c>
      <c r="H807" s="141" t="s">
        <v>3562</v>
      </c>
      <c r="I807" s="141" t="s">
        <v>3562</v>
      </c>
      <c r="J807" s="141" t="n">
        <v>50</v>
      </c>
      <c r="K807" s="141" t="s">
        <v>3562</v>
      </c>
    </row>
    <row r="808" customFormat="false" ht="16" hidden="false" customHeight="false" outlineLevel="0" collapsed="false">
      <c r="A808" s="141" t="n">
        <v>5738</v>
      </c>
      <c r="B808" s="141" t="s">
        <v>4263</v>
      </c>
      <c r="C808" s="141" t="s">
        <v>178</v>
      </c>
      <c r="D808" s="141" t="s">
        <v>3562</v>
      </c>
      <c r="E808" s="141" t="s">
        <v>3562</v>
      </c>
      <c r="F808" s="141" t="s">
        <v>3562</v>
      </c>
      <c r="G808" s="141" t="s">
        <v>3562</v>
      </c>
      <c r="H808" s="141" t="s">
        <v>3562</v>
      </c>
      <c r="I808" s="141" t="s">
        <v>3562</v>
      </c>
      <c r="J808" s="141" t="n">
        <v>50</v>
      </c>
      <c r="K808" s="141" t="s">
        <v>3562</v>
      </c>
    </row>
    <row r="809" customFormat="false" ht="16" hidden="false" customHeight="false" outlineLevel="0" collapsed="false">
      <c r="A809" s="141" t="n">
        <v>8532</v>
      </c>
      <c r="B809" s="141" t="s">
        <v>4988</v>
      </c>
      <c r="C809" s="141" t="s">
        <v>4663</v>
      </c>
      <c r="D809" s="141" t="s">
        <v>3562</v>
      </c>
      <c r="E809" s="141" t="s">
        <v>3562</v>
      </c>
      <c r="F809" s="141" t="s">
        <v>3562</v>
      </c>
      <c r="G809" s="141" t="s">
        <v>3562</v>
      </c>
      <c r="H809" s="141" t="s">
        <v>3562</v>
      </c>
      <c r="I809" s="141" t="s">
        <v>3562</v>
      </c>
      <c r="J809" s="141" t="s">
        <v>3562</v>
      </c>
      <c r="K809" s="141" t="n">
        <v>34</v>
      </c>
    </row>
    <row r="810" customFormat="false" ht="16" hidden="false" customHeight="false" outlineLevel="0" collapsed="false">
      <c r="A810" s="141" t="n">
        <v>9176</v>
      </c>
      <c r="B810" s="141" t="s">
        <v>3776</v>
      </c>
      <c r="C810" s="141" t="s">
        <v>4622</v>
      </c>
      <c r="D810" s="141" t="s">
        <v>3562</v>
      </c>
      <c r="E810" s="141" t="s">
        <v>3562</v>
      </c>
      <c r="F810" s="141" t="s">
        <v>3562</v>
      </c>
      <c r="G810" s="141" t="s">
        <v>3562</v>
      </c>
      <c r="H810" s="141" t="s">
        <v>3562</v>
      </c>
      <c r="I810" s="141" t="s">
        <v>3562</v>
      </c>
      <c r="J810" s="141" t="n">
        <v>27</v>
      </c>
      <c r="K810" s="141" t="s">
        <v>3562</v>
      </c>
    </row>
    <row r="811" customFormat="false" ht="16" hidden="false" customHeight="false" outlineLevel="0" collapsed="false">
      <c r="A811" s="141" t="n">
        <v>6346</v>
      </c>
      <c r="B811" s="141" t="s">
        <v>4214</v>
      </c>
      <c r="C811" s="141" t="s">
        <v>178</v>
      </c>
      <c r="D811" s="141" t="s">
        <v>3562</v>
      </c>
      <c r="E811" s="141" t="s">
        <v>3562</v>
      </c>
      <c r="F811" s="141" t="n">
        <v>30</v>
      </c>
      <c r="G811" s="141" t="s">
        <v>3562</v>
      </c>
      <c r="H811" s="141" t="s">
        <v>3562</v>
      </c>
      <c r="I811" s="141" t="s">
        <v>3562</v>
      </c>
      <c r="J811" s="141" t="n">
        <v>22</v>
      </c>
      <c r="K811" s="141" t="s">
        <v>3562</v>
      </c>
    </row>
    <row r="812" customFormat="false" ht="16" hidden="false" customHeight="false" outlineLevel="0" collapsed="false">
      <c r="A812" s="141" t="n">
        <v>6553</v>
      </c>
      <c r="B812" s="141" t="s">
        <v>4207</v>
      </c>
      <c r="C812" s="141" t="s">
        <v>4657</v>
      </c>
      <c r="D812" s="141" t="s">
        <v>3562</v>
      </c>
      <c r="E812" s="141" t="s">
        <v>3562</v>
      </c>
      <c r="F812" s="141" t="s">
        <v>3562</v>
      </c>
      <c r="G812" s="141" t="s">
        <v>3562</v>
      </c>
      <c r="H812" s="141" t="s">
        <v>3562</v>
      </c>
      <c r="I812" s="141" t="s">
        <v>3562</v>
      </c>
      <c r="J812" s="141" t="n">
        <v>42</v>
      </c>
      <c r="K812" s="141" t="n">
        <v>34</v>
      </c>
    </row>
    <row r="813" customFormat="false" ht="16" hidden="false" customHeight="false" outlineLevel="0" collapsed="false">
      <c r="A813" s="141" t="s">
        <v>3563</v>
      </c>
      <c r="B813" s="141" t="s">
        <v>3564</v>
      </c>
      <c r="C813" s="141" t="s">
        <v>4644</v>
      </c>
      <c r="D813" s="141" t="s">
        <v>3562</v>
      </c>
      <c r="E813" s="141" t="s">
        <v>3562</v>
      </c>
      <c r="F813" s="141" t="n">
        <v>80</v>
      </c>
      <c r="G813" s="141" t="s">
        <v>3562</v>
      </c>
      <c r="H813" s="141" t="n">
        <v>90</v>
      </c>
      <c r="I813" s="141" t="s">
        <v>3562</v>
      </c>
      <c r="J813" s="141" t="n">
        <v>50</v>
      </c>
      <c r="K813" s="141" t="n">
        <v>42</v>
      </c>
    </row>
    <row r="814" customFormat="false" ht="16" hidden="false" customHeight="false" outlineLevel="0" collapsed="false">
      <c r="A814" s="141" t="n">
        <v>8823</v>
      </c>
      <c r="B814" s="141" t="s">
        <v>3564</v>
      </c>
      <c r="C814" s="141" t="s">
        <v>4738</v>
      </c>
      <c r="D814" s="141" t="s">
        <v>3562</v>
      </c>
      <c r="E814" s="141" t="s">
        <v>3562</v>
      </c>
      <c r="F814" s="141" t="n">
        <v>80</v>
      </c>
      <c r="G814" s="141" t="s">
        <v>3562</v>
      </c>
      <c r="H814" s="141" t="n">
        <v>90</v>
      </c>
      <c r="I814" s="141" t="s">
        <v>3562</v>
      </c>
      <c r="J814" s="141" t="n">
        <v>50</v>
      </c>
      <c r="K814" s="141" t="n">
        <v>42</v>
      </c>
    </row>
    <row r="815" customFormat="false" ht="16" hidden="false" customHeight="false" outlineLevel="0" collapsed="false">
      <c r="A815" s="141" t="n">
        <v>8959</v>
      </c>
      <c r="B815" s="141" t="s">
        <v>3835</v>
      </c>
      <c r="C815" s="141" t="s">
        <v>141</v>
      </c>
      <c r="D815" s="141" t="s">
        <v>3562</v>
      </c>
      <c r="E815" s="141" t="s">
        <v>3562</v>
      </c>
      <c r="F815" s="141" t="n">
        <v>40</v>
      </c>
      <c r="G815" s="141" t="s">
        <v>3562</v>
      </c>
      <c r="H815" s="141" t="s">
        <v>3562</v>
      </c>
      <c r="I815" s="141" t="s">
        <v>3562</v>
      </c>
      <c r="J815" s="141" t="n">
        <v>34</v>
      </c>
      <c r="K815" s="141" t="n">
        <v>27</v>
      </c>
    </row>
    <row r="816" customFormat="false" ht="16" hidden="false" customHeight="false" outlineLevel="0" collapsed="false">
      <c r="A816" s="141" t="n">
        <v>8995</v>
      </c>
      <c r="B816" s="141" t="s">
        <v>4989</v>
      </c>
      <c r="C816" s="141" t="s">
        <v>4615</v>
      </c>
      <c r="D816" s="141" t="s">
        <v>3562</v>
      </c>
      <c r="E816" s="141" t="s">
        <v>3562</v>
      </c>
      <c r="F816" s="141" t="n">
        <v>30</v>
      </c>
      <c r="G816" s="141" t="s">
        <v>3562</v>
      </c>
      <c r="H816" s="141" t="s">
        <v>3562</v>
      </c>
      <c r="I816" s="141" t="s">
        <v>3562</v>
      </c>
      <c r="J816" s="141" t="n">
        <v>27</v>
      </c>
      <c r="K816" s="141" t="n">
        <v>18</v>
      </c>
    </row>
    <row r="817" customFormat="false" ht="16" hidden="false" customHeight="false" outlineLevel="0" collapsed="false">
      <c r="A817" s="141" t="n">
        <v>5018</v>
      </c>
      <c r="B817" s="141" t="s">
        <v>4298</v>
      </c>
      <c r="C817" s="141" t="s">
        <v>4635</v>
      </c>
      <c r="D817" s="141" t="s">
        <v>3562</v>
      </c>
      <c r="E817" s="141" t="s">
        <v>3562</v>
      </c>
      <c r="F817" s="141" t="s">
        <v>3562</v>
      </c>
      <c r="G817" s="141" t="s">
        <v>3562</v>
      </c>
      <c r="H817" s="141" t="s">
        <v>3562</v>
      </c>
      <c r="I817" s="141" t="s">
        <v>3562</v>
      </c>
      <c r="J817" s="141" t="n">
        <v>27</v>
      </c>
      <c r="K817" s="141" t="n">
        <v>22</v>
      </c>
    </row>
    <row r="818" customFormat="false" ht="16" hidden="false" customHeight="false" outlineLevel="0" collapsed="false">
      <c r="A818" s="141" t="n">
        <v>1279</v>
      </c>
      <c r="B818" s="141" t="s">
        <v>4990</v>
      </c>
      <c r="C818" s="141" t="s">
        <v>4670</v>
      </c>
      <c r="D818" s="141" t="n">
        <v>160</v>
      </c>
      <c r="E818" s="141" t="s">
        <v>3562</v>
      </c>
      <c r="F818" s="141" t="s">
        <v>3562</v>
      </c>
      <c r="G818" s="141" t="s">
        <v>3562</v>
      </c>
      <c r="H818" s="141" t="s">
        <v>3562</v>
      </c>
      <c r="I818" s="141" t="s">
        <v>3562</v>
      </c>
      <c r="J818" s="141" t="s">
        <v>3562</v>
      </c>
      <c r="K818" s="141" t="s">
        <v>3562</v>
      </c>
    </row>
    <row r="819" customFormat="false" ht="16" hidden="false" customHeight="false" outlineLevel="0" collapsed="false">
      <c r="A819" s="141" t="n">
        <v>6554</v>
      </c>
      <c r="B819" s="141" t="s">
        <v>4206</v>
      </c>
      <c r="C819" s="141" t="s">
        <v>4633</v>
      </c>
      <c r="D819" s="141" t="s">
        <v>3562</v>
      </c>
      <c r="E819" s="141" t="s">
        <v>3562</v>
      </c>
      <c r="F819" s="141" t="s">
        <v>3562</v>
      </c>
      <c r="G819" s="141" t="s">
        <v>3562</v>
      </c>
      <c r="H819" s="141" t="s">
        <v>3562</v>
      </c>
      <c r="I819" s="141" t="s">
        <v>3562</v>
      </c>
      <c r="J819" s="141" t="s">
        <v>3562</v>
      </c>
      <c r="K819" s="141" t="n">
        <v>60</v>
      </c>
    </row>
    <row r="820" customFormat="false" ht="16" hidden="false" customHeight="false" outlineLevel="0" collapsed="false">
      <c r="A820" s="141" t="n">
        <v>3101</v>
      </c>
      <c r="B820" s="141" t="s">
        <v>4991</v>
      </c>
      <c r="C820" s="141" t="s">
        <v>4632</v>
      </c>
      <c r="D820" s="141" t="s">
        <v>3562</v>
      </c>
      <c r="E820" s="141" t="s">
        <v>3562</v>
      </c>
      <c r="F820" s="141" t="s">
        <v>3562</v>
      </c>
      <c r="G820" s="141" t="s">
        <v>3562</v>
      </c>
      <c r="H820" s="141" t="s">
        <v>3562</v>
      </c>
      <c r="I820" s="141" t="s">
        <v>3562</v>
      </c>
      <c r="J820" s="141" t="s">
        <v>3562</v>
      </c>
      <c r="K820" s="141" t="n">
        <v>42</v>
      </c>
    </row>
    <row r="821" customFormat="false" ht="16" hidden="false" customHeight="false" outlineLevel="0" collapsed="false">
      <c r="A821" s="141" t="n">
        <v>349</v>
      </c>
      <c r="B821" s="141" t="s">
        <v>4992</v>
      </c>
      <c r="C821" s="141" t="s">
        <v>357</v>
      </c>
      <c r="D821" s="141" t="s">
        <v>3562</v>
      </c>
      <c r="E821" s="141" t="s">
        <v>3562</v>
      </c>
      <c r="F821" s="141" t="s">
        <v>3562</v>
      </c>
      <c r="G821" s="141" t="s">
        <v>3562</v>
      </c>
      <c r="H821" s="141" t="s">
        <v>3562</v>
      </c>
      <c r="I821" s="141" t="s">
        <v>3562</v>
      </c>
      <c r="J821" s="141" t="s">
        <v>3562</v>
      </c>
      <c r="K821" s="141" t="s">
        <v>3562</v>
      </c>
    </row>
    <row r="822" customFormat="false" ht="16" hidden="false" customHeight="false" outlineLevel="0" collapsed="false">
      <c r="A822" s="141" t="n">
        <v>9402</v>
      </c>
      <c r="B822" s="141" t="s">
        <v>3719</v>
      </c>
      <c r="C822" s="141" t="s">
        <v>4635</v>
      </c>
      <c r="D822" s="141" t="s">
        <v>3562</v>
      </c>
      <c r="E822" s="141" t="s">
        <v>3562</v>
      </c>
      <c r="F822" s="141" t="s">
        <v>3562</v>
      </c>
      <c r="G822" s="141" t="s">
        <v>3562</v>
      </c>
      <c r="H822" s="141" t="s">
        <v>3562</v>
      </c>
      <c r="I822" s="141" t="s">
        <v>3562</v>
      </c>
      <c r="J822" s="141" t="n">
        <v>34</v>
      </c>
      <c r="K822" s="141" t="n">
        <v>27</v>
      </c>
    </row>
    <row r="823" customFormat="false" ht="16" hidden="false" customHeight="false" outlineLevel="0" collapsed="false">
      <c r="A823" s="141" t="n">
        <v>8135</v>
      </c>
      <c r="B823" s="141" t="s">
        <v>4993</v>
      </c>
      <c r="C823" s="141" t="s">
        <v>4673</v>
      </c>
      <c r="D823" s="141" t="n">
        <v>55</v>
      </c>
      <c r="E823" s="141" t="s">
        <v>3562</v>
      </c>
      <c r="F823" s="141" t="n">
        <v>30</v>
      </c>
      <c r="G823" s="141" t="s">
        <v>3562</v>
      </c>
      <c r="H823" s="141" t="s">
        <v>3562</v>
      </c>
      <c r="I823" s="141" t="s">
        <v>3562</v>
      </c>
      <c r="J823" s="141" t="s">
        <v>3562</v>
      </c>
      <c r="K823" s="141" t="s">
        <v>3562</v>
      </c>
    </row>
    <row r="824" customFormat="false" ht="16" hidden="false" customHeight="false" outlineLevel="0" collapsed="false">
      <c r="A824" s="141" t="n">
        <v>6610</v>
      </c>
      <c r="B824" s="141" t="s">
        <v>4994</v>
      </c>
      <c r="C824" s="141" t="s">
        <v>4686</v>
      </c>
      <c r="D824" s="141" t="n">
        <v>40</v>
      </c>
      <c r="E824" s="141" t="s">
        <v>3562</v>
      </c>
      <c r="F824" s="141" t="n">
        <v>20</v>
      </c>
      <c r="G824" s="141" t="s">
        <v>3562</v>
      </c>
      <c r="H824" s="141" t="s">
        <v>3562</v>
      </c>
      <c r="I824" s="141" t="s">
        <v>3562</v>
      </c>
      <c r="J824" s="141" t="n">
        <v>18</v>
      </c>
      <c r="K824" s="141" t="s">
        <v>3562</v>
      </c>
    </row>
    <row r="825" customFormat="false" ht="16" hidden="false" customHeight="false" outlineLevel="0" collapsed="false">
      <c r="A825" s="141" t="n">
        <v>1324</v>
      </c>
      <c r="B825" s="141" t="s">
        <v>4485</v>
      </c>
      <c r="C825" s="141" t="s">
        <v>4632</v>
      </c>
      <c r="D825" s="141" t="s">
        <v>3562</v>
      </c>
      <c r="E825" s="141" t="s">
        <v>3562</v>
      </c>
      <c r="F825" s="141" t="s">
        <v>3562</v>
      </c>
      <c r="G825" s="141" t="s">
        <v>3562</v>
      </c>
      <c r="H825" s="141" t="s">
        <v>3562</v>
      </c>
      <c r="I825" s="141" t="s">
        <v>3562</v>
      </c>
      <c r="J825" s="141" t="s">
        <v>3562</v>
      </c>
      <c r="K825" s="141" t="n">
        <v>42</v>
      </c>
    </row>
    <row r="826" customFormat="false" ht="16" hidden="false" customHeight="false" outlineLevel="0" collapsed="false">
      <c r="A826" s="141" t="n">
        <v>7351</v>
      </c>
      <c r="B826" s="141" t="s">
        <v>4156</v>
      </c>
      <c r="C826" s="141" t="s">
        <v>4633</v>
      </c>
      <c r="D826" s="141" t="n">
        <v>300</v>
      </c>
      <c r="E826" s="141" t="n">
        <v>120</v>
      </c>
      <c r="F826" s="141" t="s">
        <v>3562</v>
      </c>
      <c r="G826" s="141" t="n">
        <v>55</v>
      </c>
      <c r="H826" s="141" t="n">
        <v>160</v>
      </c>
      <c r="I826" s="141" t="n">
        <v>90</v>
      </c>
      <c r="J826" s="141" t="s">
        <v>3562</v>
      </c>
      <c r="K826" s="141" t="n">
        <v>27</v>
      </c>
    </row>
    <row r="827" customFormat="false" ht="16" hidden="false" customHeight="false" outlineLevel="0" collapsed="false">
      <c r="A827" s="141" t="n">
        <v>1280</v>
      </c>
      <c r="B827" s="141" t="s">
        <v>4503</v>
      </c>
      <c r="C827" s="141" t="s">
        <v>4633</v>
      </c>
      <c r="D827" s="141" t="s">
        <v>3562</v>
      </c>
      <c r="E827" s="141" t="s">
        <v>3562</v>
      </c>
      <c r="F827" s="141" t="s">
        <v>3562</v>
      </c>
      <c r="G827" s="141" t="s">
        <v>3562</v>
      </c>
      <c r="H827" s="141" t="s">
        <v>3562</v>
      </c>
      <c r="I827" s="141" t="s">
        <v>3562</v>
      </c>
      <c r="J827" s="141" t="s">
        <v>3562</v>
      </c>
      <c r="K827" s="141" t="n">
        <v>50</v>
      </c>
    </row>
    <row r="828" customFormat="false" ht="16" hidden="false" customHeight="false" outlineLevel="0" collapsed="false">
      <c r="A828" s="141" t="n">
        <v>1169</v>
      </c>
      <c r="B828" s="141" t="s">
        <v>4995</v>
      </c>
      <c r="C828" s="141" t="s">
        <v>4662</v>
      </c>
      <c r="D828" s="141" t="s">
        <v>3562</v>
      </c>
      <c r="E828" s="141" t="s">
        <v>3562</v>
      </c>
      <c r="F828" s="141" t="s">
        <v>3562</v>
      </c>
      <c r="G828" s="141" t="s">
        <v>3562</v>
      </c>
      <c r="H828" s="141" t="s">
        <v>3562</v>
      </c>
      <c r="I828" s="141" t="s">
        <v>3562</v>
      </c>
      <c r="J828" s="141" t="s">
        <v>3562</v>
      </c>
      <c r="K828" s="141" t="n">
        <v>34</v>
      </c>
    </row>
    <row r="829" customFormat="false" ht="16" hidden="false" customHeight="false" outlineLevel="0" collapsed="false">
      <c r="A829" s="141" t="n">
        <v>318</v>
      </c>
      <c r="B829" s="141" t="s">
        <v>4996</v>
      </c>
      <c r="C829" s="141" t="s">
        <v>4619</v>
      </c>
      <c r="D829" s="141" t="s">
        <v>3562</v>
      </c>
      <c r="E829" s="141" t="s">
        <v>3562</v>
      </c>
      <c r="F829" s="141" t="s">
        <v>3562</v>
      </c>
      <c r="G829" s="141" t="s">
        <v>3562</v>
      </c>
      <c r="H829" s="141" t="s">
        <v>3562</v>
      </c>
      <c r="I829" s="141" t="s">
        <v>3562</v>
      </c>
      <c r="J829" s="141" t="s">
        <v>3562</v>
      </c>
      <c r="K829" s="141" t="n">
        <v>50</v>
      </c>
    </row>
    <row r="830" customFormat="false" ht="16" hidden="false" customHeight="false" outlineLevel="0" collapsed="false">
      <c r="A830" s="141" t="n">
        <v>1577</v>
      </c>
      <c r="B830" s="141" t="s">
        <v>4997</v>
      </c>
      <c r="C830" s="141" t="s">
        <v>4686</v>
      </c>
      <c r="D830" s="141" t="n">
        <v>210</v>
      </c>
      <c r="E830" s="141" t="s">
        <v>3562</v>
      </c>
      <c r="F830" s="141" t="s">
        <v>3562</v>
      </c>
      <c r="G830" s="141" t="s">
        <v>3562</v>
      </c>
      <c r="H830" s="141" t="s">
        <v>3562</v>
      </c>
      <c r="I830" s="141" t="s">
        <v>3562</v>
      </c>
      <c r="J830" s="141" t="n">
        <v>50</v>
      </c>
      <c r="K830" s="141" t="s">
        <v>3562</v>
      </c>
    </row>
    <row r="831" customFormat="false" ht="16" hidden="false" customHeight="false" outlineLevel="0" collapsed="false">
      <c r="A831" s="141" t="n">
        <v>9365</v>
      </c>
      <c r="B831" s="141" t="s">
        <v>4998</v>
      </c>
      <c r="C831" s="141" t="s">
        <v>4631</v>
      </c>
      <c r="D831" s="141" t="s">
        <v>3562</v>
      </c>
      <c r="E831" s="141" t="s">
        <v>3562</v>
      </c>
      <c r="F831" s="141" t="s">
        <v>3562</v>
      </c>
      <c r="G831" s="141" t="s">
        <v>3562</v>
      </c>
      <c r="H831" s="141" t="s">
        <v>3562</v>
      </c>
      <c r="I831" s="141" t="s">
        <v>3562</v>
      </c>
      <c r="J831" s="141" t="s">
        <v>3562</v>
      </c>
      <c r="K831" s="141" t="s">
        <v>3562</v>
      </c>
    </row>
    <row r="832" customFormat="false" ht="16" hidden="false" customHeight="false" outlineLevel="0" collapsed="false">
      <c r="A832" s="141" t="n">
        <v>2550</v>
      </c>
      <c r="B832" s="141" t="s">
        <v>4335</v>
      </c>
      <c r="C832" s="141" t="s">
        <v>141</v>
      </c>
      <c r="D832" s="141" t="s">
        <v>3562</v>
      </c>
      <c r="E832" s="141" t="s">
        <v>3562</v>
      </c>
      <c r="F832" s="141" t="s">
        <v>3562</v>
      </c>
      <c r="G832" s="141" t="s">
        <v>3562</v>
      </c>
      <c r="H832" s="141" t="s">
        <v>3562</v>
      </c>
      <c r="I832" s="141" t="s">
        <v>3562</v>
      </c>
      <c r="J832" s="141" t="n">
        <v>34</v>
      </c>
      <c r="K832" s="141" t="n">
        <v>22</v>
      </c>
    </row>
    <row r="833" customFormat="false" ht="16" hidden="false" customHeight="false" outlineLevel="0" collapsed="false">
      <c r="A833" s="141" t="n">
        <v>7173</v>
      </c>
      <c r="B833" s="141" t="s">
        <v>4999</v>
      </c>
      <c r="C833" s="141" t="s">
        <v>4657</v>
      </c>
      <c r="D833" s="141" t="s">
        <v>3562</v>
      </c>
      <c r="E833" s="141" t="s">
        <v>3562</v>
      </c>
      <c r="F833" s="141" t="n">
        <v>30</v>
      </c>
      <c r="G833" s="141" t="s">
        <v>3562</v>
      </c>
      <c r="H833" s="141" t="s">
        <v>3562</v>
      </c>
      <c r="I833" s="141" t="s">
        <v>3562</v>
      </c>
      <c r="J833" s="141" t="s">
        <v>3562</v>
      </c>
      <c r="K833" s="141" t="s">
        <v>3562</v>
      </c>
    </row>
    <row r="834" customFormat="false" ht="16" hidden="false" customHeight="false" outlineLevel="0" collapsed="false">
      <c r="A834" s="141" t="n">
        <v>8728</v>
      </c>
      <c r="B834" s="141" t="s">
        <v>3900</v>
      </c>
      <c r="C834" s="141" t="s">
        <v>4658</v>
      </c>
      <c r="D834" s="141" t="n">
        <v>70</v>
      </c>
      <c r="E834" s="141" t="s">
        <v>3562</v>
      </c>
      <c r="F834" s="141" t="n">
        <v>40</v>
      </c>
      <c r="G834" s="141" t="s">
        <v>3562</v>
      </c>
      <c r="H834" s="141" t="s">
        <v>3562</v>
      </c>
      <c r="I834" s="141" t="s">
        <v>3562</v>
      </c>
      <c r="J834" s="141" t="n">
        <v>27</v>
      </c>
      <c r="K834" s="141" t="n">
        <v>18</v>
      </c>
    </row>
    <row r="835" customFormat="false" ht="16" hidden="false" customHeight="false" outlineLevel="0" collapsed="false">
      <c r="A835" s="141" t="n">
        <v>6852</v>
      </c>
      <c r="B835" s="141" t="s">
        <v>4184</v>
      </c>
      <c r="C835" s="141" t="s">
        <v>4633</v>
      </c>
      <c r="D835" s="141" t="s">
        <v>3562</v>
      </c>
      <c r="E835" s="141" t="s">
        <v>3562</v>
      </c>
      <c r="F835" s="141" t="s">
        <v>3562</v>
      </c>
      <c r="G835" s="141" t="s">
        <v>3562</v>
      </c>
      <c r="H835" s="141" t="s">
        <v>3562</v>
      </c>
      <c r="I835" s="141" t="s">
        <v>3562</v>
      </c>
      <c r="J835" s="141" t="s">
        <v>3562</v>
      </c>
      <c r="K835" s="141" t="n">
        <v>60</v>
      </c>
    </row>
    <row r="836" customFormat="false" ht="16" hidden="false" customHeight="false" outlineLevel="0" collapsed="false">
      <c r="A836" s="141" t="n">
        <v>1995</v>
      </c>
      <c r="B836" s="141" t="s">
        <v>4347</v>
      </c>
      <c r="C836" s="141" t="s">
        <v>4619</v>
      </c>
      <c r="D836" s="141" t="s">
        <v>3562</v>
      </c>
      <c r="E836" s="141" t="s">
        <v>3562</v>
      </c>
      <c r="F836" s="141" t="s">
        <v>3562</v>
      </c>
      <c r="G836" s="141" t="s">
        <v>3562</v>
      </c>
      <c r="H836" s="141" t="s">
        <v>3562</v>
      </c>
      <c r="I836" s="141" t="s">
        <v>3562</v>
      </c>
      <c r="J836" s="141" t="n">
        <v>27</v>
      </c>
      <c r="K836" s="141" t="n">
        <v>22</v>
      </c>
    </row>
    <row r="837" customFormat="false" ht="16" hidden="false" customHeight="false" outlineLevel="0" collapsed="false">
      <c r="A837" s="141" t="n">
        <v>8178</v>
      </c>
      <c r="B837" s="141" t="s">
        <v>4051</v>
      </c>
      <c r="C837" s="141" t="s">
        <v>4673</v>
      </c>
      <c r="D837" s="141" t="n">
        <v>70</v>
      </c>
      <c r="E837" s="141" t="s">
        <v>3562</v>
      </c>
      <c r="F837" s="141" t="n">
        <v>40</v>
      </c>
      <c r="G837" s="141" t="n">
        <v>30</v>
      </c>
      <c r="H837" s="141" t="s">
        <v>3562</v>
      </c>
      <c r="I837" s="141" t="s">
        <v>3562</v>
      </c>
      <c r="J837" s="141" t="n">
        <v>34</v>
      </c>
      <c r="K837" s="141" t="n">
        <v>27</v>
      </c>
    </row>
    <row r="838" customFormat="false" ht="16" hidden="false" customHeight="false" outlineLevel="0" collapsed="false">
      <c r="A838" s="141" t="n">
        <v>1281</v>
      </c>
      <c r="B838" s="141" t="s">
        <v>4502</v>
      </c>
      <c r="C838" s="141" t="s">
        <v>4662</v>
      </c>
      <c r="D838" s="141" t="n">
        <v>70</v>
      </c>
      <c r="E838" s="141" t="s">
        <v>3562</v>
      </c>
      <c r="F838" s="141" t="s">
        <v>3562</v>
      </c>
      <c r="G838" s="141" t="s">
        <v>3562</v>
      </c>
      <c r="H838" s="141" t="s">
        <v>3562</v>
      </c>
      <c r="I838" s="141" t="s">
        <v>3562</v>
      </c>
      <c r="J838" s="141" t="s">
        <v>3562</v>
      </c>
      <c r="K838" s="141" t="s">
        <v>3562</v>
      </c>
    </row>
    <row r="839" customFormat="false" ht="16" hidden="false" customHeight="false" outlineLevel="0" collapsed="false">
      <c r="A839" s="141" t="n">
        <v>7614</v>
      </c>
      <c r="B839" s="141" t="s">
        <v>4131</v>
      </c>
      <c r="C839" s="141" t="s">
        <v>4691</v>
      </c>
      <c r="D839" s="141" t="s">
        <v>3562</v>
      </c>
      <c r="E839" s="141" t="s">
        <v>3562</v>
      </c>
      <c r="F839" s="141" t="s">
        <v>3562</v>
      </c>
      <c r="G839" s="141" t="s">
        <v>3562</v>
      </c>
      <c r="H839" s="141" t="s">
        <v>3562</v>
      </c>
      <c r="I839" s="141" t="s">
        <v>3562</v>
      </c>
      <c r="J839" s="141" t="n">
        <v>42</v>
      </c>
      <c r="K839" s="141" t="n">
        <v>27</v>
      </c>
    </row>
    <row r="840" customFormat="false" ht="16" hidden="false" customHeight="false" outlineLevel="0" collapsed="false">
      <c r="A840" s="141" t="n">
        <v>5540</v>
      </c>
      <c r="B840" s="141" t="s">
        <v>4267</v>
      </c>
      <c r="C840" s="141" t="s">
        <v>4670</v>
      </c>
      <c r="D840" s="141" t="n">
        <v>120</v>
      </c>
      <c r="E840" s="141" t="s">
        <v>3562</v>
      </c>
      <c r="F840" s="141" t="n">
        <v>55</v>
      </c>
      <c r="G840" s="141" t="s">
        <v>3562</v>
      </c>
      <c r="H840" s="141" t="s">
        <v>3562</v>
      </c>
      <c r="I840" s="141" t="s">
        <v>3562</v>
      </c>
      <c r="J840" s="141" t="s">
        <v>3562</v>
      </c>
      <c r="K840" s="141" t="s">
        <v>3562</v>
      </c>
    </row>
    <row r="841" customFormat="false" ht="16" hidden="false" customHeight="false" outlineLevel="0" collapsed="false">
      <c r="A841" s="141" t="n">
        <v>8306</v>
      </c>
      <c r="B841" s="141" t="s">
        <v>4008</v>
      </c>
      <c r="C841" s="141" t="s">
        <v>4617</v>
      </c>
      <c r="D841" s="141" t="s">
        <v>3562</v>
      </c>
      <c r="E841" s="141" t="s">
        <v>3562</v>
      </c>
      <c r="F841" s="141" t="s">
        <v>3562</v>
      </c>
      <c r="G841" s="141" t="s">
        <v>3562</v>
      </c>
      <c r="H841" s="141" t="s">
        <v>3562</v>
      </c>
      <c r="I841" s="141" t="s">
        <v>3562</v>
      </c>
      <c r="J841" s="141" t="n">
        <v>22</v>
      </c>
      <c r="K841" s="141" t="s">
        <v>3562</v>
      </c>
    </row>
    <row r="842" customFormat="false" ht="16" hidden="false" customHeight="false" outlineLevel="0" collapsed="false">
      <c r="A842" s="141" t="n">
        <v>6919</v>
      </c>
      <c r="B842" s="141" t="s">
        <v>4170</v>
      </c>
      <c r="C842" s="141" t="s">
        <v>4615</v>
      </c>
      <c r="D842" s="141" t="s">
        <v>3562</v>
      </c>
      <c r="E842" s="141" t="s">
        <v>3562</v>
      </c>
      <c r="F842" s="141" t="s">
        <v>3562</v>
      </c>
      <c r="G842" s="141" t="s">
        <v>3562</v>
      </c>
      <c r="H842" s="141" t="s">
        <v>3562</v>
      </c>
      <c r="I842" s="141" t="s">
        <v>3562</v>
      </c>
      <c r="J842" s="141" t="s">
        <v>3562</v>
      </c>
      <c r="K842" s="141" t="n">
        <v>50</v>
      </c>
    </row>
    <row r="843" customFormat="false" ht="16" hidden="false" customHeight="false" outlineLevel="0" collapsed="false">
      <c r="A843" s="141" t="n">
        <v>1212</v>
      </c>
      <c r="B843" s="141" t="s">
        <v>4518</v>
      </c>
      <c r="C843" s="141" t="s">
        <v>4654</v>
      </c>
      <c r="D843" s="141" t="s">
        <v>3562</v>
      </c>
      <c r="E843" s="141" t="s">
        <v>3562</v>
      </c>
      <c r="F843" s="141" t="n">
        <v>55</v>
      </c>
      <c r="G843" s="141" t="s">
        <v>3562</v>
      </c>
      <c r="H843" s="141" t="s">
        <v>3562</v>
      </c>
      <c r="I843" s="141" t="s">
        <v>3562</v>
      </c>
      <c r="J843" s="141" t="n">
        <v>42</v>
      </c>
      <c r="K843" s="141" t="n">
        <v>34</v>
      </c>
    </row>
    <row r="844" customFormat="false" ht="16" hidden="false" customHeight="false" outlineLevel="0" collapsed="false">
      <c r="A844" s="141" t="n">
        <v>9346</v>
      </c>
      <c r="B844" s="141" t="s">
        <v>3744</v>
      </c>
      <c r="C844" s="141" t="s">
        <v>4613</v>
      </c>
      <c r="D844" s="141" t="s">
        <v>3562</v>
      </c>
      <c r="E844" s="141" t="s">
        <v>3562</v>
      </c>
      <c r="F844" s="141" t="n">
        <v>40</v>
      </c>
      <c r="G844" s="141" t="s">
        <v>3562</v>
      </c>
      <c r="H844" s="141" t="s">
        <v>3562</v>
      </c>
      <c r="I844" s="141" t="s">
        <v>3562</v>
      </c>
      <c r="J844" s="141" t="s">
        <v>3562</v>
      </c>
      <c r="K844" s="141" t="s">
        <v>3562</v>
      </c>
    </row>
    <row r="845" customFormat="false" ht="16" hidden="false" customHeight="false" outlineLevel="0" collapsed="false">
      <c r="A845" s="141" t="n">
        <v>1997</v>
      </c>
      <c r="B845" s="141" t="s">
        <v>4346</v>
      </c>
      <c r="C845" s="141" t="s">
        <v>4619</v>
      </c>
      <c r="D845" s="141" t="s">
        <v>3562</v>
      </c>
      <c r="E845" s="141" t="s">
        <v>3562</v>
      </c>
      <c r="F845" s="141" t="s">
        <v>3562</v>
      </c>
      <c r="G845" s="141" t="s">
        <v>3562</v>
      </c>
      <c r="H845" s="141" t="s">
        <v>3562</v>
      </c>
      <c r="I845" s="141" t="s">
        <v>3562</v>
      </c>
      <c r="J845" s="141" t="s">
        <v>3562</v>
      </c>
      <c r="K845" s="141" t="n">
        <v>22</v>
      </c>
    </row>
    <row r="846" customFormat="false" ht="16" hidden="false" customHeight="false" outlineLevel="0" collapsed="false">
      <c r="A846" s="141" t="n">
        <v>6615</v>
      </c>
      <c r="B846" s="141" t="s">
        <v>4201</v>
      </c>
      <c r="C846" s="141" t="s">
        <v>4636</v>
      </c>
      <c r="D846" s="141" t="s">
        <v>3562</v>
      </c>
      <c r="E846" s="141" t="s">
        <v>3562</v>
      </c>
      <c r="F846" s="141" t="s">
        <v>3562</v>
      </c>
      <c r="G846" s="141" t="s">
        <v>3562</v>
      </c>
      <c r="H846" s="141" t="s">
        <v>3562</v>
      </c>
      <c r="I846" s="141" t="s">
        <v>3562</v>
      </c>
      <c r="J846" s="141" t="s">
        <v>3562</v>
      </c>
      <c r="K846" s="141" t="n">
        <v>18</v>
      </c>
    </row>
    <row r="847" customFormat="false" ht="16" hidden="false" customHeight="false" outlineLevel="0" collapsed="false">
      <c r="A847" s="141" t="n">
        <v>8010</v>
      </c>
      <c r="B847" s="141" t="s">
        <v>4084</v>
      </c>
      <c r="C847" s="141" t="s">
        <v>4636</v>
      </c>
      <c r="D847" s="141" t="n">
        <v>70</v>
      </c>
      <c r="E847" s="141" t="s">
        <v>3562</v>
      </c>
      <c r="F847" s="141" t="n">
        <v>30</v>
      </c>
      <c r="G847" s="141" t="s">
        <v>3562</v>
      </c>
      <c r="H847" s="141" t="s">
        <v>3562</v>
      </c>
      <c r="I847" s="141" t="s">
        <v>3562</v>
      </c>
      <c r="J847" s="141" t="n">
        <v>27</v>
      </c>
      <c r="K847" s="141" t="n">
        <v>22</v>
      </c>
    </row>
    <row r="848" customFormat="false" ht="16" hidden="false" customHeight="false" outlineLevel="0" collapsed="false">
      <c r="A848" s="141" t="n">
        <v>1877</v>
      </c>
      <c r="B848" s="141" t="s">
        <v>4382</v>
      </c>
      <c r="C848" s="141" t="s">
        <v>179</v>
      </c>
      <c r="D848" s="141" t="n">
        <v>70</v>
      </c>
      <c r="E848" s="141" t="s">
        <v>3562</v>
      </c>
      <c r="F848" s="141" t="n">
        <v>40</v>
      </c>
      <c r="G848" s="141" t="s">
        <v>3562</v>
      </c>
      <c r="H848" s="141" t="s">
        <v>3562</v>
      </c>
      <c r="I848" s="141" t="s">
        <v>3562</v>
      </c>
      <c r="J848" s="141" t="n">
        <v>34</v>
      </c>
      <c r="K848" s="141" t="n">
        <v>22</v>
      </c>
    </row>
    <row r="849" customFormat="false" ht="16" hidden="false" customHeight="false" outlineLevel="0" collapsed="false">
      <c r="A849" s="141" t="n">
        <v>7741</v>
      </c>
      <c r="B849" s="141" t="s">
        <v>5000</v>
      </c>
      <c r="C849" s="141" t="s">
        <v>4685</v>
      </c>
      <c r="D849" s="141" t="s">
        <v>3562</v>
      </c>
      <c r="E849" s="141" t="s">
        <v>3562</v>
      </c>
      <c r="F849" s="141" t="n">
        <v>30</v>
      </c>
      <c r="G849" s="141" t="s">
        <v>3562</v>
      </c>
      <c r="H849" s="141" t="s">
        <v>3562</v>
      </c>
      <c r="I849" s="141" t="s">
        <v>3562</v>
      </c>
      <c r="J849" s="141" t="n">
        <v>27</v>
      </c>
      <c r="K849" s="141" t="n">
        <v>18</v>
      </c>
    </row>
    <row r="850" customFormat="false" ht="16" hidden="false" customHeight="false" outlineLevel="0" collapsed="false">
      <c r="A850" s="141" t="n">
        <v>8626</v>
      </c>
      <c r="B850" s="141" t="s">
        <v>5001</v>
      </c>
      <c r="C850" s="141" t="s">
        <v>4619</v>
      </c>
      <c r="D850" s="141" t="n">
        <v>70</v>
      </c>
      <c r="E850" s="141" t="s">
        <v>3562</v>
      </c>
      <c r="F850" s="141" t="n">
        <v>30</v>
      </c>
      <c r="G850" s="141" t="s">
        <v>3562</v>
      </c>
      <c r="H850" s="141" t="s">
        <v>3562</v>
      </c>
      <c r="I850" s="141" t="s">
        <v>3562</v>
      </c>
      <c r="J850" s="141" t="s">
        <v>3562</v>
      </c>
      <c r="K850" s="141" t="s">
        <v>3562</v>
      </c>
    </row>
    <row r="851" customFormat="false" ht="16" hidden="false" customHeight="false" outlineLevel="0" collapsed="false">
      <c r="A851" s="141" t="n">
        <v>9506</v>
      </c>
      <c r="B851" s="141" t="s">
        <v>3700</v>
      </c>
      <c r="C851" s="141" t="s">
        <v>4644</v>
      </c>
      <c r="D851" s="141" t="n">
        <v>55</v>
      </c>
      <c r="E851" s="141" t="s">
        <v>3562</v>
      </c>
      <c r="F851" s="141" t="s">
        <v>3562</v>
      </c>
      <c r="G851" s="141" t="s">
        <v>3562</v>
      </c>
      <c r="H851" s="141" t="s">
        <v>3562</v>
      </c>
      <c r="I851" s="141" t="s">
        <v>3562</v>
      </c>
      <c r="J851" s="141" t="n">
        <v>18</v>
      </c>
      <c r="K851" s="141" t="n">
        <v>15</v>
      </c>
    </row>
    <row r="852" customFormat="false" ht="16" hidden="false" customHeight="false" outlineLevel="0" collapsed="false">
      <c r="A852" s="141" t="n">
        <v>1007</v>
      </c>
      <c r="B852" s="141" t="s">
        <v>4564</v>
      </c>
      <c r="C852" s="141" t="s">
        <v>4621</v>
      </c>
      <c r="D852" s="141" t="n">
        <v>70</v>
      </c>
      <c r="E852" s="141" t="s">
        <v>3562</v>
      </c>
      <c r="F852" s="141" t="n">
        <v>40</v>
      </c>
      <c r="G852" s="141" t="s">
        <v>3562</v>
      </c>
      <c r="H852" s="141" t="s">
        <v>3562</v>
      </c>
      <c r="I852" s="141" t="s">
        <v>3562</v>
      </c>
      <c r="J852" s="141" t="s">
        <v>3562</v>
      </c>
      <c r="K852" s="141" t="s">
        <v>3562</v>
      </c>
    </row>
    <row r="853" customFormat="false" ht="16" hidden="false" customHeight="false" outlineLevel="0" collapsed="false">
      <c r="A853" s="141" t="n">
        <v>1019</v>
      </c>
      <c r="B853" s="141" t="s">
        <v>4559</v>
      </c>
      <c r="C853" s="141" t="s">
        <v>4654</v>
      </c>
      <c r="D853" s="141" t="s">
        <v>3562</v>
      </c>
      <c r="E853" s="141" t="s">
        <v>3562</v>
      </c>
      <c r="F853" s="141" t="s">
        <v>3562</v>
      </c>
      <c r="G853" s="141" t="s">
        <v>3562</v>
      </c>
      <c r="H853" s="141" t="s">
        <v>3562</v>
      </c>
      <c r="I853" s="141" t="s">
        <v>3562</v>
      </c>
      <c r="J853" s="141" t="s">
        <v>3562</v>
      </c>
      <c r="K853" s="141" t="n">
        <v>22</v>
      </c>
    </row>
    <row r="854" customFormat="false" ht="16" hidden="false" customHeight="false" outlineLevel="0" collapsed="false">
      <c r="A854" s="141" t="n">
        <v>7331</v>
      </c>
      <c r="B854" s="141" t="s">
        <v>4159</v>
      </c>
      <c r="C854" s="141" t="s">
        <v>4636</v>
      </c>
      <c r="D854" s="141" t="s">
        <v>3562</v>
      </c>
      <c r="E854" s="141" t="s">
        <v>3562</v>
      </c>
      <c r="F854" s="141" t="s">
        <v>3562</v>
      </c>
      <c r="G854" s="141" t="s">
        <v>3562</v>
      </c>
      <c r="H854" s="141" t="s">
        <v>3562</v>
      </c>
      <c r="I854" s="141" t="s">
        <v>3562</v>
      </c>
      <c r="J854" s="141" t="n">
        <v>34</v>
      </c>
      <c r="K854" s="141" t="n">
        <v>27</v>
      </c>
    </row>
    <row r="855" customFormat="false" ht="16" hidden="false" customHeight="false" outlineLevel="0" collapsed="false">
      <c r="A855" s="141" t="n">
        <v>8460</v>
      </c>
      <c r="B855" s="141" t="s">
        <v>3952</v>
      </c>
      <c r="C855" s="141" t="s">
        <v>4613</v>
      </c>
      <c r="D855" s="141" t="n">
        <v>160</v>
      </c>
      <c r="E855" s="141" t="n">
        <v>60</v>
      </c>
      <c r="F855" s="141" t="n">
        <v>55</v>
      </c>
      <c r="G855" s="141" t="s">
        <v>3562</v>
      </c>
      <c r="H855" s="141" t="n">
        <v>90</v>
      </c>
      <c r="I855" s="141" t="n">
        <v>50</v>
      </c>
      <c r="J855" s="141" t="n">
        <v>22</v>
      </c>
      <c r="K855" s="141" t="s">
        <v>3562</v>
      </c>
    </row>
    <row r="856" customFormat="false" ht="16" hidden="false" customHeight="false" outlineLevel="0" collapsed="false">
      <c r="A856" s="141" t="n">
        <v>1091</v>
      </c>
      <c r="B856" s="141" t="s">
        <v>5002</v>
      </c>
      <c r="C856" s="141" t="s">
        <v>4633</v>
      </c>
      <c r="D856" s="141" t="s">
        <v>3562</v>
      </c>
      <c r="E856" s="141" t="s">
        <v>3562</v>
      </c>
      <c r="F856" s="141" t="s">
        <v>3562</v>
      </c>
      <c r="G856" s="141" t="s">
        <v>3562</v>
      </c>
      <c r="H856" s="141" t="s">
        <v>3562</v>
      </c>
      <c r="I856" s="141" t="s">
        <v>3562</v>
      </c>
      <c r="J856" s="141" t="n">
        <v>34</v>
      </c>
      <c r="K856" s="141" t="n">
        <v>22</v>
      </c>
    </row>
    <row r="857" customFormat="false" ht="16" hidden="false" customHeight="false" outlineLevel="0" collapsed="false">
      <c r="A857" s="141" t="n">
        <v>1821</v>
      </c>
      <c r="B857" s="141" t="s">
        <v>4393</v>
      </c>
      <c r="C857" s="141" t="s">
        <v>4721</v>
      </c>
      <c r="D857" s="141" t="s">
        <v>3562</v>
      </c>
      <c r="E857" s="141" t="s">
        <v>3562</v>
      </c>
      <c r="F857" s="141" t="s">
        <v>3562</v>
      </c>
      <c r="G857" s="141" t="s">
        <v>3562</v>
      </c>
      <c r="H857" s="141" t="s">
        <v>3562</v>
      </c>
      <c r="I857" s="141" t="s">
        <v>3562</v>
      </c>
      <c r="J857" s="141" t="s">
        <v>3562</v>
      </c>
      <c r="K857" s="141" t="n">
        <v>42</v>
      </c>
    </row>
    <row r="858" customFormat="false" ht="16" hidden="false" customHeight="false" outlineLevel="0" collapsed="false">
      <c r="A858" s="141" t="n">
        <v>352</v>
      </c>
      <c r="B858" s="141" t="s">
        <v>5003</v>
      </c>
      <c r="C858" s="141" t="s">
        <v>357</v>
      </c>
      <c r="D858" s="141" t="s">
        <v>3562</v>
      </c>
      <c r="E858" s="141" t="s">
        <v>3562</v>
      </c>
      <c r="F858" s="141" t="s">
        <v>3562</v>
      </c>
      <c r="G858" s="141" t="s">
        <v>3562</v>
      </c>
      <c r="H858" s="141" t="s">
        <v>3562</v>
      </c>
      <c r="I858" s="141" t="s">
        <v>3562</v>
      </c>
      <c r="J858" s="141" t="s">
        <v>3562</v>
      </c>
      <c r="K858" s="141" t="s">
        <v>3562</v>
      </c>
    </row>
    <row r="859" customFormat="false" ht="16" hidden="false" customHeight="false" outlineLevel="0" collapsed="false">
      <c r="A859" s="141" t="n">
        <v>5875</v>
      </c>
      <c r="B859" s="141" t="s">
        <v>4246</v>
      </c>
      <c r="C859" s="141" t="s">
        <v>4686</v>
      </c>
      <c r="D859" s="141" t="n">
        <v>40</v>
      </c>
      <c r="E859" s="141" t="s">
        <v>3562</v>
      </c>
      <c r="F859" s="141" t="n">
        <v>20</v>
      </c>
      <c r="G859" s="141" t="s">
        <v>3562</v>
      </c>
      <c r="H859" s="141" t="s">
        <v>3562</v>
      </c>
      <c r="I859" s="141" t="s">
        <v>3562</v>
      </c>
      <c r="J859" s="141" t="n">
        <v>18</v>
      </c>
      <c r="K859" s="141" t="s">
        <v>3562</v>
      </c>
    </row>
    <row r="860" customFormat="false" ht="16" hidden="false" customHeight="false" outlineLevel="0" collapsed="false">
      <c r="A860" s="141" t="n">
        <v>332</v>
      </c>
      <c r="B860" s="141" t="s">
        <v>4246</v>
      </c>
      <c r="C860" s="141" t="s">
        <v>4655</v>
      </c>
      <c r="D860" s="141" t="n">
        <v>40</v>
      </c>
      <c r="E860" s="141" t="s">
        <v>3562</v>
      </c>
      <c r="F860" s="141" t="n">
        <v>20</v>
      </c>
      <c r="G860" s="141" t="s">
        <v>3562</v>
      </c>
      <c r="H860" s="141" t="s">
        <v>3562</v>
      </c>
      <c r="I860" s="141" t="s">
        <v>3562</v>
      </c>
      <c r="J860" s="141" t="n">
        <v>18</v>
      </c>
      <c r="K860" s="141" t="s">
        <v>3562</v>
      </c>
    </row>
    <row r="861" customFormat="false" ht="16" hidden="false" customHeight="false" outlineLevel="0" collapsed="false">
      <c r="A861" s="141" t="n">
        <v>5496</v>
      </c>
      <c r="B861" s="141" t="s">
        <v>5004</v>
      </c>
      <c r="C861" s="141" t="s">
        <v>4686</v>
      </c>
      <c r="D861" s="141" t="s">
        <v>3562</v>
      </c>
      <c r="E861" s="141" t="s">
        <v>3562</v>
      </c>
      <c r="F861" s="141" t="n">
        <v>30</v>
      </c>
      <c r="G861" s="141" t="s">
        <v>3562</v>
      </c>
      <c r="H861" s="141" t="s">
        <v>3562</v>
      </c>
      <c r="I861" s="141" t="s">
        <v>3562</v>
      </c>
      <c r="J861" s="141" t="n">
        <v>27</v>
      </c>
      <c r="K861" s="141" t="s">
        <v>3562</v>
      </c>
    </row>
    <row r="862" customFormat="false" ht="16" hidden="false" customHeight="false" outlineLevel="0" collapsed="false">
      <c r="A862" s="141" t="n">
        <v>7325</v>
      </c>
      <c r="B862" s="141" t="s">
        <v>5005</v>
      </c>
      <c r="C862" s="141" t="s">
        <v>4658</v>
      </c>
      <c r="D862" s="141" t="n">
        <v>70</v>
      </c>
      <c r="E862" s="141" t="s">
        <v>3562</v>
      </c>
      <c r="F862" s="141" t="n">
        <v>40</v>
      </c>
      <c r="G862" s="141" t="s">
        <v>3562</v>
      </c>
      <c r="H862" s="141" t="s">
        <v>3562</v>
      </c>
      <c r="I862" s="141" t="s">
        <v>3562</v>
      </c>
      <c r="J862" s="141" t="n">
        <v>34</v>
      </c>
      <c r="K862" s="141" t="n">
        <v>22</v>
      </c>
    </row>
    <row r="863" customFormat="false" ht="16" hidden="false" customHeight="false" outlineLevel="0" collapsed="false">
      <c r="A863" s="141" t="n">
        <v>354</v>
      </c>
      <c r="B863" s="141" t="s">
        <v>3769</v>
      </c>
      <c r="C863" s="141" t="s">
        <v>357</v>
      </c>
      <c r="D863" s="141" t="n">
        <v>30</v>
      </c>
      <c r="E863" s="141" t="s">
        <v>3562</v>
      </c>
      <c r="F863" s="141" t="n">
        <v>20</v>
      </c>
      <c r="G863" s="141" t="s">
        <v>3562</v>
      </c>
      <c r="H863" s="141" t="s">
        <v>3562</v>
      </c>
      <c r="I863" s="141" t="s">
        <v>3562</v>
      </c>
      <c r="J863" s="141" t="s">
        <v>3562</v>
      </c>
      <c r="K863" s="141" t="s">
        <v>3562</v>
      </c>
    </row>
    <row r="864" customFormat="false" ht="16" hidden="false" customHeight="false" outlineLevel="0" collapsed="false">
      <c r="A864" s="141" t="n">
        <v>2643</v>
      </c>
      <c r="B864" s="141" t="s">
        <v>4332</v>
      </c>
      <c r="C864" s="141" t="s">
        <v>4654</v>
      </c>
      <c r="D864" s="141" t="n">
        <v>160</v>
      </c>
      <c r="E864" s="141" t="s">
        <v>3562</v>
      </c>
      <c r="F864" s="141" t="n">
        <v>55</v>
      </c>
      <c r="G864" s="141" t="s">
        <v>3562</v>
      </c>
      <c r="H864" s="141" t="s">
        <v>3562</v>
      </c>
      <c r="I864" s="141" t="s">
        <v>3562</v>
      </c>
      <c r="J864" s="141" t="n">
        <v>42</v>
      </c>
      <c r="K864" s="141" t="n">
        <v>27</v>
      </c>
    </row>
    <row r="865" customFormat="false" ht="16" hidden="false" customHeight="false" outlineLevel="0" collapsed="false">
      <c r="A865" s="141" t="n">
        <v>1051</v>
      </c>
      <c r="B865" s="141" t="s">
        <v>4548</v>
      </c>
      <c r="C865" s="141" t="s">
        <v>4620</v>
      </c>
      <c r="D865" s="141" t="n">
        <v>90</v>
      </c>
      <c r="E865" s="141" t="s">
        <v>3562</v>
      </c>
      <c r="F865" s="141" t="n">
        <v>40</v>
      </c>
      <c r="G865" s="141" t="s">
        <v>3562</v>
      </c>
      <c r="H865" s="141" t="n">
        <v>60</v>
      </c>
      <c r="I865" s="141" t="s">
        <v>3562</v>
      </c>
      <c r="J865" s="141" t="n">
        <v>27</v>
      </c>
      <c r="K865" s="141" t="n">
        <v>22</v>
      </c>
    </row>
    <row r="866" customFormat="false" ht="16" hidden="false" customHeight="false" outlineLevel="0" collapsed="false">
      <c r="A866" s="141" t="n">
        <v>89</v>
      </c>
      <c r="B866" s="141" t="s">
        <v>4548</v>
      </c>
      <c r="C866" s="141" t="s">
        <v>4614</v>
      </c>
      <c r="D866" s="141" t="n">
        <v>90</v>
      </c>
      <c r="E866" s="141" t="s">
        <v>3562</v>
      </c>
      <c r="F866" s="141" t="n">
        <v>40</v>
      </c>
      <c r="G866" s="141" t="s">
        <v>3562</v>
      </c>
      <c r="H866" s="141" t="n">
        <v>60</v>
      </c>
      <c r="I866" s="141" t="s">
        <v>3562</v>
      </c>
      <c r="J866" s="141" t="n">
        <v>27</v>
      </c>
      <c r="K866" s="141" t="n">
        <v>22</v>
      </c>
    </row>
    <row r="867" customFormat="false" ht="16" hidden="false" customHeight="false" outlineLevel="0" collapsed="false">
      <c r="A867" s="141" t="n">
        <v>6172</v>
      </c>
      <c r="B867" s="141" t="s">
        <v>5006</v>
      </c>
      <c r="C867" s="141" t="s">
        <v>4675</v>
      </c>
      <c r="D867" s="141" t="n">
        <v>30</v>
      </c>
      <c r="E867" s="141" t="s">
        <v>3562</v>
      </c>
      <c r="F867" s="141" t="n">
        <v>20</v>
      </c>
      <c r="G867" s="141" t="s">
        <v>3562</v>
      </c>
      <c r="H867" s="141" t="s">
        <v>3562</v>
      </c>
      <c r="I867" s="141" t="s">
        <v>3562</v>
      </c>
      <c r="J867" s="141" t="n">
        <v>15</v>
      </c>
      <c r="K867" s="141" t="s">
        <v>3562</v>
      </c>
    </row>
    <row r="868" customFormat="false" ht="16" hidden="false" customHeight="false" outlineLevel="0" collapsed="false">
      <c r="A868" s="141" t="s">
        <v>3579</v>
      </c>
      <c r="B868" s="141" t="s">
        <v>5007</v>
      </c>
      <c r="C868" s="141" t="s">
        <v>4644</v>
      </c>
      <c r="D868" s="141" t="s">
        <v>3562</v>
      </c>
      <c r="E868" s="141" t="s">
        <v>3562</v>
      </c>
      <c r="F868" s="141" t="n">
        <v>55</v>
      </c>
      <c r="G868" s="141" t="s">
        <v>3562</v>
      </c>
      <c r="H868" s="141" t="s">
        <v>3562</v>
      </c>
      <c r="I868" s="141" t="s">
        <v>3562</v>
      </c>
      <c r="J868" s="141" t="n">
        <v>42</v>
      </c>
      <c r="K868" s="141" t="n">
        <v>27</v>
      </c>
    </row>
    <row r="869" customFormat="false" ht="16" hidden="false" customHeight="false" outlineLevel="0" collapsed="false">
      <c r="A869" s="141" t="n">
        <v>1613</v>
      </c>
      <c r="B869" s="141" t="s">
        <v>5007</v>
      </c>
      <c r="C869" s="141" t="s">
        <v>4703</v>
      </c>
      <c r="D869" s="141" t="s">
        <v>3562</v>
      </c>
      <c r="E869" s="141" t="s">
        <v>3562</v>
      </c>
      <c r="F869" s="141" t="n">
        <v>55</v>
      </c>
      <c r="G869" s="141" t="s">
        <v>3562</v>
      </c>
      <c r="H869" s="141" t="s">
        <v>3562</v>
      </c>
      <c r="I869" s="141" t="s">
        <v>3562</v>
      </c>
      <c r="J869" s="141" t="n">
        <v>42</v>
      </c>
      <c r="K869" s="141" t="n">
        <v>27</v>
      </c>
    </row>
    <row r="870" customFormat="false" ht="16" hidden="false" customHeight="false" outlineLevel="0" collapsed="false">
      <c r="A870" s="141" t="n">
        <v>1134</v>
      </c>
      <c r="B870" s="141" t="s">
        <v>5008</v>
      </c>
      <c r="C870" s="141" t="s">
        <v>4613</v>
      </c>
      <c r="D870" s="141" t="s">
        <v>3562</v>
      </c>
      <c r="E870" s="141" t="s">
        <v>3562</v>
      </c>
      <c r="F870" s="141" t="s">
        <v>3562</v>
      </c>
      <c r="G870" s="141" t="s">
        <v>3562</v>
      </c>
      <c r="H870" s="141" t="n">
        <v>60</v>
      </c>
      <c r="I870" s="141" t="s">
        <v>3562</v>
      </c>
      <c r="J870" s="141" t="n">
        <v>34</v>
      </c>
      <c r="K870" s="141" t="n">
        <v>27</v>
      </c>
    </row>
    <row r="871" customFormat="false" ht="16" hidden="false" customHeight="false" outlineLevel="0" collapsed="false">
      <c r="A871" s="141" t="n">
        <v>7751</v>
      </c>
      <c r="B871" s="141" t="s">
        <v>4118</v>
      </c>
      <c r="C871" s="141" t="s">
        <v>4685</v>
      </c>
      <c r="D871" s="141" t="s">
        <v>3562</v>
      </c>
      <c r="E871" s="141" t="s">
        <v>3562</v>
      </c>
      <c r="F871" s="141" t="n">
        <v>40</v>
      </c>
      <c r="G871" s="141" t="s">
        <v>3562</v>
      </c>
      <c r="H871" s="141" t="s">
        <v>3562</v>
      </c>
      <c r="I871" s="141" t="s">
        <v>3562</v>
      </c>
      <c r="J871" s="141" t="s">
        <v>3562</v>
      </c>
      <c r="K871" s="141" t="n">
        <v>22</v>
      </c>
    </row>
    <row r="872" customFormat="false" ht="16" hidden="false" customHeight="false" outlineLevel="0" collapsed="false">
      <c r="A872" s="141" t="n">
        <v>7746</v>
      </c>
      <c r="B872" s="141" t="s">
        <v>4121</v>
      </c>
      <c r="C872" s="141" t="s">
        <v>4685</v>
      </c>
      <c r="D872" s="141" t="s">
        <v>3562</v>
      </c>
      <c r="E872" s="141" t="s">
        <v>3562</v>
      </c>
      <c r="F872" s="141" t="s">
        <v>3562</v>
      </c>
      <c r="G872" s="141" t="s">
        <v>3562</v>
      </c>
      <c r="H872" s="141" t="s">
        <v>3562</v>
      </c>
      <c r="I872" s="141" t="s">
        <v>3562</v>
      </c>
      <c r="J872" s="141" t="s">
        <v>3562</v>
      </c>
      <c r="K872" s="141" t="n">
        <v>34</v>
      </c>
    </row>
    <row r="873" customFormat="false" ht="16" hidden="false" customHeight="false" outlineLevel="0" collapsed="false">
      <c r="A873" s="141" t="n">
        <v>7753</v>
      </c>
      <c r="B873" s="141" t="s">
        <v>4116</v>
      </c>
      <c r="C873" s="141" t="s">
        <v>4685</v>
      </c>
      <c r="D873" s="141" t="s">
        <v>3562</v>
      </c>
      <c r="E873" s="141" t="s">
        <v>3562</v>
      </c>
      <c r="F873" s="141" t="s">
        <v>3562</v>
      </c>
      <c r="G873" s="141" t="s">
        <v>3562</v>
      </c>
      <c r="H873" s="141" t="s">
        <v>3562</v>
      </c>
      <c r="I873" s="141" t="s">
        <v>3562</v>
      </c>
      <c r="J873" s="141" t="s">
        <v>3562</v>
      </c>
      <c r="K873" s="141" t="n">
        <v>15</v>
      </c>
    </row>
    <row r="874" customFormat="false" ht="16" hidden="false" customHeight="false" outlineLevel="0" collapsed="false">
      <c r="A874" s="141" t="n">
        <v>842</v>
      </c>
      <c r="B874" s="141" t="s">
        <v>4568</v>
      </c>
      <c r="C874" s="141" t="s">
        <v>4632</v>
      </c>
      <c r="D874" s="141" t="s">
        <v>3562</v>
      </c>
      <c r="E874" s="141" t="s">
        <v>3562</v>
      </c>
      <c r="F874" s="141" t="s">
        <v>3562</v>
      </c>
      <c r="G874" s="141" t="s">
        <v>3562</v>
      </c>
      <c r="H874" s="141" t="s">
        <v>3562</v>
      </c>
      <c r="I874" s="141" t="s">
        <v>3562</v>
      </c>
      <c r="J874" s="141" t="s">
        <v>3562</v>
      </c>
      <c r="K874" s="141" t="s">
        <v>3562</v>
      </c>
    </row>
    <row r="875" customFormat="false" ht="16" hidden="false" customHeight="false" outlineLevel="0" collapsed="false">
      <c r="A875" s="141" t="n">
        <v>7754</v>
      </c>
      <c r="B875" s="141" t="s">
        <v>5009</v>
      </c>
      <c r="C875" s="141" t="s">
        <v>4685</v>
      </c>
      <c r="D875" s="141" t="s">
        <v>3562</v>
      </c>
      <c r="E875" s="141" t="s">
        <v>3562</v>
      </c>
      <c r="F875" s="141" t="s">
        <v>3562</v>
      </c>
      <c r="G875" s="141" t="s">
        <v>3562</v>
      </c>
      <c r="H875" s="141" t="s">
        <v>3562</v>
      </c>
      <c r="I875" s="141" t="s">
        <v>3562</v>
      </c>
      <c r="J875" s="141" t="n">
        <v>18</v>
      </c>
      <c r="K875" s="141" t="n">
        <v>15</v>
      </c>
    </row>
    <row r="876" customFormat="false" ht="16" hidden="false" customHeight="false" outlineLevel="0" collapsed="false">
      <c r="A876" s="141" t="n">
        <v>6788</v>
      </c>
      <c r="B876" s="141" t="s">
        <v>4195</v>
      </c>
      <c r="C876" s="141" t="s">
        <v>4670</v>
      </c>
      <c r="D876" s="141" t="s">
        <v>3562</v>
      </c>
      <c r="E876" s="141" t="s">
        <v>3562</v>
      </c>
      <c r="F876" s="141" t="n">
        <v>40</v>
      </c>
      <c r="G876" s="141" t="s">
        <v>3562</v>
      </c>
      <c r="H876" s="141" t="s">
        <v>3562</v>
      </c>
      <c r="I876" s="141" t="s">
        <v>3562</v>
      </c>
      <c r="J876" s="141" t="n">
        <v>27</v>
      </c>
      <c r="K876" s="141" t="s">
        <v>3562</v>
      </c>
    </row>
    <row r="877" customFormat="false" ht="16" hidden="false" customHeight="false" outlineLevel="0" collapsed="false">
      <c r="A877" s="141" t="n">
        <v>1308</v>
      </c>
      <c r="B877" s="141" t="s">
        <v>4494</v>
      </c>
      <c r="C877" s="141" t="s">
        <v>4721</v>
      </c>
      <c r="D877" s="141" t="s">
        <v>3562</v>
      </c>
      <c r="E877" s="141" t="s">
        <v>3562</v>
      </c>
      <c r="F877" s="141" t="s">
        <v>3562</v>
      </c>
      <c r="G877" s="141" t="s">
        <v>3562</v>
      </c>
      <c r="H877" s="141" t="s">
        <v>3562</v>
      </c>
      <c r="I877" s="141" t="s">
        <v>3562</v>
      </c>
      <c r="J877" s="141" t="n">
        <v>34</v>
      </c>
      <c r="K877" s="141" t="n">
        <v>22</v>
      </c>
    </row>
    <row r="878" customFormat="false" ht="16" hidden="false" customHeight="false" outlineLevel="0" collapsed="false">
      <c r="A878" s="141" t="s">
        <v>5010</v>
      </c>
      <c r="B878" s="141" t="s">
        <v>4058</v>
      </c>
      <c r="C878" s="141" t="s">
        <v>4658</v>
      </c>
      <c r="D878" s="141" t="s">
        <v>3562</v>
      </c>
      <c r="E878" s="141" t="s">
        <v>3562</v>
      </c>
      <c r="F878" s="141" t="s">
        <v>3562</v>
      </c>
      <c r="G878" s="141" t="s">
        <v>3562</v>
      </c>
      <c r="H878" s="141" t="s">
        <v>3562</v>
      </c>
      <c r="I878" s="141" t="s">
        <v>3562</v>
      </c>
      <c r="J878" s="141" t="n">
        <v>34</v>
      </c>
      <c r="K878" s="141" t="n">
        <v>22</v>
      </c>
    </row>
    <row r="879" customFormat="false" ht="16" hidden="false" customHeight="false" outlineLevel="0" collapsed="false">
      <c r="A879" s="141" t="n">
        <v>8160</v>
      </c>
      <c r="B879" s="141" t="s">
        <v>4058</v>
      </c>
      <c r="C879" s="141" t="s">
        <v>4645</v>
      </c>
      <c r="D879" s="141" t="s">
        <v>3562</v>
      </c>
      <c r="E879" s="141" t="s">
        <v>3562</v>
      </c>
      <c r="F879" s="141" t="s">
        <v>3562</v>
      </c>
      <c r="G879" s="141" t="s">
        <v>3562</v>
      </c>
      <c r="H879" s="141" t="s">
        <v>3562</v>
      </c>
      <c r="I879" s="141" t="s">
        <v>3562</v>
      </c>
      <c r="J879" s="141" t="n">
        <v>34</v>
      </c>
      <c r="K879" s="141" t="n">
        <v>22</v>
      </c>
    </row>
    <row r="880" customFormat="false" ht="16" hidden="false" customHeight="false" outlineLevel="0" collapsed="false">
      <c r="A880" s="141" t="n">
        <v>7577</v>
      </c>
      <c r="B880" s="141" t="s">
        <v>5011</v>
      </c>
      <c r="C880" s="141" t="s">
        <v>4679</v>
      </c>
      <c r="D880" s="141" t="s">
        <v>3562</v>
      </c>
      <c r="E880" s="141" t="s">
        <v>3562</v>
      </c>
      <c r="F880" s="141" t="n">
        <v>20</v>
      </c>
      <c r="G880" s="141" t="s">
        <v>3562</v>
      </c>
      <c r="H880" s="141" t="s">
        <v>3562</v>
      </c>
      <c r="I880" s="141" t="s">
        <v>3562</v>
      </c>
      <c r="J880" s="141" t="s">
        <v>3562</v>
      </c>
      <c r="K880" s="141" t="s">
        <v>3562</v>
      </c>
    </row>
    <row r="881" customFormat="false" ht="16" hidden="false" customHeight="false" outlineLevel="0" collapsed="false">
      <c r="A881" s="141" t="n">
        <v>5059</v>
      </c>
      <c r="B881" s="141" t="s">
        <v>5012</v>
      </c>
      <c r="C881" s="141" t="s">
        <v>4738</v>
      </c>
      <c r="D881" s="141" t="s">
        <v>3562</v>
      </c>
      <c r="E881" s="141" t="s">
        <v>3562</v>
      </c>
      <c r="F881" s="141" t="n">
        <v>40</v>
      </c>
      <c r="G881" s="141" t="s">
        <v>3562</v>
      </c>
      <c r="H881" s="141" t="s">
        <v>3562</v>
      </c>
      <c r="I881" s="141" t="s">
        <v>3562</v>
      </c>
      <c r="J881" s="141" t="s">
        <v>3562</v>
      </c>
      <c r="K881" s="141" t="s">
        <v>3562</v>
      </c>
    </row>
    <row r="882" customFormat="false" ht="16" hidden="false" customHeight="false" outlineLevel="0" collapsed="false">
      <c r="A882" s="141" t="n">
        <v>9011</v>
      </c>
      <c r="B882" s="141" t="s">
        <v>3815</v>
      </c>
      <c r="C882" s="141" t="s">
        <v>4626</v>
      </c>
      <c r="D882" s="141" t="s">
        <v>3562</v>
      </c>
      <c r="E882" s="141" t="s">
        <v>3562</v>
      </c>
      <c r="F882" s="141" t="n">
        <v>20</v>
      </c>
      <c r="G882" s="141" t="s">
        <v>3562</v>
      </c>
      <c r="H882" s="141" t="s">
        <v>3562</v>
      </c>
      <c r="I882" s="141" t="s">
        <v>3562</v>
      </c>
      <c r="J882" s="141" t="n">
        <v>18</v>
      </c>
      <c r="K882" s="141" t="s">
        <v>3562</v>
      </c>
    </row>
    <row r="883" customFormat="false" ht="16" hidden="false" customHeight="false" outlineLevel="0" collapsed="false">
      <c r="A883" s="141" t="n">
        <v>9405</v>
      </c>
      <c r="B883" s="141" t="s">
        <v>3716</v>
      </c>
      <c r="C883" s="141" t="s">
        <v>4621</v>
      </c>
      <c r="D883" s="141" t="n">
        <v>40</v>
      </c>
      <c r="E883" s="141" t="s">
        <v>3562</v>
      </c>
      <c r="F883" s="141" t="n">
        <v>20</v>
      </c>
      <c r="G883" s="141" t="s">
        <v>3562</v>
      </c>
      <c r="H883" s="141" t="s">
        <v>3562</v>
      </c>
      <c r="I883" s="141" t="s">
        <v>3562</v>
      </c>
      <c r="J883" s="141" t="s">
        <v>3562</v>
      </c>
      <c r="K883" s="141" t="s">
        <v>3562</v>
      </c>
    </row>
    <row r="884" customFormat="false" ht="16" hidden="false" customHeight="false" outlineLevel="0" collapsed="false">
      <c r="A884" s="141" t="n">
        <v>8827</v>
      </c>
      <c r="B884" s="141" t="s">
        <v>3867</v>
      </c>
      <c r="C884" s="141" t="s">
        <v>4622</v>
      </c>
      <c r="D884" s="141" t="n">
        <v>70</v>
      </c>
      <c r="E884" s="141" t="s">
        <v>3562</v>
      </c>
      <c r="F884" s="141" t="n">
        <v>40</v>
      </c>
      <c r="G884" s="141" t="s">
        <v>3562</v>
      </c>
      <c r="H884" s="141" t="s">
        <v>3562</v>
      </c>
      <c r="I884" s="141" t="s">
        <v>3562</v>
      </c>
      <c r="J884" s="141" t="s">
        <v>3562</v>
      </c>
      <c r="K884" s="141" t="s">
        <v>3562</v>
      </c>
    </row>
    <row r="885" customFormat="false" ht="16" hidden="false" customHeight="false" outlineLevel="0" collapsed="false">
      <c r="A885" s="141" t="n">
        <v>7548</v>
      </c>
      <c r="B885" s="141" t="s">
        <v>4146</v>
      </c>
      <c r="C885" s="141" t="s">
        <v>4632</v>
      </c>
      <c r="D885" s="141" t="s">
        <v>3562</v>
      </c>
      <c r="E885" s="141" t="s">
        <v>3562</v>
      </c>
      <c r="F885" s="141" t="s">
        <v>3562</v>
      </c>
      <c r="G885" s="141" t="s">
        <v>3562</v>
      </c>
      <c r="H885" s="141" t="s">
        <v>3562</v>
      </c>
      <c r="I885" s="141" t="s">
        <v>3562</v>
      </c>
      <c r="J885" s="141" t="s">
        <v>3562</v>
      </c>
      <c r="K885" s="141" t="n">
        <v>42</v>
      </c>
    </row>
    <row r="886" customFormat="false" ht="16" hidden="false" customHeight="false" outlineLevel="0" collapsed="false">
      <c r="A886" s="141" t="n">
        <v>8994</v>
      </c>
      <c r="B886" s="141" t="s">
        <v>3823</v>
      </c>
      <c r="C886" s="141" t="s">
        <v>4719</v>
      </c>
      <c r="D886" s="141" t="s">
        <v>3562</v>
      </c>
      <c r="E886" s="141" t="s">
        <v>3562</v>
      </c>
      <c r="F886" s="141" t="n">
        <v>40</v>
      </c>
      <c r="G886" s="141" t="n">
        <v>30</v>
      </c>
      <c r="H886" s="141" t="s">
        <v>3562</v>
      </c>
      <c r="I886" s="141" t="s">
        <v>3562</v>
      </c>
      <c r="J886" s="141" t="n">
        <v>27</v>
      </c>
      <c r="K886" s="141" t="n">
        <v>22</v>
      </c>
    </row>
    <row r="887" customFormat="false" ht="16" hidden="false" customHeight="false" outlineLevel="0" collapsed="false">
      <c r="A887" s="141" t="n">
        <v>9030</v>
      </c>
      <c r="B887" s="141" t="s">
        <v>3809</v>
      </c>
      <c r="C887" s="141" t="s">
        <v>357</v>
      </c>
      <c r="D887" s="141" t="n">
        <v>70</v>
      </c>
      <c r="E887" s="141" t="s">
        <v>3562</v>
      </c>
      <c r="F887" s="141" t="n">
        <v>30</v>
      </c>
      <c r="G887" s="141" t="s">
        <v>3562</v>
      </c>
      <c r="H887" s="141" t="s">
        <v>3562</v>
      </c>
      <c r="I887" s="141" t="s">
        <v>3562</v>
      </c>
      <c r="J887" s="141" t="s">
        <v>3562</v>
      </c>
      <c r="K887" s="141" t="n">
        <v>15</v>
      </c>
    </row>
    <row r="888" customFormat="false" ht="16" hidden="false" customHeight="false" outlineLevel="0" collapsed="false">
      <c r="A888" s="141" t="n">
        <v>1367</v>
      </c>
      <c r="B888" s="141" t="s">
        <v>4472</v>
      </c>
      <c r="C888" s="141" t="s">
        <v>4632</v>
      </c>
      <c r="D888" s="141" t="s">
        <v>3562</v>
      </c>
      <c r="E888" s="141" t="s">
        <v>3562</v>
      </c>
      <c r="F888" s="141" t="n">
        <v>80</v>
      </c>
      <c r="G888" s="141" t="s">
        <v>3562</v>
      </c>
      <c r="H888" s="141" t="s">
        <v>3562</v>
      </c>
      <c r="I888" s="141" t="s">
        <v>3562</v>
      </c>
      <c r="J888" s="141" t="s">
        <v>3562</v>
      </c>
      <c r="K888" s="141" t="n">
        <v>42</v>
      </c>
    </row>
    <row r="889" customFormat="false" ht="16" hidden="false" customHeight="false" outlineLevel="0" collapsed="false">
      <c r="A889" s="141" t="n">
        <v>1326</v>
      </c>
      <c r="B889" s="141" t="s">
        <v>4484</v>
      </c>
      <c r="C889" s="141" t="s">
        <v>4632</v>
      </c>
      <c r="D889" s="141" t="s">
        <v>3562</v>
      </c>
      <c r="E889" s="141" t="s">
        <v>3562</v>
      </c>
      <c r="F889" s="141" t="s">
        <v>3562</v>
      </c>
      <c r="G889" s="141" t="s">
        <v>3562</v>
      </c>
      <c r="H889" s="141" t="s">
        <v>3562</v>
      </c>
      <c r="I889" s="141" t="s">
        <v>3562</v>
      </c>
      <c r="J889" s="141" t="s">
        <v>3562</v>
      </c>
      <c r="K889" s="141" t="n">
        <v>42</v>
      </c>
    </row>
    <row r="890" customFormat="false" ht="16" hidden="false" customHeight="false" outlineLevel="0" collapsed="false">
      <c r="A890" s="141" t="n">
        <v>5852</v>
      </c>
      <c r="B890" s="141" t="s">
        <v>4252</v>
      </c>
      <c r="C890" s="141" t="s">
        <v>141</v>
      </c>
      <c r="D890" s="141" t="s">
        <v>3562</v>
      </c>
      <c r="E890" s="141" t="s">
        <v>3562</v>
      </c>
      <c r="F890" s="141" t="n">
        <v>30</v>
      </c>
      <c r="G890" s="141" t="s">
        <v>3562</v>
      </c>
      <c r="H890" s="141" t="s">
        <v>3562</v>
      </c>
      <c r="I890" s="141" t="s">
        <v>3562</v>
      </c>
      <c r="J890" s="141" t="s">
        <v>3562</v>
      </c>
      <c r="K890" s="141" t="n">
        <v>22</v>
      </c>
    </row>
    <row r="891" customFormat="false" ht="16" hidden="false" customHeight="false" outlineLevel="0" collapsed="false">
      <c r="A891" s="141" t="n">
        <v>9353</v>
      </c>
      <c r="B891" s="141" t="s">
        <v>3742</v>
      </c>
      <c r="C891" s="141" t="s">
        <v>4654</v>
      </c>
      <c r="D891" s="141" t="s">
        <v>3562</v>
      </c>
      <c r="E891" s="141" t="s">
        <v>3562</v>
      </c>
      <c r="F891" s="141" t="s">
        <v>3562</v>
      </c>
      <c r="G891" s="141" t="s">
        <v>3562</v>
      </c>
      <c r="H891" s="141" t="s">
        <v>3562</v>
      </c>
      <c r="I891" s="141" t="s">
        <v>3562</v>
      </c>
      <c r="J891" s="141" t="n">
        <v>27</v>
      </c>
      <c r="K891" s="141" t="n">
        <v>18</v>
      </c>
    </row>
    <row r="892" customFormat="false" ht="16" hidden="false" customHeight="false" outlineLevel="0" collapsed="false">
      <c r="A892" s="141" t="n">
        <v>1461</v>
      </c>
      <c r="B892" s="141" t="s">
        <v>4451</v>
      </c>
      <c r="C892" s="141" t="s">
        <v>4644</v>
      </c>
      <c r="D892" s="141" t="s">
        <v>3562</v>
      </c>
      <c r="E892" s="141" t="s">
        <v>3562</v>
      </c>
      <c r="F892" s="141" t="s">
        <v>3562</v>
      </c>
      <c r="G892" s="141" t="s">
        <v>3562</v>
      </c>
      <c r="H892" s="141" t="s">
        <v>3562</v>
      </c>
      <c r="I892" s="141" t="s">
        <v>3562</v>
      </c>
      <c r="J892" s="141" t="s">
        <v>3562</v>
      </c>
      <c r="K892" s="141" t="n">
        <v>34</v>
      </c>
    </row>
    <row r="893" customFormat="false" ht="16" hidden="false" customHeight="false" outlineLevel="0" collapsed="false">
      <c r="A893" s="141" t="n">
        <v>1563</v>
      </c>
      <c r="B893" s="141" t="s">
        <v>5013</v>
      </c>
      <c r="C893" s="141" t="s">
        <v>4630</v>
      </c>
      <c r="D893" s="141" t="s">
        <v>3562</v>
      </c>
      <c r="E893" s="141" t="s">
        <v>3562</v>
      </c>
      <c r="F893" s="141" t="n">
        <v>30</v>
      </c>
      <c r="G893" s="141" t="s">
        <v>3562</v>
      </c>
      <c r="H893" s="141" t="n">
        <v>60</v>
      </c>
      <c r="I893" s="141" t="s">
        <v>3562</v>
      </c>
      <c r="J893" s="141" t="n">
        <v>18</v>
      </c>
      <c r="K893" s="141" t="s">
        <v>3562</v>
      </c>
    </row>
    <row r="894" customFormat="false" ht="16" hidden="false" customHeight="false" outlineLevel="0" collapsed="false">
      <c r="A894" s="141" t="n">
        <v>6347</v>
      </c>
      <c r="B894" s="141" t="s">
        <v>5014</v>
      </c>
      <c r="C894" s="141" t="s">
        <v>178</v>
      </c>
      <c r="D894" s="141" t="s">
        <v>3562</v>
      </c>
      <c r="E894" s="141" t="s">
        <v>3562</v>
      </c>
      <c r="F894" s="141" t="n">
        <v>55</v>
      </c>
      <c r="G894" s="141" t="s">
        <v>3562</v>
      </c>
      <c r="H894" s="141" t="s">
        <v>3562</v>
      </c>
      <c r="I894" s="141" t="s">
        <v>3562</v>
      </c>
      <c r="J894" s="141" t="n">
        <v>42</v>
      </c>
      <c r="K894" s="141" t="n">
        <v>34</v>
      </c>
    </row>
    <row r="895" customFormat="false" ht="16" hidden="false" customHeight="false" outlineLevel="0" collapsed="false">
      <c r="A895" s="141" t="n">
        <v>1216</v>
      </c>
      <c r="B895" s="141" t="s">
        <v>5015</v>
      </c>
      <c r="C895" s="141" t="s">
        <v>4650</v>
      </c>
      <c r="D895" s="141" t="s">
        <v>3562</v>
      </c>
      <c r="E895" s="141" t="s">
        <v>3562</v>
      </c>
      <c r="F895" s="141" t="s">
        <v>3562</v>
      </c>
      <c r="G895" s="141" t="s">
        <v>3562</v>
      </c>
      <c r="H895" s="141" t="s">
        <v>3562</v>
      </c>
      <c r="I895" s="141" t="s">
        <v>3562</v>
      </c>
      <c r="J895" s="141" t="s">
        <v>3562</v>
      </c>
      <c r="K895" s="141" t="n">
        <v>22</v>
      </c>
    </row>
    <row r="896" customFormat="false" ht="16" hidden="false" customHeight="false" outlineLevel="0" collapsed="false">
      <c r="A896" s="141" t="n">
        <v>7973</v>
      </c>
      <c r="B896" s="141" t="s">
        <v>5016</v>
      </c>
      <c r="C896" s="141" t="s">
        <v>4631</v>
      </c>
      <c r="D896" s="141" t="n">
        <v>30</v>
      </c>
      <c r="E896" s="141" t="s">
        <v>3562</v>
      </c>
      <c r="F896" s="141" t="n">
        <v>20</v>
      </c>
      <c r="G896" s="141" t="s">
        <v>3562</v>
      </c>
      <c r="H896" s="141" t="s">
        <v>3562</v>
      </c>
      <c r="I896" s="141" t="s">
        <v>3562</v>
      </c>
      <c r="J896" s="141" t="n">
        <v>15</v>
      </c>
      <c r="K896" s="141" t="s">
        <v>3562</v>
      </c>
    </row>
    <row r="897" customFormat="false" ht="16" hidden="false" customHeight="false" outlineLevel="0" collapsed="false">
      <c r="A897" s="141" t="n">
        <v>9128</v>
      </c>
      <c r="B897" s="141" t="s">
        <v>5017</v>
      </c>
      <c r="C897" s="141" t="s">
        <v>357</v>
      </c>
      <c r="D897" s="141" t="s">
        <v>3562</v>
      </c>
      <c r="E897" s="141" t="s">
        <v>3562</v>
      </c>
      <c r="F897" s="141" t="s">
        <v>3562</v>
      </c>
      <c r="G897" s="141" t="s">
        <v>3562</v>
      </c>
      <c r="H897" s="141" t="s">
        <v>3562</v>
      </c>
      <c r="I897" s="141" t="s">
        <v>3562</v>
      </c>
      <c r="J897" s="141" t="s">
        <v>3562</v>
      </c>
      <c r="K897" s="141" t="n">
        <v>15</v>
      </c>
    </row>
    <row r="898" customFormat="false" ht="16" hidden="false" customHeight="false" outlineLevel="0" collapsed="false">
      <c r="A898" s="141" t="n">
        <v>1</v>
      </c>
      <c r="B898" s="141" t="s">
        <v>4608</v>
      </c>
      <c r="C898" s="141" t="s">
        <v>4620</v>
      </c>
      <c r="D898" s="141" t="s">
        <v>3562</v>
      </c>
      <c r="E898" s="141" t="s">
        <v>3562</v>
      </c>
      <c r="F898" s="141" t="s">
        <v>3562</v>
      </c>
      <c r="G898" s="141" t="s">
        <v>3562</v>
      </c>
      <c r="H898" s="141" t="s">
        <v>3562</v>
      </c>
      <c r="I898" s="141" t="s">
        <v>3562</v>
      </c>
      <c r="J898" s="141" t="s">
        <v>3562</v>
      </c>
      <c r="K898" s="141" t="s">
        <v>3562</v>
      </c>
    </row>
    <row r="899" customFormat="false" ht="16" hidden="false" customHeight="false" outlineLevel="0" collapsed="false">
      <c r="A899" s="141" t="n">
        <v>7954</v>
      </c>
      <c r="B899" s="141" t="s">
        <v>4095</v>
      </c>
      <c r="C899" s="141" t="s">
        <v>4632</v>
      </c>
      <c r="D899" s="141" t="s">
        <v>3562</v>
      </c>
      <c r="E899" s="141" t="s">
        <v>3562</v>
      </c>
      <c r="F899" s="141" t="s">
        <v>3562</v>
      </c>
      <c r="G899" s="141" t="n">
        <v>18</v>
      </c>
      <c r="H899" s="141" t="s">
        <v>3562</v>
      </c>
      <c r="I899" s="141" t="s">
        <v>3562</v>
      </c>
      <c r="J899" s="141" t="n">
        <v>22</v>
      </c>
      <c r="K899" s="141" t="n">
        <v>18</v>
      </c>
    </row>
    <row r="900" customFormat="false" ht="16" hidden="false" customHeight="false" outlineLevel="0" collapsed="false">
      <c r="A900" s="141" t="n">
        <v>1092</v>
      </c>
      <c r="B900" s="141" t="s">
        <v>4541</v>
      </c>
      <c r="C900" s="141" t="s">
        <v>4691</v>
      </c>
      <c r="D900" s="141" t="s">
        <v>3562</v>
      </c>
      <c r="E900" s="141" t="s">
        <v>3562</v>
      </c>
      <c r="F900" s="141" t="n">
        <v>55</v>
      </c>
      <c r="G900" s="141" t="s">
        <v>3562</v>
      </c>
      <c r="H900" s="141" t="s">
        <v>3562</v>
      </c>
      <c r="I900" s="141" t="s">
        <v>3562</v>
      </c>
      <c r="J900" s="141" t="n">
        <v>42</v>
      </c>
      <c r="K900" s="141" t="n">
        <v>27</v>
      </c>
    </row>
    <row r="901" customFormat="false" ht="16" hidden="false" customHeight="false" outlineLevel="0" collapsed="false">
      <c r="A901" s="141" t="n">
        <v>5741</v>
      </c>
      <c r="B901" s="141" t="s">
        <v>5018</v>
      </c>
      <c r="C901" s="141" t="s">
        <v>4631</v>
      </c>
      <c r="D901" s="141" t="s">
        <v>3562</v>
      </c>
      <c r="E901" s="141" t="s">
        <v>3562</v>
      </c>
      <c r="F901" s="141" t="s">
        <v>3562</v>
      </c>
      <c r="G901" s="141" t="s">
        <v>3562</v>
      </c>
      <c r="H901" s="141" t="s">
        <v>3562</v>
      </c>
      <c r="I901" s="141" t="s">
        <v>3562</v>
      </c>
      <c r="J901" s="141" t="s">
        <v>3562</v>
      </c>
      <c r="K901" s="141" t="n">
        <v>18</v>
      </c>
    </row>
    <row r="902" customFormat="false" ht="16" hidden="false" customHeight="false" outlineLevel="0" collapsed="false">
      <c r="A902" s="141" t="n">
        <v>331</v>
      </c>
      <c r="B902" s="141" t="s">
        <v>5018</v>
      </c>
      <c r="C902" s="141" t="s">
        <v>4738</v>
      </c>
      <c r="D902" s="141" t="s">
        <v>3562</v>
      </c>
      <c r="E902" s="141" t="s">
        <v>3562</v>
      </c>
      <c r="F902" s="141" t="s">
        <v>3562</v>
      </c>
      <c r="G902" s="141" t="s">
        <v>3562</v>
      </c>
      <c r="H902" s="141" t="s">
        <v>3562</v>
      </c>
      <c r="I902" s="141" t="s">
        <v>3562</v>
      </c>
      <c r="J902" s="141" t="s">
        <v>3562</v>
      </c>
      <c r="K902" s="141" t="n">
        <v>18</v>
      </c>
    </row>
    <row r="903" customFormat="false" ht="16" hidden="false" customHeight="false" outlineLevel="0" collapsed="false">
      <c r="A903" s="141" t="n">
        <v>8211</v>
      </c>
      <c r="B903" s="141" t="s">
        <v>5019</v>
      </c>
      <c r="C903" s="141" t="s">
        <v>4622</v>
      </c>
      <c r="D903" s="141" t="n">
        <v>300</v>
      </c>
      <c r="E903" s="141" t="s">
        <v>3562</v>
      </c>
      <c r="F903" s="141" t="n">
        <v>80</v>
      </c>
      <c r="G903" s="141" t="s">
        <v>3562</v>
      </c>
      <c r="H903" s="141" t="s">
        <v>3562</v>
      </c>
      <c r="I903" s="141" t="s">
        <v>3562</v>
      </c>
      <c r="J903" s="141" t="n">
        <v>27</v>
      </c>
      <c r="K903" s="141" t="s">
        <v>3562</v>
      </c>
    </row>
    <row r="904" customFormat="false" ht="16" hidden="false" customHeight="false" outlineLevel="0" collapsed="false">
      <c r="A904" s="141" t="s">
        <v>5020</v>
      </c>
      <c r="B904" s="141" t="s">
        <v>5021</v>
      </c>
      <c r="C904" s="141" t="s">
        <v>4622</v>
      </c>
      <c r="D904" s="141" t="s">
        <v>3562</v>
      </c>
      <c r="E904" s="141" t="s">
        <v>3562</v>
      </c>
      <c r="F904" s="141" t="s">
        <v>3562</v>
      </c>
      <c r="G904" s="141" t="s">
        <v>3562</v>
      </c>
      <c r="H904" s="141" t="s">
        <v>3562</v>
      </c>
      <c r="I904" s="141" t="s">
        <v>3562</v>
      </c>
      <c r="J904" s="141" t="n">
        <v>50</v>
      </c>
      <c r="K904" s="141" t="s">
        <v>3562</v>
      </c>
    </row>
    <row r="905" customFormat="false" ht="16" hidden="false" customHeight="false" outlineLevel="0" collapsed="false">
      <c r="A905" s="141" t="n">
        <v>1174</v>
      </c>
      <c r="B905" s="141" t="s">
        <v>5021</v>
      </c>
      <c r="C905" s="141" t="s">
        <v>178</v>
      </c>
      <c r="D905" s="141" t="s">
        <v>3562</v>
      </c>
      <c r="E905" s="141" t="s">
        <v>3562</v>
      </c>
      <c r="F905" s="141" t="s">
        <v>3562</v>
      </c>
      <c r="G905" s="141" t="s">
        <v>3562</v>
      </c>
      <c r="H905" s="141" t="s">
        <v>3562</v>
      </c>
      <c r="I905" s="141" t="s">
        <v>3562</v>
      </c>
      <c r="J905" s="141" t="n">
        <v>50</v>
      </c>
      <c r="K905" s="141" t="s">
        <v>3562</v>
      </c>
    </row>
    <row r="906" customFormat="false" ht="16" hidden="false" customHeight="false" outlineLevel="0" collapsed="false">
      <c r="A906" s="141" t="n">
        <v>1213</v>
      </c>
      <c r="B906" s="141" t="s">
        <v>4517</v>
      </c>
      <c r="C906" s="141" t="s">
        <v>4632</v>
      </c>
      <c r="D906" s="141" t="s">
        <v>3562</v>
      </c>
      <c r="E906" s="141" t="s">
        <v>3562</v>
      </c>
      <c r="F906" s="141" t="s">
        <v>3562</v>
      </c>
      <c r="G906" s="141" t="s">
        <v>3562</v>
      </c>
      <c r="H906" s="141" t="s">
        <v>3562</v>
      </c>
      <c r="I906" s="141" t="s">
        <v>3562</v>
      </c>
      <c r="J906" s="141" t="s">
        <v>3562</v>
      </c>
      <c r="K906" s="141" t="n">
        <v>34</v>
      </c>
    </row>
    <row r="907" customFormat="false" ht="16" hidden="false" customHeight="false" outlineLevel="0" collapsed="false">
      <c r="A907" s="141" t="n">
        <v>1252</v>
      </c>
      <c r="B907" s="141" t="s">
        <v>5022</v>
      </c>
      <c r="C907" s="141" t="s">
        <v>4663</v>
      </c>
      <c r="D907" s="141" t="s">
        <v>3562</v>
      </c>
      <c r="E907" s="141" t="s">
        <v>3562</v>
      </c>
      <c r="F907" s="141" t="s">
        <v>3562</v>
      </c>
      <c r="G907" s="141" t="s">
        <v>3562</v>
      </c>
      <c r="H907" s="141" t="s">
        <v>3562</v>
      </c>
      <c r="I907" s="141" t="s">
        <v>3562</v>
      </c>
      <c r="J907" s="141" t="s">
        <v>3562</v>
      </c>
      <c r="K907" s="141" t="n">
        <v>34</v>
      </c>
    </row>
    <row r="908" customFormat="false" ht="16" hidden="false" customHeight="false" outlineLevel="0" collapsed="false">
      <c r="A908" s="141" t="n">
        <v>9355</v>
      </c>
      <c r="B908" s="141" t="s">
        <v>3741</v>
      </c>
      <c r="C908" s="141" t="s">
        <v>4662</v>
      </c>
      <c r="D908" s="141" t="n">
        <v>55</v>
      </c>
      <c r="E908" s="141" t="s">
        <v>3562</v>
      </c>
      <c r="F908" s="141" t="n">
        <v>30</v>
      </c>
      <c r="G908" s="141" t="s">
        <v>3562</v>
      </c>
      <c r="H908" s="141" t="s">
        <v>3562</v>
      </c>
      <c r="I908" s="141" t="s">
        <v>3562</v>
      </c>
      <c r="J908" s="141" t="s">
        <v>3562</v>
      </c>
      <c r="K908" s="141" t="s">
        <v>3562</v>
      </c>
    </row>
    <row r="909" customFormat="false" ht="16" hidden="false" customHeight="false" outlineLevel="0" collapsed="false">
      <c r="A909" s="141" t="n">
        <v>71</v>
      </c>
      <c r="B909" s="141" t="s">
        <v>3741</v>
      </c>
      <c r="C909" s="141" t="s">
        <v>141</v>
      </c>
      <c r="D909" s="141" t="n">
        <v>55</v>
      </c>
      <c r="E909" s="141" t="s">
        <v>3562</v>
      </c>
      <c r="F909" s="141" t="n">
        <v>30</v>
      </c>
      <c r="G909" s="141" t="s">
        <v>3562</v>
      </c>
      <c r="H909" s="141" t="s">
        <v>3562</v>
      </c>
      <c r="I909" s="141" t="s">
        <v>3562</v>
      </c>
      <c r="J909" s="141" t="s">
        <v>3562</v>
      </c>
      <c r="K909" s="141" t="s">
        <v>3562</v>
      </c>
    </row>
    <row r="910" customFormat="false" ht="16" hidden="false" customHeight="false" outlineLevel="0" collapsed="false">
      <c r="A910" s="141" t="s">
        <v>5023</v>
      </c>
      <c r="B910" s="141" t="s">
        <v>3761</v>
      </c>
      <c r="C910" s="141" t="s">
        <v>4644</v>
      </c>
      <c r="D910" s="141" t="n">
        <v>120</v>
      </c>
      <c r="E910" s="141" t="n">
        <v>60</v>
      </c>
      <c r="F910" s="141" t="n">
        <v>55</v>
      </c>
      <c r="G910" s="141" t="n">
        <v>40</v>
      </c>
      <c r="H910" s="141" t="n">
        <v>90</v>
      </c>
      <c r="I910" s="141" t="s">
        <v>3562</v>
      </c>
      <c r="J910" s="141" t="n">
        <v>34</v>
      </c>
      <c r="K910" s="141" t="n">
        <v>22</v>
      </c>
    </row>
    <row r="911" customFormat="false" ht="16" hidden="false" customHeight="false" outlineLevel="0" collapsed="false">
      <c r="A911" s="141" t="n">
        <v>9239</v>
      </c>
      <c r="B911" s="141" t="s">
        <v>3761</v>
      </c>
      <c r="C911" s="141" t="s">
        <v>4738</v>
      </c>
      <c r="D911" s="141" t="n">
        <v>120</v>
      </c>
      <c r="E911" s="141" t="n">
        <v>60</v>
      </c>
      <c r="F911" s="141" t="n">
        <v>55</v>
      </c>
      <c r="G911" s="141" t="n">
        <v>40</v>
      </c>
      <c r="H911" s="141" t="n">
        <v>90</v>
      </c>
      <c r="I911" s="141" t="s">
        <v>3562</v>
      </c>
      <c r="J911" s="141" t="n">
        <v>34</v>
      </c>
      <c r="K911" s="141" t="n">
        <v>22</v>
      </c>
    </row>
    <row r="912" customFormat="false" ht="16" hidden="false" customHeight="false" outlineLevel="0" collapsed="false">
      <c r="A912" s="141" t="n">
        <v>1707</v>
      </c>
      <c r="B912" s="141" t="s">
        <v>4414</v>
      </c>
      <c r="C912" s="141" t="s">
        <v>4636</v>
      </c>
      <c r="D912" s="141" t="s">
        <v>3562</v>
      </c>
      <c r="E912" s="141" t="s">
        <v>3562</v>
      </c>
      <c r="F912" s="141" t="s">
        <v>3562</v>
      </c>
      <c r="G912" s="141" t="s">
        <v>3562</v>
      </c>
      <c r="H912" s="141" t="s">
        <v>3562</v>
      </c>
      <c r="I912" s="141" t="s">
        <v>3562</v>
      </c>
      <c r="J912" s="141" t="s">
        <v>3562</v>
      </c>
      <c r="K912" s="141" t="n">
        <v>27</v>
      </c>
    </row>
    <row r="913" customFormat="false" ht="16" hidden="false" customHeight="false" outlineLevel="0" collapsed="false">
      <c r="A913" s="141" t="n">
        <v>1414</v>
      </c>
      <c r="B913" s="141" t="s">
        <v>5024</v>
      </c>
      <c r="C913" s="141" t="s">
        <v>4644</v>
      </c>
      <c r="D913" s="141" t="n">
        <v>160</v>
      </c>
      <c r="E913" s="141" t="s">
        <v>3562</v>
      </c>
      <c r="F913" s="141" t="n">
        <v>55</v>
      </c>
      <c r="G913" s="141" t="s">
        <v>3562</v>
      </c>
      <c r="H913" s="141" t="n">
        <v>90</v>
      </c>
      <c r="I913" s="141" t="s">
        <v>3562</v>
      </c>
      <c r="J913" s="141" t="s">
        <v>3562</v>
      </c>
      <c r="K913" s="141" t="n">
        <v>34</v>
      </c>
    </row>
    <row r="914" customFormat="false" ht="16" hidden="false" customHeight="false" outlineLevel="0" collapsed="false">
      <c r="A914" s="141" t="n">
        <v>6848</v>
      </c>
      <c r="B914" s="141" t="s">
        <v>4185</v>
      </c>
      <c r="C914" s="141" t="s">
        <v>4657</v>
      </c>
      <c r="D914" s="141" t="s">
        <v>3562</v>
      </c>
      <c r="E914" s="141" t="s">
        <v>3562</v>
      </c>
      <c r="F914" s="141" t="s">
        <v>3562</v>
      </c>
      <c r="G914" s="141" t="n">
        <v>80</v>
      </c>
      <c r="H914" s="141" t="s">
        <v>3562</v>
      </c>
      <c r="I914" s="141" t="s">
        <v>3562</v>
      </c>
      <c r="J914" s="141" t="s">
        <v>3562</v>
      </c>
      <c r="K914" s="141" t="n">
        <v>50</v>
      </c>
    </row>
    <row r="915" customFormat="false" ht="16" hidden="false" customHeight="false" outlineLevel="0" collapsed="false">
      <c r="A915" s="141" t="n">
        <v>8597</v>
      </c>
      <c r="B915" s="141" t="s">
        <v>5025</v>
      </c>
      <c r="C915" s="141" t="s">
        <v>357</v>
      </c>
      <c r="D915" s="141" t="s">
        <v>3562</v>
      </c>
      <c r="E915" s="141" t="s">
        <v>3562</v>
      </c>
      <c r="F915" s="141" t="s">
        <v>3562</v>
      </c>
      <c r="G915" s="141" t="s">
        <v>3562</v>
      </c>
      <c r="H915" s="141" t="n">
        <v>90</v>
      </c>
      <c r="I915" s="141" t="s">
        <v>3562</v>
      </c>
      <c r="J915" s="141" t="s">
        <v>3562</v>
      </c>
      <c r="K915" s="141" t="s">
        <v>3562</v>
      </c>
    </row>
    <row r="916" customFormat="false" ht="16" hidden="false" customHeight="false" outlineLevel="0" collapsed="false">
      <c r="A916" s="141" t="n">
        <v>8973</v>
      </c>
      <c r="B916" s="141" t="s">
        <v>3832</v>
      </c>
      <c r="C916" s="141" t="s">
        <v>4615</v>
      </c>
      <c r="D916" s="141" t="s">
        <v>3562</v>
      </c>
      <c r="E916" s="141" t="s">
        <v>3562</v>
      </c>
      <c r="F916" s="141" t="s">
        <v>3562</v>
      </c>
      <c r="G916" s="141" t="s">
        <v>3562</v>
      </c>
      <c r="H916" s="141" t="s">
        <v>3562</v>
      </c>
      <c r="I916" s="141" t="s">
        <v>3562</v>
      </c>
      <c r="J916" s="141" t="n">
        <v>34</v>
      </c>
      <c r="K916" s="141" t="n">
        <v>27</v>
      </c>
    </row>
    <row r="917" customFormat="false" ht="16" hidden="false" customHeight="false" outlineLevel="0" collapsed="false">
      <c r="A917" s="141" t="n">
        <v>336</v>
      </c>
      <c r="B917" s="141" t="s">
        <v>5026</v>
      </c>
      <c r="C917" s="141" t="s">
        <v>4660</v>
      </c>
      <c r="D917" s="141" t="s">
        <v>3562</v>
      </c>
      <c r="E917" s="141" t="s">
        <v>3562</v>
      </c>
      <c r="F917" s="141" t="s">
        <v>3562</v>
      </c>
      <c r="G917" s="141" t="s">
        <v>3562</v>
      </c>
      <c r="H917" s="141" t="s">
        <v>3562</v>
      </c>
      <c r="I917" s="141" t="s">
        <v>3562</v>
      </c>
      <c r="J917" s="141" t="s">
        <v>3562</v>
      </c>
      <c r="K917" s="141" t="s">
        <v>3562</v>
      </c>
    </row>
    <row r="918" customFormat="false" ht="16" hidden="false" customHeight="false" outlineLevel="0" collapsed="false">
      <c r="A918" s="141" t="n">
        <v>8632</v>
      </c>
      <c r="B918" s="141" t="s">
        <v>3913</v>
      </c>
      <c r="C918" s="141" t="s">
        <v>4660</v>
      </c>
      <c r="D918" s="141" t="s">
        <v>3562</v>
      </c>
      <c r="E918" s="141" t="s">
        <v>3562</v>
      </c>
      <c r="F918" s="141" t="s">
        <v>3562</v>
      </c>
      <c r="G918" s="141" t="s">
        <v>3562</v>
      </c>
      <c r="H918" s="141" t="s">
        <v>3562</v>
      </c>
      <c r="I918" s="141" t="s">
        <v>3562</v>
      </c>
      <c r="J918" s="141" t="n">
        <v>27</v>
      </c>
      <c r="K918" s="141" t="s">
        <v>3562</v>
      </c>
    </row>
    <row r="919" customFormat="false" ht="16" hidden="false" customHeight="false" outlineLevel="0" collapsed="false">
      <c r="A919" s="141" t="n">
        <v>6744</v>
      </c>
      <c r="B919" s="141" t="s">
        <v>4197</v>
      </c>
      <c r="C919" s="141" t="s">
        <v>4615</v>
      </c>
      <c r="D919" s="141" t="s">
        <v>3562</v>
      </c>
      <c r="E919" s="141" t="s">
        <v>3562</v>
      </c>
      <c r="F919" s="141" t="s">
        <v>3562</v>
      </c>
      <c r="G919" s="141" t="s">
        <v>3562</v>
      </c>
      <c r="H919" s="141" t="s">
        <v>3562</v>
      </c>
      <c r="I919" s="141" t="s">
        <v>3562</v>
      </c>
      <c r="J919" s="141" t="n">
        <v>34</v>
      </c>
      <c r="K919" s="141" t="n">
        <v>27</v>
      </c>
    </row>
    <row r="920" customFormat="false" ht="16" hidden="false" customHeight="false" outlineLevel="0" collapsed="false">
      <c r="A920" s="141" t="n">
        <v>1938</v>
      </c>
      <c r="B920" s="141" t="s">
        <v>4366</v>
      </c>
      <c r="C920" s="141" t="s">
        <v>4663</v>
      </c>
      <c r="D920" s="141" t="s">
        <v>3562</v>
      </c>
      <c r="E920" s="141" t="s">
        <v>3562</v>
      </c>
      <c r="F920" s="141" t="s">
        <v>3562</v>
      </c>
      <c r="G920" s="141" t="s">
        <v>3562</v>
      </c>
      <c r="H920" s="141" t="s">
        <v>3562</v>
      </c>
      <c r="I920" s="141" t="s">
        <v>3562</v>
      </c>
      <c r="J920" s="141" t="n">
        <v>18</v>
      </c>
      <c r="K920" s="141" t="n">
        <v>15</v>
      </c>
    </row>
    <row r="921" customFormat="false" ht="16" hidden="false" customHeight="false" outlineLevel="0" collapsed="false">
      <c r="A921" s="141" t="n">
        <v>5071</v>
      </c>
      <c r="B921" s="141" t="s">
        <v>4288</v>
      </c>
      <c r="C921" s="141" t="s">
        <v>4663</v>
      </c>
      <c r="D921" s="141" t="s">
        <v>3562</v>
      </c>
      <c r="E921" s="141" t="s">
        <v>3562</v>
      </c>
      <c r="F921" s="141" t="s">
        <v>3562</v>
      </c>
      <c r="G921" s="141" t="s">
        <v>3562</v>
      </c>
      <c r="H921" s="141" t="s">
        <v>3562</v>
      </c>
      <c r="I921" s="141" t="s">
        <v>3562</v>
      </c>
      <c r="J921" s="141" t="n">
        <v>34</v>
      </c>
      <c r="K921" s="141" t="n">
        <v>27</v>
      </c>
    </row>
    <row r="922" customFormat="false" ht="16" hidden="false" customHeight="false" outlineLevel="0" collapsed="false">
      <c r="A922" s="141" t="n">
        <v>9240</v>
      </c>
      <c r="B922" s="141" t="s">
        <v>3760</v>
      </c>
      <c r="C922" s="141" t="s">
        <v>4662</v>
      </c>
      <c r="D922" s="141" t="n">
        <v>70</v>
      </c>
      <c r="E922" s="141" t="s">
        <v>3562</v>
      </c>
      <c r="F922" s="141" t="n">
        <v>30</v>
      </c>
      <c r="G922" s="141" t="s">
        <v>3562</v>
      </c>
      <c r="H922" s="141" t="s">
        <v>3562</v>
      </c>
      <c r="I922" s="141" t="s">
        <v>3562</v>
      </c>
      <c r="J922" s="141" t="n">
        <v>22</v>
      </c>
      <c r="K922" s="141" t="n">
        <v>18</v>
      </c>
    </row>
    <row r="923" customFormat="false" ht="16" hidden="false" customHeight="false" outlineLevel="0" collapsed="false">
      <c r="A923" s="141" t="n">
        <v>6311</v>
      </c>
      <c r="B923" s="141" t="s">
        <v>4222</v>
      </c>
      <c r="C923" s="141" t="s">
        <v>4624</v>
      </c>
      <c r="D923" s="141" t="s">
        <v>3562</v>
      </c>
      <c r="E923" s="141" t="s">
        <v>3562</v>
      </c>
      <c r="F923" s="141" t="s">
        <v>3562</v>
      </c>
      <c r="G923" s="141" t="s">
        <v>3562</v>
      </c>
      <c r="H923" s="141" t="s">
        <v>3562</v>
      </c>
      <c r="I923" s="141" t="s">
        <v>3562</v>
      </c>
      <c r="J923" s="141" t="s">
        <v>3562</v>
      </c>
      <c r="K923" s="141" t="n">
        <v>60</v>
      </c>
    </row>
    <row r="924" customFormat="false" ht="16" hidden="false" customHeight="false" outlineLevel="0" collapsed="false">
      <c r="A924" s="141" t="n">
        <v>4992</v>
      </c>
      <c r="B924" s="141" t="s">
        <v>5027</v>
      </c>
      <c r="C924" s="141" t="s">
        <v>4703</v>
      </c>
      <c r="D924" s="141" t="s">
        <v>3562</v>
      </c>
      <c r="E924" s="141" t="s">
        <v>3562</v>
      </c>
      <c r="F924" s="141" t="n">
        <v>20</v>
      </c>
      <c r="G924" s="141" t="s">
        <v>3562</v>
      </c>
      <c r="H924" s="141" t="s">
        <v>3562</v>
      </c>
      <c r="I924" s="141" t="s">
        <v>3562</v>
      </c>
      <c r="J924" s="141" t="n">
        <v>18</v>
      </c>
      <c r="K924" s="141" t="s">
        <v>3562</v>
      </c>
    </row>
    <row r="925" customFormat="false" ht="16" hidden="false" customHeight="false" outlineLevel="0" collapsed="false">
      <c r="A925" s="141" t="n">
        <v>5907</v>
      </c>
      <c r="B925" s="141" t="s">
        <v>3343</v>
      </c>
      <c r="C925" s="141" t="s">
        <v>4654</v>
      </c>
      <c r="D925" s="141" t="n">
        <v>90</v>
      </c>
      <c r="E925" s="141" t="s">
        <v>3562</v>
      </c>
      <c r="F925" s="141" t="n">
        <v>55</v>
      </c>
      <c r="G925" s="141" t="s">
        <v>3562</v>
      </c>
      <c r="H925" s="141" t="s">
        <v>3562</v>
      </c>
      <c r="I925" s="141" t="s">
        <v>3562</v>
      </c>
      <c r="J925" s="141" t="n">
        <v>50</v>
      </c>
      <c r="K925" s="141" t="n">
        <v>34</v>
      </c>
    </row>
    <row r="926" customFormat="false" ht="16" hidden="false" customHeight="false" outlineLevel="0" collapsed="false">
      <c r="A926" s="141" t="n">
        <v>9175</v>
      </c>
      <c r="B926" s="141" t="s">
        <v>3777</v>
      </c>
      <c r="C926" s="141" t="s">
        <v>722</v>
      </c>
      <c r="D926" s="141" t="n">
        <v>120</v>
      </c>
      <c r="E926" s="141" t="s">
        <v>3562</v>
      </c>
      <c r="F926" s="141" t="n">
        <v>40</v>
      </c>
      <c r="G926" s="141" t="s">
        <v>3562</v>
      </c>
      <c r="H926" s="141" t="n">
        <v>60</v>
      </c>
      <c r="I926" s="141" t="s">
        <v>3562</v>
      </c>
      <c r="J926" s="141" t="s">
        <v>3562</v>
      </c>
      <c r="K926" s="141" t="s">
        <v>3562</v>
      </c>
    </row>
    <row r="927" customFormat="false" ht="16" hidden="false" customHeight="false" outlineLevel="0" collapsed="false">
      <c r="A927" s="141" t="n">
        <v>9411</v>
      </c>
      <c r="B927" s="141" t="s">
        <v>5028</v>
      </c>
      <c r="C927" s="141" t="s">
        <v>4639</v>
      </c>
      <c r="D927" s="141" t="s">
        <v>3562</v>
      </c>
      <c r="E927" s="141" t="s">
        <v>3562</v>
      </c>
      <c r="F927" s="141" t="s">
        <v>3562</v>
      </c>
      <c r="G927" s="141" t="s">
        <v>3562</v>
      </c>
      <c r="H927" s="141" t="s">
        <v>3562</v>
      </c>
      <c r="I927" s="141" t="s">
        <v>3562</v>
      </c>
      <c r="J927" s="141" t="s">
        <v>3562</v>
      </c>
      <c r="K927" s="141" t="n">
        <v>22</v>
      </c>
    </row>
    <row r="928" customFormat="false" ht="16" hidden="false" customHeight="false" outlineLevel="0" collapsed="false">
      <c r="A928" s="141" t="n">
        <v>9369</v>
      </c>
      <c r="B928" s="141" t="s">
        <v>3734</v>
      </c>
      <c r="C928" s="141" t="s">
        <v>4615</v>
      </c>
      <c r="D928" s="141" t="s">
        <v>3562</v>
      </c>
      <c r="E928" s="141" t="s">
        <v>3562</v>
      </c>
      <c r="F928" s="141" t="s">
        <v>3562</v>
      </c>
      <c r="G928" s="141" t="s">
        <v>3562</v>
      </c>
      <c r="H928" s="141" t="s">
        <v>3562</v>
      </c>
      <c r="I928" s="141" t="s">
        <v>3562</v>
      </c>
      <c r="J928" s="141" t="s">
        <v>3562</v>
      </c>
      <c r="K928" s="141" t="n">
        <v>34</v>
      </c>
    </row>
    <row r="929" customFormat="false" ht="16" hidden="false" customHeight="false" outlineLevel="0" collapsed="false">
      <c r="A929" s="141" t="n">
        <v>8132</v>
      </c>
      <c r="B929" s="141" t="s">
        <v>4061</v>
      </c>
      <c r="C929" s="141" t="s">
        <v>4719</v>
      </c>
      <c r="D929" s="141" t="s">
        <v>3562</v>
      </c>
      <c r="E929" s="141" t="s">
        <v>3562</v>
      </c>
      <c r="F929" s="141" t="s">
        <v>3562</v>
      </c>
      <c r="G929" s="141" t="n">
        <v>30</v>
      </c>
      <c r="H929" s="141" t="s">
        <v>3562</v>
      </c>
      <c r="I929" s="141" t="s">
        <v>3562</v>
      </c>
      <c r="J929" s="141" t="n">
        <v>34</v>
      </c>
      <c r="K929" s="141" t="n">
        <v>22</v>
      </c>
    </row>
    <row r="930" customFormat="false" ht="16" hidden="false" customHeight="false" outlineLevel="0" collapsed="false">
      <c r="A930" s="141" t="n">
        <v>6910</v>
      </c>
      <c r="B930" s="141" t="s">
        <v>5029</v>
      </c>
      <c r="C930" s="141" t="s">
        <v>4621</v>
      </c>
      <c r="D930" s="141" t="n">
        <v>70</v>
      </c>
      <c r="E930" s="141" t="s">
        <v>3562</v>
      </c>
      <c r="F930" s="141" t="n">
        <v>40</v>
      </c>
      <c r="G930" s="141" t="s">
        <v>3562</v>
      </c>
      <c r="H930" s="141" t="s">
        <v>3562</v>
      </c>
      <c r="I930" s="141" t="s">
        <v>3562</v>
      </c>
      <c r="J930" s="141" t="s">
        <v>3562</v>
      </c>
      <c r="K930" s="141" t="s">
        <v>3562</v>
      </c>
    </row>
    <row r="931" customFormat="false" ht="16" hidden="false" customHeight="false" outlineLevel="0" collapsed="false">
      <c r="A931" s="141" t="n">
        <v>9250</v>
      </c>
      <c r="B931" s="141" t="s">
        <v>5030</v>
      </c>
      <c r="C931" s="141" t="s">
        <v>4673</v>
      </c>
      <c r="D931" s="141" t="s">
        <v>3562</v>
      </c>
      <c r="E931" s="141" t="s">
        <v>3562</v>
      </c>
      <c r="F931" s="141" t="s">
        <v>3562</v>
      </c>
      <c r="G931" s="141" t="s">
        <v>3562</v>
      </c>
      <c r="H931" s="141" t="s">
        <v>3562</v>
      </c>
      <c r="I931" s="141" t="s">
        <v>3562</v>
      </c>
      <c r="J931" s="141" t="n">
        <v>42</v>
      </c>
      <c r="K931" s="141" t="n">
        <v>27</v>
      </c>
    </row>
    <row r="932" customFormat="false" ht="16" hidden="false" customHeight="false" outlineLevel="0" collapsed="false">
      <c r="A932" s="141" t="n">
        <v>9478</v>
      </c>
      <c r="B932" s="141" t="s">
        <v>5031</v>
      </c>
      <c r="C932" s="141" t="s">
        <v>4619</v>
      </c>
      <c r="D932" s="141" t="n">
        <v>30</v>
      </c>
      <c r="E932" s="141" t="s">
        <v>3562</v>
      </c>
      <c r="F932" s="141" t="s">
        <v>3562</v>
      </c>
      <c r="G932" s="141" t="s">
        <v>3562</v>
      </c>
      <c r="H932" s="141" t="s">
        <v>3562</v>
      </c>
      <c r="I932" s="141" t="s">
        <v>3562</v>
      </c>
      <c r="J932" s="141" t="s">
        <v>3562</v>
      </c>
      <c r="K932" s="141" t="s">
        <v>3562</v>
      </c>
    </row>
    <row r="933" customFormat="false" ht="16" hidden="false" customHeight="false" outlineLevel="0" collapsed="false">
      <c r="A933" s="141" t="n">
        <v>3100</v>
      </c>
      <c r="B933" s="141" t="s">
        <v>5032</v>
      </c>
      <c r="C933" s="141" t="s">
        <v>4755</v>
      </c>
      <c r="D933" s="141" t="s">
        <v>3562</v>
      </c>
      <c r="E933" s="141" t="s">
        <v>3562</v>
      </c>
      <c r="F933" s="141" t="s">
        <v>3562</v>
      </c>
      <c r="G933" s="141" t="s">
        <v>3562</v>
      </c>
      <c r="H933" s="141" t="s">
        <v>3562</v>
      </c>
      <c r="I933" s="141" t="s">
        <v>3562</v>
      </c>
      <c r="J933" s="141" t="n">
        <v>15</v>
      </c>
      <c r="K933" s="141" t="s">
        <v>3562</v>
      </c>
    </row>
    <row r="934" customFormat="false" ht="16" hidden="false" customHeight="false" outlineLevel="0" collapsed="false">
      <c r="A934" s="141" t="n">
        <v>194</v>
      </c>
      <c r="B934" s="141" t="s">
        <v>5033</v>
      </c>
      <c r="C934" s="141" t="s">
        <v>4660</v>
      </c>
      <c r="D934" s="141" t="s">
        <v>3562</v>
      </c>
      <c r="E934" s="141" t="s">
        <v>3562</v>
      </c>
      <c r="F934" s="141" t="s">
        <v>3562</v>
      </c>
      <c r="G934" s="141" t="s">
        <v>3562</v>
      </c>
      <c r="H934" s="141" t="s">
        <v>3562</v>
      </c>
      <c r="I934" s="141" t="s">
        <v>3562</v>
      </c>
      <c r="J934" s="141" t="s">
        <v>3562</v>
      </c>
      <c r="K934" s="141" t="s">
        <v>3562</v>
      </c>
    </row>
    <row r="935" customFormat="false" ht="16" hidden="false" customHeight="false" outlineLevel="0" collapsed="false">
      <c r="A935" s="141" t="n">
        <v>5063</v>
      </c>
      <c r="B935" s="141" t="s">
        <v>5034</v>
      </c>
      <c r="C935" s="141" t="s">
        <v>4738</v>
      </c>
      <c r="D935" s="141" t="n">
        <v>90</v>
      </c>
      <c r="E935" s="141" t="s">
        <v>3562</v>
      </c>
      <c r="F935" s="141" t="n">
        <v>40</v>
      </c>
      <c r="G935" s="141" t="s">
        <v>3562</v>
      </c>
      <c r="H935" s="141" t="s">
        <v>3562</v>
      </c>
      <c r="I935" s="141" t="s">
        <v>3562</v>
      </c>
      <c r="J935" s="141" t="n">
        <v>27</v>
      </c>
      <c r="K935" s="141" t="s">
        <v>3562</v>
      </c>
    </row>
    <row r="936" customFormat="false" ht="16" hidden="false" customHeight="false" outlineLevel="0" collapsed="false">
      <c r="A936" s="141" t="n">
        <v>1677</v>
      </c>
      <c r="B936" s="141" t="s">
        <v>5035</v>
      </c>
      <c r="C936" s="141" t="s">
        <v>4639</v>
      </c>
      <c r="D936" s="141" t="s">
        <v>3562</v>
      </c>
      <c r="E936" s="141" t="s">
        <v>3562</v>
      </c>
      <c r="F936" s="141" t="s">
        <v>3562</v>
      </c>
      <c r="G936" s="141" t="s">
        <v>3562</v>
      </c>
      <c r="H936" s="141" t="s">
        <v>3562</v>
      </c>
      <c r="I936" s="141" t="s">
        <v>3562</v>
      </c>
      <c r="J936" s="141" t="s">
        <v>3562</v>
      </c>
      <c r="K936" s="141" t="n">
        <v>42</v>
      </c>
    </row>
    <row r="937" customFormat="false" ht="16" hidden="false" customHeight="false" outlineLevel="0" collapsed="false">
      <c r="A937" s="141" t="n">
        <v>1090</v>
      </c>
      <c r="B937" s="141" t="s">
        <v>4542</v>
      </c>
      <c r="C937" s="141" t="s">
        <v>141</v>
      </c>
      <c r="D937" s="141" t="s">
        <v>3562</v>
      </c>
      <c r="E937" s="141" t="s">
        <v>3562</v>
      </c>
      <c r="F937" s="141" t="n">
        <v>20</v>
      </c>
      <c r="G937" s="141" t="s">
        <v>3562</v>
      </c>
      <c r="H937" s="141" t="s">
        <v>3562</v>
      </c>
      <c r="I937" s="141" t="s">
        <v>3562</v>
      </c>
      <c r="J937" s="141" t="n">
        <v>18</v>
      </c>
      <c r="K937" s="141" t="n">
        <v>15</v>
      </c>
    </row>
    <row r="938" customFormat="false" ht="16" hidden="false" customHeight="false" outlineLevel="0" collapsed="false">
      <c r="A938" s="141" t="n">
        <v>4528</v>
      </c>
      <c r="B938" s="141" t="s">
        <v>3546</v>
      </c>
      <c r="C938" s="141" t="s">
        <v>357</v>
      </c>
      <c r="D938" s="141" t="s">
        <v>3562</v>
      </c>
      <c r="E938" s="141" t="s">
        <v>3562</v>
      </c>
      <c r="F938" s="141" t="n">
        <v>110</v>
      </c>
      <c r="G938" s="141" t="s">
        <v>3562</v>
      </c>
      <c r="H938" s="141" t="n">
        <v>220</v>
      </c>
      <c r="I938" s="141" t="s">
        <v>3562</v>
      </c>
      <c r="J938" s="141" t="s">
        <v>3562</v>
      </c>
      <c r="K938" s="141" t="n">
        <v>42</v>
      </c>
    </row>
    <row r="939" customFormat="false" ht="16" hidden="false" customHeight="false" outlineLevel="0" collapsed="false">
      <c r="A939" s="141" t="n">
        <v>1284</v>
      </c>
      <c r="B939" s="141" t="s">
        <v>4501</v>
      </c>
      <c r="C939" s="141" t="s">
        <v>4624</v>
      </c>
      <c r="D939" s="141" t="s">
        <v>3562</v>
      </c>
      <c r="E939" s="141" t="s">
        <v>3562</v>
      </c>
      <c r="F939" s="141" t="s">
        <v>3562</v>
      </c>
      <c r="G939" s="141" t="s">
        <v>3562</v>
      </c>
      <c r="H939" s="141" t="s">
        <v>3562</v>
      </c>
      <c r="I939" s="141" t="s">
        <v>3562</v>
      </c>
      <c r="J939" s="141" t="s">
        <v>3562</v>
      </c>
      <c r="K939" s="141" t="n">
        <v>60</v>
      </c>
    </row>
    <row r="940" customFormat="false" ht="16" hidden="false" customHeight="false" outlineLevel="0" collapsed="false">
      <c r="A940" s="141" t="n">
        <v>256</v>
      </c>
      <c r="B940" s="141" t="s">
        <v>5036</v>
      </c>
      <c r="C940" s="141" t="s">
        <v>4660</v>
      </c>
      <c r="D940" s="141" t="s">
        <v>3562</v>
      </c>
      <c r="E940" s="141" t="s">
        <v>3562</v>
      </c>
      <c r="F940" s="141" t="s">
        <v>3562</v>
      </c>
      <c r="G940" s="141" t="s">
        <v>3562</v>
      </c>
      <c r="H940" s="141" t="s">
        <v>3562</v>
      </c>
      <c r="I940" s="141" t="s">
        <v>3562</v>
      </c>
      <c r="J940" s="141" t="s">
        <v>3562</v>
      </c>
      <c r="K940" s="141" t="s">
        <v>3562</v>
      </c>
    </row>
    <row r="941" customFormat="false" ht="16" hidden="false" customHeight="false" outlineLevel="0" collapsed="false">
      <c r="A941" s="141" t="n">
        <v>2321</v>
      </c>
      <c r="B941" s="141" t="s">
        <v>4339</v>
      </c>
      <c r="C941" s="141" t="s">
        <v>4630</v>
      </c>
      <c r="D941" s="141" t="n">
        <v>30</v>
      </c>
      <c r="E941" s="141" t="s">
        <v>3562</v>
      </c>
      <c r="F941" s="141" t="n">
        <v>20</v>
      </c>
      <c r="G941" s="141" t="s">
        <v>3562</v>
      </c>
      <c r="H941" s="141" t="s">
        <v>3562</v>
      </c>
      <c r="I941" s="141" t="s">
        <v>3562</v>
      </c>
      <c r="J941" s="141" t="s">
        <v>3562</v>
      </c>
      <c r="K941" s="141" t="s">
        <v>3562</v>
      </c>
    </row>
    <row r="942" customFormat="false" ht="16" hidden="false" customHeight="false" outlineLevel="0" collapsed="false">
      <c r="A942" s="141" t="n">
        <v>8977</v>
      </c>
      <c r="B942" s="141" t="s">
        <v>3830</v>
      </c>
      <c r="C942" s="141" t="s">
        <v>4636</v>
      </c>
      <c r="D942" s="141" t="n">
        <v>160</v>
      </c>
      <c r="E942" s="141" t="n">
        <v>60</v>
      </c>
      <c r="F942" s="141" t="n">
        <v>55</v>
      </c>
      <c r="G942" s="141" t="s">
        <v>3562</v>
      </c>
      <c r="H942" s="141" t="n">
        <v>90</v>
      </c>
      <c r="I942" s="141" t="s">
        <v>3562</v>
      </c>
      <c r="J942" s="141" t="n">
        <v>22</v>
      </c>
      <c r="K942" s="141" t="s">
        <v>3562</v>
      </c>
    </row>
    <row r="943" customFormat="false" ht="16" hidden="false" customHeight="false" outlineLevel="0" collapsed="false">
      <c r="A943" s="141" t="n">
        <v>1825</v>
      </c>
      <c r="B943" s="141" t="s">
        <v>4391</v>
      </c>
      <c r="C943" s="141" t="s">
        <v>4636</v>
      </c>
      <c r="D943" s="141" t="n">
        <v>120</v>
      </c>
      <c r="E943" s="141" t="s">
        <v>3562</v>
      </c>
      <c r="F943" s="141" t="s">
        <v>3562</v>
      </c>
      <c r="G943" s="141" t="s">
        <v>3562</v>
      </c>
      <c r="H943" s="141" t="n">
        <v>90</v>
      </c>
      <c r="I943" s="141" t="s">
        <v>3562</v>
      </c>
      <c r="J943" s="141" t="s">
        <v>3562</v>
      </c>
      <c r="K943" s="141" t="n">
        <v>34</v>
      </c>
    </row>
    <row r="944" customFormat="false" ht="16" hidden="false" customHeight="false" outlineLevel="0" collapsed="false">
      <c r="A944" s="141" t="n">
        <v>8222</v>
      </c>
      <c r="B944" s="141" t="s">
        <v>4036</v>
      </c>
      <c r="C944" s="141" t="s">
        <v>4636</v>
      </c>
      <c r="D944" s="141" t="n">
        <v>300</v>
      </c>
      <c r="E944" s="141" t="n">
        <v>200</v>
      </c>
      <c r="F944" s="141" t="n">
        <v>80</v>
      </c>
      <c r="G944" s="141" t="s">
        <v>3562</v>
      </c>
      <c r="H944" s="141" t="n">
        <v>220</v>
      </c>
      <c r="I944" s="141" t="n">
        <v>120</v>
      </c>
      <c r="J944" s="141" t="n">
        <v>42</v>
      </c>
      <c r="K944" s="141" t="n">
        <v>34</v>
      </c>
    </row>
    <row r="945" customFormat="false" ht="16" hidden="false" customHeight="false" outlineLevel="0" collapsed="false">
      <c r="A945" s="141" t="n">
        <v>7931</v>
      </c>
      <c r="B945" s="141" t="s">
        <v>4105</v>
      </c>
      <c r="C945" s="141" t="s">
        <v>4691</v>
      </c>
      <c r="D945" s="141" t="s">
        <v>3562</v>
      </c>
      <c r="E945" s="141" t="s">
        <v>3562</v>
      </c>
      <c r="F945" s="141" t="n">
        <v>20</v>
      </c>
      <c r="G945" s="141" t="s">
        <v>3562</v>
      </c>
      <c r="H945" s="141" t="s">
        <v>3562</v>
      </c>
      <c r="I945" s="141" t="s">
        <v>3562</v>
      </c>
      <c r="J945" s="141" t="n">
        <v>18</v>
      </c>
      <c r="K945" s="141" t="n">
        <v>15</v>
      </c>
    </row>
    <row r="946" customFormat="false" ht="16" hidden="false" customHeight="false" outlineLevel="0" collapsed="false">
      <c r="A946" s="141" t="n">
        <v>8952</v>
      </c>
      <c r="B946" s="141" t="s">
        <v>3838</v>
      </c>
      <c r="C946" s="141" t="s">
        <v>4619</v>
      </c>
      <c r="D946" s="141" t="n">
        <v>55</v>
      </c>
      <c r="E946" s="141" t="s">
        <v>3562</v>
      </c>
      <c r="F946" s="141" t="n">
        <v>30</v>
      </c>
      <c r="G946" s="141" t="s">
        <v>3562</v>
      </c>
      <c r="H946" s="141" t="s">
        <v>3562</v>
      </c>
      <c r="I946" s="141" t="s">
        <v>3562</v>
      </c>
      <c r="J946" s="141" t="s">
        <v>3562</v>
      </c>
      <c r="K946" s="141" t="n">
        <v>22</v>
      </c>
    </row>
    <row r="947" customFormat="false" ht="16" hidden="false" customHeight="false" outlineLevel="0" collapsed="false">
      <c r="A947" s="141" t="n">
        <v>8801</v>
      </c>
      <c r="B947" s="141" t="s">
        <v>3874</v>
      </c>
      <c r="C947" s="141" t="s">
        <v>4619</v>
      </c>
      <c r="D947" s="141" t="n">
        <v>70</v>
      </c>
      <c r="E947" s="141" t="s">
        <v>3562</v>
      </c>
      <c r="F947" s="141" t="n">
        <v>30</v>
      </c>
      <c r="G947" s="141" t="s">
        <v>3562</v>
      </c>
      <c r="H947" s="141" t="s">
        <v>3562</v>
      </c>
      <c r="I947" s="141" t="s">
        <v>3562</v>
      </c>
      <c r="J947" s="141" t="s">
        <v>3562</v>
      </c>
      <c r="K947" s="141" t="s">
        <v>3562</v>
      </c>
    </row>
    <row r="948" customFormat="false" ht="16" hidden="false" customHeight="false" outlineLevel="0" collapsed="false">
      <c r="A948" s="141" t="n">
        <v>1171</v>
      </c>
      <c r="B948" s="141" t="s">
        <v>4533</v>
      </c>
      <c r="C948" s="141" t="s">
        <v>4691</v>
      </c>
      <c r="D948" s="141" t="s">
        <v>3562</v>
      </c>
      <c r="E948" s="141" t="s">
        <v>3562</v>
      </c>
      <c r="F948" s="141" t="n">
        <v>40</v>
      </c>
      <c r="G948" s="141" t="n">
        <v>30</v>
      </c>
      <c r="H948" s="141" t="s">
        <v>3562</v>
      </c>
      <c r="I948" s="141" t="s">
        <v>3562</v>
      </c>
      <c r="J948" s="141" t="n">
        <v>34</v>
      </c>
      <c r="K948" s="141" t="n">
        <v>27</v>
      </c>
    </row>
    <row r="949" customFormat="false" ht="16" hidden="false" customHeight="false" outlineLevel="0" collapsed="false">
      <c r="A949" s="141" t="n">
        <v>8802</v>
      </c>
      <c r="B949" s="141" t="s">
        <v>5037</v>
      </c>
      <c r="C949" s="141" t="s">
        <v>4657</v>
      </c>
      <c r="D949" s="141" t="n">
        <v>120</v>
      </c>
      <c r="E949" s="141" t="s">
        <v>3562</v>
      </c>
      <c r="F949" s="141" t="n">
        <v>40</v>
      </c>
      <c r="G949" s="141" t="s">
        <v>3562</v>
      </c>
      <c r="H949" s="141" t="n">
        <v>90</v>
      </c>
      <c r="I949" s="141" t="s">
        <v>3562</v>
      </c>
      <c r="J949" s="141" t="n">
        <v>18</v>
      </c>
      <c r="K949" s="141" t="s">
        <v>3562</v>
      </c>
    </row>
    <row r="950" customFormat="false" ht="16" hidden="false" customHeight="false" outlineLevel="0" collapsed="false">
      <c r="A950" s="141" t="n">
        <v>6897</v>
      </c>
      <c r="B950" s="141" t="s">
        <v>5038</v>
      </c>
      <c r="C950" s="141" t="s">
        <v>4639</v>
      </c>
      <c r="D950" s="141" t="s">
        <v>3562</v>
      </c>
      <c r="E950" s="141" t="s">
        <v>3562</v>
      </c>
      <c r="F950" s="141" t="s">
        <v>3562</v>
      </c>
      <c r="G950" s="141" t="s">
        <v>3562</v>
      </c>
      <c r="H950" s="141" t="s">
        <v>3562</v>
      </c>
      <c r="I950" s="141" t="s">
        <v>3562</v>
      </c>
      <c r="J950" s="141" t="n">
        <v>22</v>
      </c>
      <c r="K950" s="141" t="n">
        <v>18</v>
      </c>
    </row>
    <row r="951" customFormat="false" ht="16" hidden="false" customHeight="false" outlineLevel="0" collapsed="false">
      <c r="A951" s="141" t="n">
        <v>148</v>
      </c>
      <c r="B951" s="141" t="s">
        <v>4413</v>
      </c>
      <c r="C951" s="141" t="s">
        <v>722</v>
      </c>
      <c r="D951" s="141" t="n">
        <v>300</v>
      </c>
      <c r="E951" s="141" t="n">
        <v>200</v>
      </c>
      <c r="F951" s="141" t="n">
        <v>110</v>
      </c>
      <c r="G951" s="141" t="s">
        <v>3562</v>
      </c>
      <c r="H951" s="141" t="n">
        <v>160</v>
      </c>
      <c r="I951" s="141" t="n">
        <v>120</v>
      </c>
      <c r="J951" s="141" t="s">
        <v>3562</v>
      </c>
      <c r="K951" s="141" t="s">
        <v>3562</v>
      </c>
    </row>
    <row r="952" customFormat="false" ht="16" hidden="false" customHeight="false" outlineLevel="0" collapsed="false">
      <c r="A952" s="141" t="n">
        <v>1710</v>
      </c>
      <c r="B952" s="141" t="s">
        <v>4413</v>
      </c>
      <c r="C952" s="141" t="s">
        <v>4617</v>
      </c>
      <c r="D952" s="141" t="n">
        <v>300</v>
      </c>
      <c r="E952" s="141" t="n">
        <v>200</v>
      </c>
      <c r="F952" s="141" t="n">
        <v>110</v>
      </c>
      <c r="G952" s="141" t="s">
        <v>3562</v>
      </c>
      <c r="H952" s="141" t="n">
        <v>160</v>
      </c>
      <c r="I952" s="141" t="n">
        <v>120</v>
      </c>
      <c r="J952" s="141" t="s">
        <v>3562</v>
      </c>
      <c r="K952" s="141" t="s">
        <v>3562</v>
      </c>
    </row>
    <row r="953" customFormat="false" ht="16" hidden="false" customHeight="false" outlineLevel="0" collapsed="false">
      <c r="A953" s="141" t="n">
        <v>1172</v>
      </c>
      <c r="B953" s="141" t="s">
        <v>4532</v>
      </c>
      <c r="C953" s="141" t="s">
        <v>4691</v>
      </c>
      <c r="D953" s="141" t="n">
        <v>30</v>
      </c>
      <c r="E953" s="141" t="s">
        <v>3562</v>
      </c>
      <c r="F953" s="141" t="n">
        <v>20</v>
      </c>
      <c r="G953" s="141" t="s">
        <v>3562</v>
      </c>
      <c r="H953" s="141" t="s">
        <v>3562</v>
      </c>
      <c r="I953" s="141" t="s">
        <v>3562</v>
      </c>
      <c r="J953" s="141" t="n">
        <v>15</v>
      </c>
      <c r="K953" s="141" t="s">
        <v>3562</v>
      </c>
    </row>
    <row r="954" customFormat="false" ht="16" hidden="false" customHeight="false" outlineLevel="0" collapsed="false">
      <c r="A954" s="141" t="n">
        <v>1368</v>
      </c>
      <c r="B954" s="141" t="s">
        <v>4471</v>
      </c>
      <c r="C954" s="141" t="s">
        <v>4632</v>
      </c>
      <c r="D954" s="141" t="s">
        <v>3562</v>
      </c>
      <c r="E954" s="141" t="s">
        <v>3562</v>
      </c>
      <c r="F954" s="141" t="s">
        <v>3562</v>
      </c>
      <c r="G954" s="141" t="s">
        <v>3562</v>
      </c>
      <c r="H954" s="141" t="s">
        <v>3562</v>
      </c>
      <c r="I954" s="141" t="s">
        <v>3562</v>
      </c>
      <c r="J954" s="141" t="s">
        <v>3562</v>
      </c>
      <c r="K954" s="141" t="n">
        <v>22</v>
      </c>
    </row>
    <row r="955" customFormat="false" ht="16" hidden="false" customHeight="false" outlineLevel="0" collapsed="false">
      <c r="A955" s="141" t="n">
        <v>5853</v>
      </c>
      <c r="B955" s="141" t="s">
        <v>5039</v>
      </c>
      <c r="C955" s="141" t="s">
        <v>4633</v>
      </c>
      <c r="D955" s="141" t="s">
        <v>3562</v>
      </c>
      <c r="E955" s="141" t="s">
        <v>3562</v>
      </c>
      <c r="F955" s="141" t="s">
        <v>3562</v>
      </c>
      <c r="G955" s="141" t="s">
        <v>3562</v>
      </c>
      <c r="H955" s="141" t="s">
        <v>3562</v>
      </c>
      <c r="I955" s="141" t="s">
        <v>3562</v>
      </c>
      <c r="J955" s="141" t="s">
        <v>3562</v>
      </c>
      <c r="K955" s="141" t="n">
        <v>34</v>
      </c>
    </row>
    <row r="956" customFormat="false" ht="16" hidden="false" customHeight="false" outlineLevel="0" collapsed="false">
      <c r="A956" s="141" t="n">
        <v>8785</v>
      </c>
      <c r="B956" s="141" t="s">
        <v>5040</v>
      </c>
      <c r="C956" s="141" t="s">
        <v>357</v>
      </c>
      <c r="D956" s="141" t="s">
        <v>3562</v>
      </c>
      <c r="E956" s="141" t="s">
        <v>3562</v>
      </c>
      <c r="F956" s="141" t="s">
        <v>3562</v>
      </c>
      <c r="G956" s="141" t="s">
        <v>3562</v>
      </c>
      <c r="H956" s="141" t="s">
        <v>3562</v>
      </c>
      <c r="I956" s="141" t="s">
        <v>3562</v>
      </c>
      <c r="J956" s="141" t="s">
        <v>3562</v>
      </c>
      <c r="K956" s="141" t="n">
        <v>15</v>
      </c>
    </row>
    <row r="957" customFormat="false" ht="16" hidden="false" customHeight="false" outlineLevel="0" collapsed="false">
      <c r="A957" s="141" t="n">
        <v>9158</v>
      </c>
      <c r="B957" s="141" t="s">
        <v>3423</v>
      </c>
      <c r="C957" s="141" t="s">
        <v>4624</v>
      </c>
      <c r="D957" s="141" t="s">
        <v>3562</v>
      </c>
      <c r="E957" s="141" t="s">
        <v>3562</v>
      </c>
      <c r="F957" s="141" t="s">
        <v>3562</v>
      </c>
      <c r="G957" s="141" t="s">
        <v>3562</v>
      </c>
      <c r="H957" s="141" t="s">
        <v>3562</v>
      </c>
      <c r="I957" s="141" t="s">
        <v>3562</v>
      </c>
      <c r="J957" s="141" t="s">
        <v>3562</v>
      </c>
      <c r="K957" s="141" t="n">
        <v>42</v>
      </c>
    </row>
    <row r="958" customFormat="false" ht="16" hidden="false" customHeight="false" outlineLevel="0" collapsed="false">
      <c r="A958" s="141" t="n">
        <v>9013</v>
      </c>
      <c r="B958" s="141" t="s">
        <v>5041</v>
      </c>
      <c r="C958" s="141" t="s">
        <v>4645</v>
      </c>
      <c r="D958" s="141" t="n">
        <v>70</v>
      </c>
      <c r="E958" s="141" t="s">
        <v>3562</v>
      </c>
      <c r="F958" s="141" t="n">
        <v>40</v>
      </c>
      <c r="G958" s="141" t="s">
        <v>3562</v>
      </c>
      <c r="H958" s="141" t="s">
        <v>3562</v>
      </c>
      <c r="I958" s="141" t="s">
        <v>3562</v>
      </c>
      <c r="J958" s="141" t="n">
        <v>22</v>
      </c>
      <c r="K958" s="141" t="s">
        <v>3562</v>
      </c>
    </row>
    <row r="959" customFormat="false" ht="16" hidden="false" customHeight="false" outlineLevel="0" collapsed="false">
      <c r="A959" s="141" t="n">
        <v>1415</v>
      </c>
      <c r="B959" s="141" t="s">
        <v>4464</v>
      </c>
      <c r="C959" s="141" t="s">
        <v>4725</v>
      </c>
      <c r="D959" s="141" t="s">
        <v>3562</v>
      </c>
      <c r="E959" s="141" t="s">
        <v>3562</v>
      </c>
      <c r="F959" s="141" t="s">
        <v>3562</v>
      </c>
      <c r="G959" s="141" t="s">
        <v>3562</v>
      </c>
      <c r="H959" s="141" t="s">
        <v>3562</v>
      </c>
      <c r="I959" s="141" t="s">
        <v>3562</v>
      </c>
      <c r="J959" s="141" t="n">
        <v>34</v>
      </c>
      <c r="K959" s="141" t="s">
        <v>3562</v>
      </c>
    </row>
    <row r="960" customFormat="false" ht="16" hidden="false" customHeight="false" outlineLevel="0" collapsed="false">
      <c r="A960" s="141" t="n">
        <v>1480</v>
      </c>
      <c r="B960" s="141" t="s">
        <v>4450</v>
      </c>
      <c r="C960" s="141" t="s">
        <v>4658</v>
      </c>
      <c r="D960" s="141" t="s">
        <v>3562</v>
      </c>
      <c r="E960" s="141" t="s">
        <v>3562</v>
      </c>
      <c r="F960" s="141" t="s">
        <v>3562</v>
      </c>
      <c r="G960" s="141" t="s">
        <v>3562</v>
      </c>
      <c r="H960" s="141" t="s">
        <v>3562</v>
      </c>
      <c r="I960" s="141" t="s">
        <v>3562</v>
      </c>
      <c r="J960" s="141" t="s">
        <v>3562</v>
      </c>
      <c r="K960" s="141" t="n">
        <v>50</v>
      </c>
    </row>
    <row r="961" customFormat="false" ht="16" hidden="false" customHeight="false" outlineLevel="0" collapsed="false">
      <c r="A961" s="141" t="n">
        <v>9184</v>
      </c>
      <c r="B961" s="141" t="s">
        <v>3770</v>
      </c>
      <c r="C961" s="141" t="s">
        <v>179</v>
      </c>
      <c r="D961" s="141" t="s">
        <v>3562</v>
      </c>
      <c r="E961" s="141" t="s">
        <v>3562</v>
      </c>
      <c r="F961" s="141" t="n">
        <v>30</v>
      </c>
      <c r="G961" s="141" t="s">
        <v>3562</v>
      </c>
      <c r="H961" s="141" t="s">
        <v>3562</v>
      </c>
      <c r="I961" s="141" t="s">
        <v>3562</v>
      </c>
      <c r="J961" s="141" t="n">
        <v>22</v>
      </c>
      <c r="K961" s="141" t="n">
        <v>18</v>
      </c>
    </row>
    <row r="962" customFormat="false" ht="16" hidden="false" customHeight="false" outlineLevel="0" collapsed="false">
      <c r="A962" s="141" t="n">
        <v>4931</v>
      </c>
      <c r="B962" s="141" t="s">
        <v>3482</v>
      </c>
      <c r="C962" s="141" t="s">
        <v>4662</v>
      </c>
      <c r="D962" s="141" t="s">
        <v>3562</v>
      </c>
      <c r="E962" s="141" t="s">
        <v>3562</v>
      </c>
      <c r="F962" s="141" t="s">
        <v>3562</v>
      </c>
      <c r="G962" s="141" t="n">
        <v>110</v>
      </c>
      <c r="H962" s="141" t="s">
        <v>3562</v>
      </c>
      <c r="I962" s="141" t="n">
        <v>220</v>
      </c>
      <c r="J962" s="141" t="s">
        <v>3562</v>
      </c>
      <c r="K962" s="141" t="n">
        <v>42</v>
      </c>
    </row>
    <row r="963" customFormat="false" ht="16" hidden="false" customHeight="false" outlineLevel="0" collapsed="false">
      <c r="A963" s="141" t="n">
        <v>1551</v>
      </c>
      <c r="B963" s="141" t="s">
        <v>4438</v>
      </c>
      <c r="C963" s="141" t="s">
        <v>4631</v>
      </c>
      <c r="D963" s="141" t="s">
        <v>3562</v>
      </c>
      <c r="E963" s="141" t="s">
        <v>3562</v>
      </c>
      <c r="F963" s="141" t="s">
        <v>3562</v>
      </c>
      <c r="G963" s="141" t="s">
        <v>3562</v>
      </c>
      <c r="H963" s="141" t="s">
        <v>3562</v>
      </c>
      <c r="I963" s="141" t="s">
        <v>3562</v>
      </c>
      <c r="J963" s="141" t="n">
        <v>34</v>
      </c>
      <c r="K963" s="141" t="n">
        <v>27</v>
      </c>
    </row>
    <row r="964" customFormat="false" ht="16" hidden="false" customHeight="false" outlineLevel="0" collapsed="false">
      <c r="A964" s="141" t="n">
        <v>189</v>
      </c>
      <c r="B964" s="141" t="s">
        <v>5042</v>
      </c>
      <c r="C964" s="141" t="s">
        <v>357</v>
      </c>
      <c r="D964" s="141" t="s">
        <v>3562</v>
      </c>
      <c r="E964" s="141" t="s">
        <v>3562</v>
      </c>
      <c r="F964" s="141" t="s">
        <v>3562</v>
      </c>
      <c r="G964" s="141" t="s">
        <v>3562</v>
      </c>
      <c r="H964" s="141" t="s">
        <v>3562</v>
      </c>
      <c r="I964" s="141" t="s">
        <v>3562</v>
      </c>
      <c r="J964" s="141" t="s">
        <v>3562</v>
      </c>
      <c r="K964" s="141" t="s">
        <v>3562</v>
      </c>
    </row>
    <row r="965" customFormat="false" ht="16" hidden="false" customHeight="false" outlineLevel="0" collapsed="false">
      <c r="A965" s="141" t="n">
        <v>9313</v>
      </c>
      <c r="B965" s="141" t="s">
        <v>5043</v>
      </c>
      <c r="C965" s="141" t="s">
        <v>4678</v>
      </c>
      <c r="D965" s="141" t="s">
        <v>3562</v>
      </c>
      <c r="E965" s="141" t="s">
        <v>3562</v>
      </c>
      <c r="F965" s="141" t="s">
        <v>3562</v>
      </c>
      <c r="G965" s="141" t="s">
        <v>3562</v>
      </c>
      <c r="H965" s="141" t="s">
        <v>3562</v>
      </c>
      <c r="I965" s="141" t="s">
        <v>3562</v>
      </c>
      <c r="J965" s="141" t="n">
        <v>15</v>
      </c>
      <c r="K965" s="141" t="s">
        <v>3562</v>
      </c>
    </row>
    <row r="966" customFormat="false" ht="16" hidden="false" customHeight="false" outlineLevel="0" collapsed="false">
      <c r="A966" s="141" t="n">
        <v>5030</v>
      </c>
      <c r="B966" s="141" t="s">
        <v>4297</v>
      </c>
      <c r="C966" s="141" t="s">
        <v>4615</v>
      </c>
      <c r="D966" s="141" t="s">
        <v>3562</v>
      </c>
      <c r="E966" s="141" t="s">
        <v>3562</v>
      </c>
      <c r="F966" s="141" t="s">
        <v>3562</v>
      </c>
      <c r="G966" s="141" t="s">
        <v>3562</v>
      </c>
      <c r="H966" s="141" t="s">
        <v>3562</v>
      </c>
      <c r="I966" s="141" t="s">
        <v>3562</v>
      </c>
      <c r="J966" s="141" t="s">
        <v>3562</v>
      </c>
      <c r="K966" s="141" t="n">
        <v>60</v>
      </c>
    </row>
    <row r="967" customFormat="false" ht="16" hidden="false" customHeight="false" outlineLevel="0" collapsed="false">
      <c r="A967" s="141" t="n">
        <v>8955</v>
      </c>
      <c r="B967" s="141" t="s">
        <v>5044</v>
      </c>
      <c r="C967" s="141" t="s">
        <v>4615</v>
      </c>
      <c r="D967" s="141" t="s">
        <v>3562</v>
      </c>
      <c r="E967" s="141" t="s">
        <v>3562</v>
      </c>
      <c r="F967" s="141" t="s">
        <v>3562</v>
      </c>
      <c r="G967" s="141" t="s">
        <v>3562</v>
      </c>
      <c r="H967" s="141" t="s">
        <v>3562</v>
      </c>
      <c r="I967" s="141" t="s">
        <v>3562</v>
      </c>
      <c r="J967" s="141" t="s">
        <v>3562</v>
      </c>
      <c r="K967" s="141" t="n">
        <v>22</v>
      </c>
    </row>
    <row r="968" customFormat="false" ht="16" hidden="false" customHeight="false" outlineLevel="0" collapsed="false">
      <c r="A968" s="141" t="n">
        <v>3096</v>
      </c>
      <c r="B968" s="141" t="s">
        <v>4321</v>
      </c>
      <c r="C968" s="141" t="s">
        <v>4650</v>
      </c>
      <c r="D968" s="141" t="s">
        <v>3562</v>
      </c>
      <c r="E968" s="141" t="s">
        <v>3562</v>
      </c>
      <c r="F968" s="141" t="s">
        <v>3562</v>
      </c>
      <c r="G968" s="141" t="s">
        <v>3562</v>
      </c>
      <c r="H968" s="141" t="s">
        <v>3562</v>
      </c>
      <c r="I968" s="141" t="s">
        <v>3562</v>
      </c>
      <c r="J968" s="141" t="n">
        <v>27</v>
      </c>
      <c r="K968" s="141" t="n">
        <v>18</v>
      </c>
    </row>
    <row r="969" customFormat="false" ht="16" hidden="false" customHeight="false" outlineLevel="0" collapsed="false">
      <c r="A969" s="141" t="n">
        <v>5873</v>
      </c>
      <c r="B969" s="141" t="s">
        <v>5045</v>
      </c>
      <c r="C969" s="141" t="s">
        <v>4632</v>
      </c>
      <c r="D969" s="141" t="s">
        <v>3562</v>
      </c>
      <c r="E969" s="141" t="s">
        <v>3562</v>
      </c>
      <c r="F969" s="141" t="s">
        <v>3562</v>
      </c>
      <c r="G969" s="141" t="s">
        <v>3562</v>
      </c>
      <c r="H969" s="141" t="s">
        <v>3562</v>
      </c>
      <c r="I969" s="141" t="s">
        <v>3562</v>
      </c>
      <c r="J969" s="141" t="s">
        <v>3562</v>
      </c>
      <c r="K969" s="141" t="n">
        <v>34</v>
      </c>
    </row>
    <row r="970" customFormat="false" ht="16" hidden="false" customHeight="false" outlineLevel="0" collapsed="false">
      <c r="A970" s="141" t="n">
        <v>9412</v>
      </c>
      <c r="B970" s="141" t="s">
        <v>3713</v>
      </c>
      <c r="C970" s="141" t="s">
        <v>4639</v>
      </c>
      <c r="D970" s="141" t="s">
        <v>3562</v>
      </c>
      <c r="E970" s="141" t="s">
        <v>3562</v>
      </c>
      <c r="F970" s="141" t="s">
        <v>3562</v>
      </c>
      <c r="G970" s="141" t="s">
        <v>3562</v>
      </c>
      <c r="H970" s="141" t="s">
        <v>3562</v>
      </c>
      <c r="I970" s="141" t="s">
        <v>3562</v>
      </c>
      <c r="J970" s="141" t="s">
        <v>3562</v>
      </c>
      <c r="K970" s="141" t="n">
        <v>22</v>
      </c>
    </row>
    <row r="971" customFormat="false" ht="16" hidden="false" customHeight="false" outlineLevel="0" collapsed="false">
      <c r="A971" s="141" t="n">
        <v>7547</v>
      </c>
      <c r="B971" s="141" t="s">
        <v>5046</v>
      </c>
      <c r="C971" s="141" t="s">
        <v>4755</v>
      </c>
      <c r="D971" s="141" t="s">
        <v>3562</v>
      </c>
      <c r="E971" s="141" t="s">
        <v>3562</v>
      </c>
      <c r="F971" s="141" t="s">
        <v>3562</v>
      </c>
      <c r="G971" s="141" t="s">
        <v>3562</v>
      </c>
      <c r="H971" s="141" t="s">
        <v>3562</v>
      </c>
      <c r="I971" s="141" t="s">
        <v>3562</v>
      </c>
      <c r="J971" s="141" t="n">
        <v>42</v>
      </c>
      <c r="K971" s="141" t="n">
        <v>34</v>
      </c>
    </row>
    <row r="972" customFormat="false" ht="16" hidden="false" customHeight="false" outlineLevel="0" collapsed="false">
      <c r="A972" s="141" t="n">
        <v>9374</v>
      </c>
      <c r="B972" s="141" t="s">
        <v>3731</v>
      </c>
      <c r="C972" s="141" t="s">
        <v>4615</v>
      </c>
      <c r="D972" s="141" t="s">
        <v>3562</v>
      </c>
      <c r="E972" s="141" t="s">
        <v>3562</v>
      </c>
      <c r="F972" s="141" t="n">
        <v>30</v>
      </c>
      <c r="G972" s="141" t="s">
        <v>3562</v>
      </c>
      <c r="H972" s="141" t="s">
        <v>3562</v>
      </c>
      <c r="I972" s="141" t="s">
        <v>3562</v>
      </c>
      <c r="J972" s="141" t="n">
        <v>22</v>
      </c>
      <c r="K972" s="141" t="n">
        <v>18</v>
      </c>
    </row>
    <row r="973" customFormat="false" ht="16" hidden="false" customHeight="false" outlineLevel="0" collapsed="false">
      <c r="A973" s="141" t="n">
        <v>1826</v>
      </c>
      <c r="B973" s="141" t="s">
        <v>4390</v>
      </c>
      <c r="C973" s="141" t="s">
        <v>4615</v>
      </c>
      <c r="D973" s="141" t="s">
        <v>3562</v>
      </c>
      <c r="E973" s="141" t="s">
        <v>3562</v>
      </c>
      <c r="F973" s="141" t="s">
        <v>3562</v>
      </c>
      <c r="G973" s="141" t="s">
        <v>3562</v>
      </c>
      <c r="H973" s="141" t="s">
        <v>3562</v>
      </c>
      <c r="I973" s="141" t="s">
        <v>3562</v>
      </c>
      <c r="J973" s="141" t="s">
        <v>3562</v>
      </c>
      <c r="K973" s="141" t="n">
        <v>50</v>
      </c>
    </row>
    <row r="974" customFormat="false" ht="16" hidden="false" customHeight="false" outlineLevel="0" collapsed="false">
      <c r="A974" s="141" t="n">
        <v>1253</v>
      </c>
      <c r="B974" s="141" t="s">
        <v>4508</v>
      </c>
      <c r="C974" s="141" t="s">
        <v>146</v>
      </c>
      <c r="D974" s="141" t="s">
        <v>3562</v>
      </c>
      <c r="E974" s="141" t="s">
        <v>3562</v>
      </c>
      <c r="F974" s="141" t="s">
        <v>3562</v>
      </c>
      <c r="G974" s="141" t="s">
        <v>3562</v>
      </c>
      <c r="H974" s="141" t="s">
        <v>3562</v>
      </c>
      <c r="I974" s="141" t="s">
        <v>3562</v>
      </c>
      <c r="J974" s="141" t="n">
        <v>27</v>
      </c>
      <c r="K974" s="141" t="s">
        <v>3562</v>
      </c>
    </row>
    <row r="975" customFormat="false" ht="16" hidden="false" customHeight="false" outlineLevel="0" collapsed="false">
      <c r="A975" s="141" t="n">
        <v>18</v>
      </c>
      <c r="B975" s="141" t="s">
        <v>4607</v>
      </c>
      <c r="C975" s="141" t="s">
        <v>4632</v>
      </c>
      <c r="D975" s="141" t="s">
        <v>3562</v>
      </c>
      <c r="E975" s="141" t="s">
        <v>3562</v>
      </c>
      <c r="F975" s="141" t="s">
        <v>3562</v>
      </c>
      <c r="G975" s="141" t="s">
        <v>3562</v>
      </c>
      <c r="H975" s="141" t="s">
        <v>3562</v>
      </c>
      <c r="I975" s="141" t="s">
        <v>3562</v>
      </c>
      <c r="J975" s="141" t="s">
        <v>3562</v>
      </c>
      <c r="K975" s="141" t="s">
        <v>3562</v>
      </c>
    </row>
    <row r="976" customFormat="false" ht="16" hidden="false" customHeight="false" outlineLevel="0" collapsed="false">
      <c r="A976" s="141" t="n">
        <v>335</v>
      </c>
      <c r="B976" s="141" t="s">
        <v>5047</v>
      </c>
      <c r="C976" s="141" t="s">
        <v>4660</v>
      </c>
      <c r="D976" s="141" t="s">
        <v>3562</v>
      </c>
      <c r="E976" s="141" t="s">
        <v>3562</v>
      </c>
      <c r="F976" s="141" t="s">
        <v>3562</v>
      </c>
      <c r="G976" s="141" t="s">
        <v>3562</v>
      </c>
      <c r="H976" s="141" t="s">
        <v>3562</v>
      </c>
      <c r="I976" s="141" t="s">
        <v>3562</v>
      </c>
      <c r="J976" s="141" t="s">
        <v>3562</v>
      </c>
      <c r="K976" s="141" t="s">
        <v>3562</v>
      </c>
    </row>
    <row r="977" customFormat="false" ht="16" hidden="false" customHeight="false" outlineLevel="0" collapsed="false">
      <c r="A977" s="141" t="n">
        <v>8593</v>
      </c>
      <c r="B977" s="141" t="s">
        <v>3932</v>
      </c>
      <c r="C977" s="141" t="s">
        <v>357</v>
      </c>
      <c r="D977" s="141" t="n">
        <v>70</v>
      </c>
      <c r="E977" s="141" t="s">
        <v>3562</v>
      </c>
      <c r="F977" s="141" t="n">
        <v>30</v>
      </c>
      <c r="G977" s="141" t="s">
        <v>3562</v>
      </c>
      <c r="H977" s="141" t="s">
        <v>3562</v>
      </c>
      <c r="I977" s="141" t="s">
        <v>3562</v>
      </c>
      <c r="J977" s="141" t="s">
        <v>3562</v>
      </c>
      <c r="K977" s="141" t="s">
        <v>3562</v>
      </c>
    </row>
    <row r="978" customFormat="false" ht="16" hidden="false" customHeight="false" outlineLevel="0" collapsed="false">
      <c r="A978" s="141" t="n">
        <v>8627</v>
      </c>
      <c r="B978" s="141" t="s">
        <v>3916</v>
      </c>
      <c r="C978" s="141" t="s">
        <v>179</v>
      </c>
      <c r="D978" s="141" t="s">
        <v>3562</v>
      </c>
      <c r="E978" s="141" t="s">
        <v>3562</v>
      </c>
      <c r="F978" s="141" t="n">
        <v>40</v>
      </c>
      <c r="G978" s="141" t="s">
        <v>3562</v>
      </c>
      <c r="H978" s="141" t="s">
        <v>3562</v>
      </c>
      <c r="I978" s="141" t="s">
        <v>3562</v>
      </c>
      <c r="J978" s="141" t="n">
        <v>34</v>
      </c>
      <c r="K978" s="141" t="n">
        <v>22</v>
      </c>
    </row>
    <row r="979" customFormat="false" ht="16" hidden="false" customHeight="false" outlineLevel="0" collapsed="false">
      <c r="A979" s="141" t="n">
        <v>8803</v>
      </c>
      <c r="B979" s="141" t="s">
        <v>5048</v>
      </c>
      <c r="C979" s="141" t="s">
        <v>4657</v>
      </c>
      <c r="D979" s="141" t="n">
        <v>40</v>
      </c>
      <c r="E979" s="141" t="s">
        <v>3562</v>
      </c>
      <c r="F979" s="141" t="n">
        <v>20</v>
      </c>
      <c r="G979" s="141" t="s">
        <v>3562</v>
      </c>
      <c r="H979" s="141" t="s">
        <v>3562</v>
      </c>
      <c r="I979" s="141" t="s">
        <v>3562</v>
      </c>
      <c r="J979" s="141" t="n">
        <v>18</v>
      </c>
      <c r="K979" s="141" t="s">
        <v>3562</v>
      </c>
    </row>
    <row r="980" customFormat="false" ht="16" hidden="false" customHeight="false" outlineLevel="0" collapsed="false">
      <c r="A980" s="141" t="n">
        <v>5942</v>
      </c>
      <c r="B980" s="141" t="s">
        <v>5049</v>
      </c>
      <c r="C980" s="141" t="s">
        <v>4636</v>
      </c>
      <c r="D980" s="141" t="s">
        <v>3562</v>
      </c>
      <c r="E980" s="141" t="s">
        <v>3562</v>
      </c>
      <c r="F980" s="141" t="s">
        <v>3562</v>
      </c>
      <c r="G980" s="141" t="s">
        <v>3562</v>
      </c>
      <c r="H980" s="141" t="s">
        <v>3562</v>
      </c>
      <c r="I980" s="141" t="s">
        <v>3562</v>
      </c>
      <c r="J980" s="141" t="s">
        <v>3562</v>
      </c>
      <c r="K980" s="141" t="n">
        <v>22</v>
      </c>
    </row>
    <row r="981" customFormat="false" ht="16" hidden="false" customHeight="false" outlineLevel="0" collapsed="false">
      <c r="A981" s="141" t="n">
        <v>1712</v>
      </c>
      <c r="B981" s="141" t="s">
        <v>4412</v>
      </c>
      <c r="C981" s="141" t="s">
        <v>4636</v>
      </c>
      <c r="D981" s="141" t="s">
        <v>3562</v>
      </c>
      <c r="E981" s="141" t="s">
        <v>3562</v>
      </c>
      <c r="F981" s="141" t="s">
        <v>3562</v>
      </c>
      <c r="G981" s="141" t="s">
        <v>3562</v>
      </c>
      <c r="H981" s="141" t="s">
        <v>3562</v>
      </c>
      <c r="I981" s="141" t="s">
        <v>3562</v>
      </c>
      <c r="J981" s="141" t="n">
        <v>27</v>
      </c>
      <c r="K981" s="141" t="n">
        <v>22</v>
      </c>
    </row>
    <row r="982" customFormat="false" ht="16" hidden="false" customHeight="false" outlineLevel="0" collapsed="false">
      <c r="A982" s="141" t="n">
        <v>8471</v>
      </c>
      <c r="B982" s="141" t="s">
        <v>5050</v>
      </c>
      <c r="C982" s="141" t="s">
        <v>141</v>
      </c>
      <c r="D982" s="141" t="s">
        <v>3562</v>
      </c>
      <c r="E982" s="141" t="s">
        <v>3562</v>
      </c>
      <c r="F982" s="141" t="n">
        <v>40</v>
      </c>
      <c r="G982" s="141" t="s">
        <v>3562</v>
      </c>
      <c r="H982" s="141" t="s">
        <v>3562</v>
      </c>
      <c r="I982" s="141" t="s">
        <v>3562</v>
      </c>
      <c r="J982" s="141" t="n">
        <v>34</v>
      </c>
      <c r="K982" s="141" t="n">
        <v>22</v>
      </c>
    </row>
    <row r="983" customFormat="false" ht="16" hidden="false" customHeight="false" outlineLevel="0" collapsed="false">
      <c r="A983" s="141" t="n">
        <v>178</v>
      </c>
      <c r="B983" s="141" t="s">
        <v>5051</v>
      </c>
      <c r="C983" s="141" t="s">
        <v>4631</v>
      </c>
      <c r="D983" s="141" t="s">
        <v>3562</v>
      </c>
      <c r="E983" s="141" t="s">
        <v>3562</v>
      </c>
      <c r="F983" s="141" t="s">
        <v>3562</v>
      </c>
      <c r="G983" s="141" t="s">
        <v>3562</v>
      </c>
      <c r="H983" s="141" t="s">
        <v>3562</v>
      </c>
      <c r="I983" s="141" t="s">
        <v>3562</v>
      </c>
      <c r="J983" s="141" t="s">
        <v>3562</v>
      </c>
      <c r="K983" s="141" t="s">
        <v>3562</v>
      </c>
    </row>
    <row r="984" customFormat="false" ht="16" hidden="false" customHeight="false" outlineLevel="0" collapsed="false">
      <c r="A984" s="141" t="n">
        <v>7568</v>
      </c>
      <c r="B984" s="141" t="s">
        <v>4142</v>
      </c>
      <c r="C984" s="141" t="s">
        <v>4721</v>
      </c>
      <c r="D984" s="141" t="n">
        <v>40</v>
      </c>
      <c r="E984" s="141" t="s">
        <v>3562</v>
      </c>
      <c r="F984" s="141" t="n">
        <v>20</v>
      </c>
      <c r="G984" s="141" t="s">
        <v>3562</v>
      </c>
      <c r="H984" s="141" t="s">
        <v>3562</v>
      </c>
      <c r="I984" s="141" t="s">
        <v>3562</v>
      </c>
      <c r="J984" s="141" t="n">
        <v>18</v>
      </c>
      <c r="K984" s="141" t="n">
        <v>15</v>
      </c>
    </row>
    <row r="985" customFormat="false" ht="16" hidden="false" customHeight="false" outlineLevel="0" collapsed="false">
      <c r="A985" s="141" t="n">
        <v>473</v>
      </c>
      <c r="B985" s="141" t="s">
        <v>4142</v>
      </c>
      <c r="C985" s="141" t="s">
        <v>4657</v>
      </c>
      <c r="D985" s="141" t="n">
        <v>40</v>
      </c>
      <c r="E985" s="141" t="s">
        <v>3562</v>
      </c>
      <c r="F985" s="141" t="n">
        <v>20</v>
      </c>
      <c r="G985" s="141" t="s">
        <v>3562</v>
      </c>
      <c r="H985" s="141" t="s">
        <v>3562</v>
      </c>
      <c r="I985" s="141" t="s">
        <v>3562</v>
      </c>
      <c r="J985" s="141" t="n">
        <v>18</v>
      </c>
      <c r="K985" s="141" t="n">
        <v>15</v>
      </c>
    </row>
    <row r="986" customFormat="false" ht="16" hidden="false" customHeight="false" outlineLevel="0" collapsed="false">
      <c r="A986" s="141" t="n">
        <v>1312</v>
      </c>
      <c r="B986" s="141" t="s">
        <v>4492</v>
      </c>
      <c r="C986" s="141" t="s">
        <v>4632</v>
      </c>
      <c r="D986" s="141" t="s">
        <v>3562</v>
      </c>
      <c r="E986" s="141" t="s">
        <v>3562</v>
      </c>
      <c r="F986" s="141" t="s">
        <v>3562</v>
      </c>
      <c r="G986" s="141" t="s">
        <v>3562</v>
      </c>
      <c r="H986" s="141" t="s">
        <v>3562</v>
      </c>
      <c r="I986" s="141" t="s">
        <v>3562</v>
      </c>
      <c r="J986" s="141" t="s">
        <v>3562</v>
      </c>
      <c r="K986" s="141" t="n">
        <v>50</v>
      </c>
    </row>
    <row r="987" customFormat="false" ht="16" hidden="false" customHeight="false" outlineLevel="0" collapsed="false">
      <c r="A987" s="141" t="n">
        <v>321</v>
      </c>
      <c r="B987" s="141" t="s">
        <v>5052</v>
      </c>
      <c r="C987" s="141" t="s">
        <v>4619</v>
      </c>
      <c r="D987" s="141" t="n">
        <v>55</v>
      </c>
      <c r="E987" s="141" t="s">
        <v>3562</v>
      </c>
      <c r="F987" s="141" t="s">
        <v>3562</v>
      </c>
      <c r="G987" s="141" t="s">
        <v>3562</v>
      </c>
      <c r="H987" s="141" t="s">
        <v>3562</v>
      </c>
      <c r="I987" s="141" t="s">
        <v>3562</v>
      </c>
      <c r="J987" s="141" t="s">
        <v>3562</v>
      </c>
      <c r="K987" s="141" t="s">
        <v>3562</v>
      </c>
    </row>
    <row r="988" customFormat="false" ht="16" hidden="false" customHeight="false" outlineLevel="0" collapsed="false">
      <c r="A988" s="141" t="n">
        <v>7443</v>
      </c>
      <c r="B988" s="141" t="s">
        <v>4152</v>
      </c>
      <c r="C988" s="141" t="s">
        <v>178</v>
      </c>
      <c r="D988" s="141" t="s">
        <v>3562</v>
      </c>
      <c r="E988" s="141" t="s">
        <v>3562</v>
      </c>
      <c r="F988" s="141" t="s">
        <v>3562</v>
      </c>
      <c r="G988" s="141" t="s">
        <v>3562</v>
      </c>
      <c r="H988" s="141" t="s">
        <v>3562</v>
      </c>
      <c r="I988" s="141" t="s">
        <v>3562</v>
      </c>
      <c r="J988" s="141" t="s">
        <v>3562</v>
      </c>
      <c r="K988" s="141" t="n">
        <v>50</v>
      </c>
    </row>
    <row r="989" customFormat="false" ht="16" hidden="false" customHeight="false" outlineLevel="0" collapsed="false">
      <c r="A989" s="141" t="n">
        <v>8474</v>
      </c>
      <c r="B989" s="141" t="s">
        <v>3950</v>
      </c>
      <c r="C989" s="141" t="s">
        <v>178</v>
      </c>
      <c r="D989" s="141" t="s">
        <v>3562</v>
      </c>
      <c r="E989" s="141" t="s">
        <v>3562</v>
      </c>
      <c r="F989" s="141" t="s">
        <v>3562</v>
      </c>
      <c r="G989" s="141" t="s">
        <v>3562</v>
      </c>
      <c r="H989" s="141" t="s">
        <v>3562</v>
      </c>
      <c r="I989" s="141" t="s">
        <v>3562</v>
      </c>
      <c r="J989" s="141" t="s">
        <v>3562</v>
      </c>
      <c r="K989" s="141" t="n">
        <v>42</v>
      </c>
    </row>
    <row r="990" customFormat="false" ht="16" hidden="false" customHeight="false" outlineLevel="0" collapsed="false">
      <c r="A990" s="141" t="n">
        <v>1581</v>
      </c>
      <c r="B990" s="141" t="s">
        <v>5053</v>
      </c>
      <c r="C990" s="141" t="s">
        <v>4686</v>
      </c>
      <c r="D990" s="141" t="s">
        <v>3562</v>
      </c>
      <c r="E990" s="141" t="s">
        <v>3562</v>
      </c>
      <c r="F990" s="141" t="s">
        <v>3562</v>
      </c>
      <c r="G990" s="141" t="s">
        <v>3562</v>
      </c>
      <c r="H990" s="141" t="s">
        <v>3562</v>
      </c>
      <c r="I990" s="141" t="s">
        <v>3562</v>
      </c>
      <c r="J990" s="141" t="n">
        <v>22</v>
      </c>
      <c r="K990" s="141" t="s">
        <v>3562</v>
      </c>
    </row>
    <row r="991" customFormat="false" ht="16" hidden="false" customHeight="false" outlineLevel="0" collapsed="false">
      <c r="A991" s="141" t="n">
        <v>8318</v>
      </c>
      <c r="B991" s="141" t="s">
        <v>5054</v>
      </c>
      <c r="C991" s="141" t="s">
        <v>4658</v>
      </c>
      <c r="D991" s="141" t="n">
        <v>160</v>
      </c>
      <c r="E991" s="141" t="s">
        <v>3562</v>
      </c>
      <c r="F991" s="141" t="n">
        <v>55</v>
      </c>
      <c r="G991" s="141" t="s">
        <v>3562</v>
      </c>
      <c r="H991" s="141" t="n">
        <v>90</v>
      </c>
      <c r="I991" s="141" t="s">
        <v>3562</v>
      </c>
      <c r="J991" s="141" t="n">
        <v>42</v>
      </c>
      <c r="K991" s="141" t="n">
        <v>34</v>
      </c>
    </row>
    <row r="992" customFormat="false" ht="16" hidden="false" customHeight="false" outlineLevel="0" collapsed="false">
      <c r="A992" s="141" t="n">
        <v>7139</v>
      </c>
      <c r="B992" s="141" t="s">
        <v>5055</v>
      </c>
      <c r="C992" s="141" t="s">
        <v>179</v>
      </c>
      <c r="D992" s="141" t="n">
        <v>210</v>
      </c>
      <c r="E992" s="141" t="n">
        <v>90</v>
      </c>
      <c r="F992" s="141" t="s">
        <v>3562</v>
      </c>
      <c r="G992" s="141" t="n">
        <v>40</v>
      </c>
      <c r="H992" s="141" t="s">
        <v>3562</v>
      </c>
      <c r="I992" s="141" t="s">
        <v>3562</v>
      </c>
      <c r="J992" s="141" t="s">
        <v>3562</v>
      </c>
      <c r="K992" s="141" t="n">
        <v>50</v>
      </c>
    </row>
    <row r="993" customFormat="false" ht="16" hidden="false" customHeight="false" outlineLevel="0" collapsed="false">
      <c r="A993" s="141" t="n">
        <v>8806</v>
      </c>
      <c r="B993" s="141" t="s">
        <v>5056</v>
      </c>
      <c r="C993" s="141" t="s">
        <v>4700</v>
      </c>
      <c r="D993" s="141" t="n">
        <v>90</v>
      </c>
      <c r="E993" s="141" t="s">
        <v>3562</v>
      </c>
      <c r="F993" s="141" t="s">
        <v>3562</v>
      </c>
      <c r="G993" s="141" t="s">
        <v>3562</v>
      </c>
      <c r="H993" s="141" t="n">
        <v>60</v>
      </c>
      <c r="I993" s="141" t="s">
        <v>3562</v>
      </c>
      <c r="J993" s="141" t="n">
        <v>22</v>
      </c>
      <c r="K993" s="141" t="s">
        <v>3562</v>
      </c>
    </row>
    <row r="994" customFormat="false" ht="16" hidden="false" customHeight="false" outlineLevel="0" collapsed="false">
      <c r="A994" s="141" t="n">
        <v>8475</v>
      </c>
      <c r="B994" s="141" t="s">
        <v>5057</v>
      </c>
      <c r="C994" s="141" t="s">
        <v>4621</v>
      </c>
      <c r="D994" s="141" t="n">
        <v>300</v>
      </c>
      <c r="E994" s="141" t="s">
        <v>3562</v>
      </c>
      <c r="F994" s="141" t="n">
        <v>80</v>
      </c>
      <c r="G994" s="141" t="s">
        <v>3562</v>
      </c>
      <c r="H994" s="141" t="n">
        <v>160</v>
      </c>
      <c r="I994" s="141" t="s">
        <v>3562</v>
      </c>
      <c r="J994" s="141" t="s">
        <v>3562</v>
      </c>
      <c r="K994" s="141" t="s">
        <v>3562</v>
      </c>
    </row>
    <row r="995" customFormat="false" ht="16" hidden="false" customHeight="false" outlineLevel="0" collapsed="false">
      <c r="A995" s="141" t="n">
        <v>1827</v>
      </c>
      <c r="B995" s="141" t="s">
        <v>5058</v>
      </c>
      <c r="C995" s="141" t="s">
        <v>4663</v>
      </c>
      <c r="D995" s="141" t="n">
        <v>90</v>
      </c>
      <c r="E995" s="141" t="s">
        <v>3562</v>
      </c>
      <c r="F995" s="141" t="s">
        <v>3562</v>
      </c>
      <c r="G995" s="141" t="s">
        <v>3562</v>
      </c>
      <c r="H995" s="141" t="s">
        <v>3562</v>
      </c>
      <c r="I995" s="141" t="s">
        <v>3562</v>
      </c>
      <c r="J995" s="141" t="n">
        <v>42</v>
      </c>
      <c r="K995" s="141" t="n">
        <v>27</v>
      </c>
    </row>
    <row r="996" customFormat="false" ht="16" hidden="false" customHeight="false" outlineLevel="0" collapsed="false">
      <c r="A996" s="141" t="n">
        <v>1032</v>
      </c>
      <c r="B996" s="141" t="s">
        <v>5059</v>
      </c>
      <c r="C996" s="141" t="s">
        <v>146</v>
      </c>
      <c r="D996" s="141" t="s">
        <v>3562</v>
      </c>
      <c r="E996" s="141" t="s">
        <v>3562</v>
      </c>
      <c r="F996" s="141" t="s">
        <v>3562</v>
      </c>
      <c r="G996" s="141" t="s">
        <v>3562</v>
      </c>
      <c r="H996" s="141" t="s">
        <v>3562</v>
      </c>
      <c r="I996" s="141" t="s">
        <v>3562</v>
      </c>
      <c r="J996" s="141" t="n">
        <v>15</v>
      </c>
      <c r="K996" s="141" t="s">
        <v>3562</v>
      </c>
    </row>
    <row r="997" customFormat="false" ht="16" hidden="false" customHeight="false" outlineLevel="0" collapsed="false">
      <c r="A997" s="141" t="n">
        <v>7342</v>
      </c>
      <c r="B997" s="141" t="s">
        <v>5060</v>
      </c>
      <c r="C997" s="141" t="s">
        <v>178</v>
      </c>
      <c r="D997" s="141" t="s">
        <v>3562</v>
      </c>
      <c r="E997" s="141" t="s">
        <v>3562</v>
      </c>
      <c r="F997" s="141" t="s">
        <v>3562</v>
      </c>
      <c r="G997" s="141" t="s">
        <v>3562</v>
      </c>
      <c r="H997" s="141" t="s">
        <v>3562</v>
      </c>
      <c r="I997" s="141" t="s">
        <v>3562</v>
      </c>
      <c r="J997" s="141" t="s">
        <v>3562</v>
      </c>
      <c r="K997" s="141" t="n">
        <v>27</v>
      </c>
    </row>
    <row r="998" customFormat="false" ht="16" hidden="false" customHeight="false" outlineLevel="0" collapsed="false">
      <c r="A998" s="141" t="n">
        <v>8004</v>
      </c>
      <c r="B998" s="141" t="s">
        <v>5061</v>
      </c>
      <c r="C998" s="141" t="s">
        <v>4663</v>
      </c>
      <c r="D998" s="141" t="n">
        <v>55</v>
      </c>
      <c r="E998" s="141" t="s">
        <v>3562</v>
      </c>
      <c r="F998" s="141" t="n">
        <v>30</v>
      </c>
      <c r="G998" s="141" t="s">
        <v>3562</v>
      </c>
      <c r="H998" s="141" t="n">
        <v>60</v>
      </c>
      <c r="I998" s="141" t="s">
        <v>3562</v>
      </c>
      <c r="J998" s="141" t="n">
        <v>27</v>
      </c>
      <c r="K998" s="141" t="n">
        <v>18</v>
      </c>
    </row>
    <row r="999" customFormat="false" ht="16" hidden="false" customHeight="false" outlineLevel="0" collapsed="false">
      <c r="A999" s="141" t="n">
        <v>3240</v>
      </c>
      <c r="B999" s="141" t="s">
        <v>4311</v>
      </c>
      <c r="C999" s="141" t="s">
        <v>4703</v>
      </c>
      <c r="D999" s="141" t="n">
        <v>55</v>
      </c>
      <c r="E999" s="141" t="s">
        <v>3562</v>
      </c>
      <c r="F999" s="141" t="n">
        <v>30</v>
      </c>
      <c r="G999" s="141" t="s">
        <v>3562</v>
      </c>
      <c r="H999" s="141" t="s">
        <v>3562</v>
      </c>
      <c r="I999" s="141" t="s">
        <v>3562</v>
      </c>
      <c r="J999" s="141" t="n">
        <v>22</v>
      </c>
      <c r="K999" s="141" t="s">
        <v>3562</v>
      </c>
    </row>
    <row r="1000" customFormat="false" ht="16" hidden="false" customHeight="false" outlineLevel="0" collapsed="false">
      <c r="A1000" s="141" t="n">
        <v>2003</v>
      </c>
      <c r="B1000" s="141" t="s">
        <v>4345</v>
      </c>
      <c r="C1000" s="141" t="s">
        <v>4619</v>
      </c>
      <c r="D1000" s="141" t="s">
        <v>3562</v>
      </c>
      <c r="E1000" s="141" t="s">
        <v>3562</v>
      </c>
      <c r="F1000" s="141" t="s">
        <v>3562</v>
      </c>
      <c r="G1000" s="141" t="s">
        <v>3562</v>
      </c>
      <c r="H1000" s="141" t="s">
        <v>3562</v>
      </c>
      <c r="I1000" s="141" t="s">
        <v>3562</v>
      </c>
      <c r="J1000" s="141" t="n">
        <v>22</v>
      </c>
      <c r="K1000" s="141" t="n">
        <v>15</v>
      </c>
    </row>
    <row r="1001" customFormat="false" ht="16" hidden="false" customHeight="false" outlineLevel="0" collapsed="false">
      <c r="A1001" s="141" t="n">
        <v>180</v>
      </c>
      <c r="B1001" s="141" t="s">
        <v>4133</v>
      </c>
      <c r="C1001" s="141" t="s">
        <v>4630</v>
      </c>
      <c r="D1001" s="141" t="n">
        <v>90</v>
      </c>
      <c r="E1001" s="141" t="s">
        <v>3562</v>
      </c>
      <c r="F1001" s="141" t="n">
        <v>40</v>
      </c>
      <c r="G1001" s="141" t="s">
        <v>3562</v>
      </c>
      <c r="H1001" s="141" t="n">
        <v>60</v>
      </c>
      <c r="I1001" s="141" t="s">
        <v>3562</v>
      </c>
      <c r="J1001" s="141" t="n">
        <v>22</v>
      </c>
      <c r="K1001" s="141" t="s">
        <v>3562</v>
      </c>
    </row>
    <row r="1002" customFormat="false" ht="16" hidden="false" customHeight="false" outlineLevel="0" collapsed="false">
      <c r="A1002" s="141" t="n">
        <v>7602</v>
      </c>
      <c r="B1002" s="141" t="s">
        <v>4133</v>
      </c>
      <c r="C1002" s="141" t="s">
        <v>4703</v>
      </c>
      <c r="D1002" s="141" t="n">
        <v>90</v>
      </c>
      <c r="E1002" s="141" t="s">
        <v>3562</v>
      </c>
      <c r="F1002" s="141" t="n">
        <v>40</v>
      </c>
      <c r="G1002" s="141" t="s">
        <v>3562</v>
      </c>
      <c r="H1002" s="141" t="n">
        <v>60</v>
      </c>
      <c r="I1002" s="141" t="s">
        <v>3562</v>
      </c>
      <c r="J1002" s="141" t="n">
        <v>22</v>
      </c>
      <c r="K1002" s="141" t="s">
        <v>3562</v>
      </c>
    </row>
    <row r="1003" customFormat="false" ht="16" hidden="false" customHeight="false" outlineLevel="0" collapsed="false">
      <c r="A1003" s="141" t="n">
        <v>8476</v>
      </c>
      <c r="B1003" s="141" t="s">
        <v>3949</v>
      </c>
      <c r="C1003" s="141" t="s">
        <v>4635</v>
      </c>
      <c r="D1003" s="141" t="s">
        <v>3562</v>
      </c>
      <c r="E1003" s="141" t="s">
        <v>3562</v>
      </c>
      <c r="F1003" s="141" t="s">
        <v>3562</v>
      </c>
      <c r="G1003" s="141" t="s">
        <v>3562</v>
      </c>
      <c r="H1003" s="141" t="s">
        <v>3562</v>
      </c>
      <c r="I1003" s="141" t="s">
        <v>3562</v>
      </c>
      <c r="J1003" s="141" t="n">
        <v>18</v>
      </c>
      <c r="K1003" s="141" t="n">
        <v>15</v>
      </c>
    </row>
    <row r="1004" customFormat="false" ht="16" hidden="false" customHeight="false" outlineLevel="0" collapsed="false">
      <c r="A1004" s="141" t="n">
        <v>1031</v>
      </c>
      <c r="B1004" s="141" t="s">
        <v>4554</v>
      </c>
      <c r="C1004" s="141" t="s">
        <v>4691</v>
      </c>
      <c r="D1004" s="141" t="s">
        <v>3562</v>
      </c>
      <c r="E1004" s="141" t="s">
        <v>3562</v>
      </c>
      <c r="F1004" s="141" t="s">
        <v>3562</v>
      </c>
      <c r="G1004" s="141" t="s">
        <v>3562</v>
      </c>
      <c r="H1004" s="141" t="s">
        <v>3562</v>
      </c>
      <c r="I1004" s="141" t="s">
        <v>3562</v>
      </c>
      <c r="J1004" s="141" t="s">
        <v>3562</v>
      </c>
      <c r="K1004" s="141" t="n">
        <v>22</v>
      </c>
    </row>
    <row r="1005" customFormat="false" ht="16" hidden="false" customHeight="false" outlineLevel="0" collapsed="false">
      <c r="A1005" s="141" t="n">
        <v>3241</v>
      </c>
      <c r="B1005" s="141" t="s">
        <v>5062</v>
      </c>
      <c r="C1005" s="141" t="s">
        <v>4755</v>
      </c>
      <c r="D1005" s="141" t="s">
        <v>3562</v>
      </c>
      <c r="E1005" s="141" t="s">
        <v>3562</v>
      </c>
      <c r="F1005" s="141" t="s">
        <v>3562</v>
      </c>
      <c r="G1005" s="141" t="s">
        <v>3562</v>
      </c>
      <c r="H1005" s="141" t="s">
        <v>3562</v>
      </c>
      <c r="I1005" s="141" t="s">
        <v>3562</v>
      </c>
      <c r="J1005" s="141" t="n">
        <v>22</v>
      </c>
      <c r="K1005" s="141" t="s">
        <v>3562</v>
      </c>
    </row>
    <row r="1006" customFormat="false" ht="16" hidden="false" customHeight="false" outlineLevel="0" collapsed="false">
      <c r="A1006" s="141" t="n">
        <v>8958</v>
      </c>
      <c r="B1006" s="141" t="s">
        <v>3836</v>
      </c>
      <c r="C1006" s="141" t="s">
        <v>4614</v>
      </c>
      <c r="D1006" s="141" t="s">
        <v>3562</v>
      </c>
      <c r="E1006" s="141" t="s">
        <v>3562</v>
      </c>
      <c r="F1006" s="141" t="n">
        <v>30</v>
      </c>
      <c r="G1006" s="141" t="s">
        <v>3562</v>
      </c>
      <c r="H1006" s="141" t="s">
        <v>3562</v>
      </c>
      <c r="I1006" s="141" t="s">
        <v>3562</v>
      </c>
      <c r="J1006" s="141" t="n">
        <v>22</v>
      </c>
      <c r="K1006" s="141" t="n">
        <v>15</v>
      </c>
    </row>
    <row r="1007" customFormat="false" ht="16" hidden="false" customHeight="false" outlineLevel="0" collapsed="false">
      <c r="A1007" s="141" t="n">
        <v>1678</v>
      </c>
      <c r="B1007" s="141" t="s">
        <v>5063</v>
      </c>
      <c r="C1007" s="141" t="s">
        <v>4696</v>
      </c>
      <c r="D1007" s="141" t="n">
        <v>210</v>
      </c>
      <c r="E1007" s="141" t="s">
        <v>3562</v>
      </c>
      <c r="F1007" s="141" t="n">
        <v>80</v>
      </c>
      <c r="G1007" s="141" t="n">
        <v>55</v>
      </c>
      <c r="H1007" s="141" t="s">
        <v>3562</v>
      </c>
      <c r="I1007" s="141" t="s">
        <v>3562</v>
      </c>
      <c r="J1007" s="141" t="n">
        <v>50</v>
      </c>
      <c r="K1007" s="141" t="n">
        <v>42</v>
      </c>
    </row>
    <row r="1008" customFormat="false" ht="16" hidden="false" customHeight="false" outlineLevel="0" collapsed="false">
      <c r="A1008" s="141" t="n">
        <v>9196</v>
      </c>
      <c r="B1008" s="141" t="s">
        <v>5064</v>
      </c>
      <c r="C1008" s="141" t="s">
        <v>4657</v>
      </c>
      <c r="D1008" s="141" t="s">
        <v>3562</v>
      </c>
      <c r="E1008" s="141" t="s">
        <v>3562</v>
      </c>
      <c r="F1008" s="141" t="n">
        <v>20</v>
      </c>
      <c r="G1008" s="141" t="s">
        <v>3562</v>
      </c>
      <c r="H1008" s="141" t="s">
        <v>3562</v>
      </c>
      <c r="I1008" s="141" t="s">
        <v>3562</v>
      </c>
      <c r="J1008" s="141" t="n">
        <v>15</v>
      </c>
      <c r="K1008" s="141" t="s">
        <v>3562</v>
      </c>
    </row>
    <row r="1009" customFormat="false" ht="16" hidden="false" customHeight="false" outlineLevel="0" collapsed="false">
      <c r="A1009" s="141" t="n">
        <v>6329</v>
      </c>
      <c r="B1009" s="141" t="s">
        <v>4220</v>
      </c>
      <c r="C1009" s="141" t="s">
        <v>4636</v>
      </c>
      <c r="D1009" s="141" t="s">
        <v>3562</v>
      </c>
      <c r="E1009" s="141" t="s">
        <v>3562</v>
      </c>
      <c r="F1009" s="141" t="s">
        <v>3562</v>
      </c>
      <c r="G1009" s="141" t="s">
        <v>3562</v>
      </c>
      <c r="H1009" s="141" t="s">
        <v>3562</v>
      </c>
      <c r="I1009" s="141" t="s">
        <v>3562</v>
      </c>
      <c r="J1009" s="141" t="n">
        <v>34</v>
      </c>
      <c r="K1009" s="141" t="n">
        <v>27</v>
      </c>
    </row>
    <row r="1010" customFormat="false" ht="16" hidden="false" customHeight="false" outlineLevel="0" collapsed="false">
      <c r="A1010" s="141" t="n">
        <v>1351</v>
      </c>
      <c r="B1010" s="141" t="s">
        <v>5065</v>
      </c>
      <c r="C1010" s="141" t="s">
        <v>4677</v>
      </c>
      <c r="D1010" s="141" t="s">
        <v>3562</v>
      </c>
      <c r="E1010" s="141" t="s">
        <v>3562</v>
      </c>
      <c r="F1010" s="141" t="n">
        <v>40</v>
      </c>
      <c r="G1010" s="141" t="s">
        <v>3562</v>
      </c>
      <c r="H1010" s="141" t="s">
        <v>3562</v>
      </c>
      <c r="I1010" s="141" t="s">
        <v>3562</v>
      </c>
      <c r="J1010" s="141" t="s">
        <v>3562</v>
      </c>
      <c r="K1010" s="141" t="s">
        <v>3562</v>
      </c>
    </row>
    <row r="1011" customFormat="false" ht="16" hidden="false" customHeight="false" outlineLevel="0" collapsed="false">
      <c r="A1011" s="141" t="n">
        <v>7595</v>
      </c>
      <c r="B1011" s="141" t="s">
        <v>4134</v>
      </c>
      <c r="C1011" s="141" t="s">
        <v>4658</v>
      </c>
      <c r="D1011" s="141" t="n">
        <v>160</v>
      </c>
      <c r="E1011" s="141" t="n">
        <v>90</v>
      </c>
      <c r="F1011" s="141" t="n">
        <v>80</v>
      </c>
      <c r="G1011" s="141" t="s">
        <v>3562</v>
      </c>
      <c r="H1011" s="141" t="n">
        <v>120</v>
      </c>
      <c r="I1011" s="141" t="n">
        <v>70</v>
      </c>
      <c r="J1011" s="141" t="s">
        <v>3562</v>
      </c>
      <c r="K1011" s="141" t="s">
        <v>3562</v>
      </c>
    </row>
    <row r="1012" customFormat="false" ht="16" hidden="false" customHeight="false" outlineLevel="0" collapsed="false">
      <c r="A1012" s="141" t="n">
        <v>8477</v>
      </c>
      <c r="B1012" s="141" t="s">
        <v>3948</v>
      </c>
      <c r="C1012" s="141" t="s">
        <v>4704</v>
      </c>
      <c r="D1012" s="141" t="s">
        <v>3562</v>
      </c>
      <c r="E1012" s="141" t="s">
        <v>3562</v>
      </c>
      <c r="F1012" s="141" t="s">
        <v>3562</v>
      </c>
      <c r="G1012" s="141" t="s">
        <v>3562</v>
      </c>
      <c r="H1012" s="141" t="s">
        <v>3562</v>
      </c>
      <c r="I1012" s="141" t="s">
        <v>3562</v>
      </c>
      <c r="J1012" s="141" t="s">
        <v>3562</v>
      </c>
      <c r="K1012" s="141" t="n">
        <v>22</v>
      </c>
    </row>
    <row r="1013" customFormat="false" ht="16" hidden="false" customHeight="false" outlineLevel="0" collapsed="false">
      <c r="A1013" s="141" t="n">
        <v>7483</v>
      </c>
      <c r="B1013" s="141" t="s">
        <v>4151</v>
      </c>
      <c r="C1013" s="141" t="s">
        <v>4613</v>
      </c>
      <c r="D1013" s="141" t="n">
        <v>40</v>
      </c>
      <c r="E1013" s="141" t="s">
        <v>3562</v>
      </c>
      <c r="F1013" s="141" t="n">
        <v>30</v>
      </c>
      <c r="G1013" s="141" t="s">
        <v>3562</v>
      </c>
      <c r="H1013" s="141" t="s">
        <v>3562</v>
      </c>
      <c r="I1013" s="141" t="s">
        <v>3562</v>
      </c>
      <c r="J1013" s="141" t="n">
        <v>22</v>
      </c>
      <c r="K1013" s="141" t="n">
        <v>15</v>
      </c>
    </row>
    <row r="1014" customFormat="false" ht="16" hidden="false" customHeight="false" outlineLevel="0" collapsed="false">
      <c r="A1014" s="141" t="n">
        <v>1352</v>
      </c>
      <c r="B1014" s="141" t="s">
        <v>5066</v>
      </c>
      <c r="C1014" s="141" t="s">
        <v>4677</v>
      </c>
      <c r="D1014" s="141" t="s">
        <v>3562</v>
      </c>
      <c r="E1014" s="141" t="s">
        <v>3562</v>
      </c>
      <c r="F1014" s="141" t="n">
        <v>30</v>
      </c>
      <c r="G1014" s="141" t="s">
        <v>3562</v>
      </c>
      <c r="H1014" s="141" t="s">
        <v>3562</v>
      </c>
      <c r="I1014" s="141" t="s">
        <v>3562</v>
      </c>
      <c r="J1014" s="141" t="s">
        <v>3562</v>
      </c>
      <c r="K1014" s="141" t="s">
        <v>3562</v>
      </c>
    </row>
    <row r="1015" customFormat="false" ht="16" hidden="false" customHeight="false" outlineLevel="0" collapsed="false">
      <c r="A1015" s="141" t="n">
        <v>7605</v>
      </c>
      <c r="B1015" s="141" t="s">
        <v>3321</v>
      </c>
      <c r="C1015" s="141" t="s">
        <v>4654</v>
      </c>
      <c r="D1015" s="141" t="s">
        <v>3562</v>
      </c>
      <c r="E1015" s="141" t="s">
        <v>3562</v>
      </c>
      <c r="F1015" s="141" t="s">
        <v>3562</v>
      </c>
      <c r="G1015" s="141" t="s">
        <v>3562</v>
      </c>
      <c r="H1015" s="141" t="s">
        <v>3562</v>
      </c>
      <c r="I1015" s="141" t="s">
        <v>3562</v>
      </c>
      <c r="J1015" s="141" t="s">
        <v>3562</v>
      </c>
      <c r="K1015" s="141" t="s">
        <v>3562</v>
      </c>
    </row>
    <row r="1016" customFormat="false" ht="16" hidden="false" customHeight="false" outlineLevel="0" collapsed="false">
      <c r="A1016" s="141" t="n">
        <v>8478</v>
      </c>
      <c r="B1016" s="141" t="s">
        <v>5067</v>
      </c>
      <c r="C1016" s="141" t="s">
        <v>4673</v>
      </c>
      <c r="D1016" s="141" t="s">
        <v>3562</v>
      </c>
      <c r="E1016" s="141" t="s">
        <v>3562</v>
      </c>
      <c r="F1016" s="141" t="n">
        <v>40</v>
      </c>
      <c r="G1016" s="141" t="s">
        <v>3562</v>
      </c>
      <c r="H1016" s="141" t="s">
        <v>3562</v>
      </c>
      <c r="I1016" s="141" t="s">
        <v>3562</v>
      </c>
      <c r="J1016" s="141" t="s">
        <v>3562</v>
      </c>
      <c r="K1016" s="141" t="n">
        <v>22</v>
      </c>
    </row>
    <row r="1017" customFormat="false" ht="16" hidden="false" customHeight="false" outlineLevel="0" collapsed="false">
      <c r="A1017" s="141" t="n">
        <v>6875</v>
      </c>
      <c r="B1017" s="141" t="s">
        <v>4179</v>
      </c>
      <c r="C1017" s="141" t="s">
        <v>4657</v>
      </c>
      <c r="D1017" s="141" t="s">
        <v>3562</v>
      </c>
      <c r="E1017" s="141" t="s">
        <v>3562</v>
      </c>
      <c r="F1017" s="141" t="s">
        <v>3562</v>
      </c>
      <c r="G1017" s="141" t="s">
        <v>3562</v>
      </c>
      <c r="H1017" s="141" t="s">
        <v>3562</v>
      </c>
      <c r="I1017" s="141" t="s">
        <v>3562</v>
      </c>
      <c r="J1017" s="141" t="n">
        <v>50</v>
      </c>
      <c r="K1017" s="141" t="n">
        <v>34</v>
      </c>
    </row>
    <row r="1018" customFormat="false" ht="16" hidden="false" customHeight="false" outlineLevel="0" collapsed="false">
      <c r="A1018" s="141" t="n">
        <v>254</v>
      </c>
      <c r="B1018" s="141" t="s">
        <v>4179</v>
      </c>
      <c r="C1018" s="141" t="s">
        <v>4645</v>
      </c>
      <c r="D1018" s="141" t="s">
        <v>3562</v>
      </c>
      <c r="E1018" s="141" t="s">
        <v>3562</v>
      </c>
      <c r="F1018" s="141" t="s">
        <v>3562</v>
      </c>
      <c r="G1018" s="141" t="s">
        <v>3562</v>
      </c>
      <c r="H1018" s="141" t="s">
        <v>3562</v>
      </c>
      <c r="I1018" s="141" t="s">
        <v>3562</v>
      </c>
      <c r="J1018" s="141" t="n">
        <v>50</v>
      </c>
      <c r="K1018" s="141" t="n">
        <v>34</v>
      </c>
    </row>
    <row r="1019" customFormat="false" ht="16" hidden="false" customHeight="false" outlineLevel="0" collapsed="false">
      <c r="A1019" s="141" t="n">
        <v>1287</v>
      </c>
      <c r="B1019" s="141" t="s">
        <v>4500</v>
      </c>
      <c r="C1019" s="141" t="s">
        <v>4654</v>
      </c>
      <c r="D1019" s="141" t="s">
        <v>3562</v>
      </c>
      <c r="E1019" s="141" t="s">
        <v>3562</v>
      </c>
      <c r="F1019" s="141" t="s">
        <v>3562</v>
      </c>
      <c r="G1019" s="141" t="s">
        <v>3562</v>
      </c>
      <c r="H1019" s="141" t="s">
        <v>3562</v>
      </c>
      <c r="I1019" s="141" t="n">
        <v>120</v>
      </c>
      <c r="J1019" s="141" t="s">
        <v>3562</v>
      </c>
      <c r="K1019" s="141" t="n">
        <v>42</v>
      </c>
    </row>
    <row r="1020" customFormat="false" ht="16" hidden="false" customHeight="false" outlineLevel="0" collapsed="false">
      <c r="A1020" s="141" t="n">
        <v>5894</v>
      </c>
      <c r="B1020" s="141" t="s">
        <v>4244</v>
      </c>
      <c r="C1020" s="141" t="s">
        <v>4657</v>
      </c>
      <c r="D1020" s="141" t="s">
        <v>3562</v>
      </c>
      <c r="E1020" s="141" t="s">
        <v>3562</v>
      </c>
      <c r="F1020" s="141" t="n">
        <v>30</v>
      </c>
      <c r="G1020" s="141" t="s">
        <v>3562</v>
      </c>
      <c r="H1020" s="141" t="s">
        <v>3562</v>
      </c>
      <c r="I1020" s="141" t="s">
        <v>3562</v>
      </c>
      <c r="J1020" s="141" t="s">
        <v>3562</v>
      </c>
      <c r="K1020" s="141" t="s">
        <v>3562</v>
      </c>
    </row>
    <row r="1021" customFormat="false" ht="16" hidden="false" customHeight="false" outlineLevel="0" collapsed="false">
      <c r="A1021" s="141" t="n">
        <v>348</v>
      </c>
      <c r="B1021" s="141" t="s">
        <v>5068</v>
      </c>
      <c r="C1021" s="141" t="s">
        <v>357</v>
      </c>
      <c r="D1021" s="141" t="s">
        <v>3562</v>
      </c>
      <c r="E1021" s="141" t="s">
        <v>3562</v>
      </c>
      <c r="F1021" s="141" t="s">
        <v>3562</v>
      </c>
      <c r="G1021" s="141" t="s">
        <v>3562</v>
      </c>
      <c r="H1021" s="141" t="s">
        <v>3562</v>
      </c>
      <c r="I1021" s="141" t="s">
        <v>3562</v>
      </c>
      <c r="J1021" s="141" t="s">
        <v>3562</v>
      </c>
      <c r="K1021" s="141" t="s">
        <v>3562</v>
      </c>
    </row>
    <row r="1022" customFormat="false" ht="16" hidden="false" customHeight="false" outlineLevel="0" collapsed="false">
      <c r="A1022" s="141" t="n">
        <v>8179</v>
      </c>
      <c r="B1022" s="141" t="s">
        <v>4050</v>
      </c>
      <c r="C1022" s="141" t="s">
        <v>4673</v>
      </c>
      <c r="D1022" s="141" t="s">
        <v>3562</v>
      </c>
      <c r="E1022" s="141" t="s">
        <v>3562</v>
      </c>
      <c r="F1022" s="141" t="s">
        <v>3562</v>
      </c>
      <c r="G1022" s="141" t="s">
        <v>3562</v>
      </c>
      <c r="H1022" s="141" t="s">
        <v>3562</v>
      </c>
      <c r="I1022" s="141" t="s">
        <v>3562</v>
      </c>
      <c r="J1022" s="141" t="n">
        <v>42</v>
      </c>
      <c r="K1022" s="141" t="n">
        <v>34</v>
      </c>
    </row>
    <row r="1023" customFormat="false" ht="16" hidden="false" customHeight="false" outlineLevel="0" collapsed="false">
      <c r="A1023" s="141" t="n">
        <v>1288</v>
      </c>
      <c r="B1023" s="141" t="s">
        <v>4499</v>
      </c>
      <c r="C1023" s="141" t="s">
        <v>4633</v>
      </c>
      <c r="D1023" s="141" t="n">
        <v>300</v>
      </c>
      <c r="E1023" s="141" t="n">
        <v>200</v>
      </c>
      <c r="F1023" s="141" t="s">
        <v>3562</v>
      </c>
      <c r="G1023" s="141" t="s">
        <v>3562</v>
      </c>
      <c r="H1023" s="141" t="n">
        <v>160</v>
      </c>
      <c r="I1023" s="141" t="n">
        <v>120</v>
      </c>
      <c r="J1023" s="141" t="s">
        <v>3562</v>
      </c>
      <c r="K1023" s="141" t="s">
        <v>3562</v>
      </c>
    </row>
    <row r="1024" customFormat="false" ht="16" hidden="false" customHeight="false" outlineLevel="0" collapsed="false">
      <c r="A1024" s="141" t="n">
        <v>1487</v>
      </c>
      <c r="B1024" s="141" t="s">
        <v>5069</v>
      </c>
      <c r="C1024" s="141" t="s">
        <v>4645</v>
      </c>
      <c r="D1024" s="141" t="s">
        <v>3562</v>
      </c>
      <c r="E1024" s="141" t="s">
        <v>3562</v>
      </c>
      <c r="F1024" s="141" t="s">
        <v>3562</v>
      </c>
      <c r="G1024" s="141" t="s">
        <v>3562</v>
      </c>
      <c r="H1024" s="141" t="s">
        <v>3562</v>
      </c>
      <c r="I1024" s="141" t="s">
        <v>3562</v>
      </c>
      <c r="J1024" s="141" t="n">
        <v>22</v>
      </c>
      <c r="K1024" s="141" t="s">
        <v>3562</v>
      </c>
    </row>
    <row r="1025" customFormat="false" ht="16" hidden="false" customHeight="false" outlineLevel="0" collapsed="false">
      <c r="A1025" s="141" t="n">
        <v>8037</v>
      </c>
      <c r="B1025" s="141" t="s">
        <v>5070</v>
      </c>
      <c r="C1025" s="141" t="s">
        <v>178</v>
      </c>
      <c r="D1025" s="141" t="s">
        <v>3562</v>
      </c>
      <c r="E1025" s="141" t="s">
        <v>3562</v>
      </c>
      <c r="F1025" s="141" t="s">
        <v>3562</v>
      </c>
      <c r="G1025" s="141" t="s">
        <v>3562</v>
      </c>
      <c r="H1025" s="141" t="s">
        <v>3562</v>
      </c>
      <c r="I1025" s="141" t="s">
        <v>3562</v>
      </c>
      <c r="J1025" s="141" t="s">
        <v>3562</v>
      </c>
      <c r="K1025" s="141" t="n">
        <v>27</v>
      </c>
    </row>
    <row r="1026" customFormat="false" ht="16" hidden="false" customHeight="false" outlineLevel="0" collapsed="false">
      <c r="A1026" s="141" t="n">
        <v>1034</v>
      </c>
      <c r="B1026" s="141" t="s">
        <v>4553</v>
      </c>
      <c r="C1026" s="141" t="s">
        <v>4650</v>
      </c>
      <c r="D1026" s="141" t="s">
        <v>3562</v>
      </c>
      <c r="E1026" s="141" t="s">
        <v>3562</v>
      </c>
      <c r="F1026" s="141" t="s">
        <v>3562</v>
      </c>
      <c r="G1026" s="141" t="s">
        <v>3562</v>
      </c>
      <c r="H1026" s="141" t="s">
        <v>3562</v>
      </c>
      <c r="I1026" s="141" t="s">
        <v>3562</v>
      </c>
      <c r="J1026" s="141" t="n">
        <v>42</v>
      </c>
      <c r="K1026" s="141" t="n">
        <v>27</v>
      </c>
    </row>
    <row r="1027" customFormat="false" ht="16" hidden="false" customHeight="false" outlineLevel="0" collapsed="false">
      <c r="A1027" s="141" t="n">
        <v>7531</v>
      </c>
      <c r="B1027" s="141" t="s">
        <v>5071</v>
      </c>
      <c r="C1027" s="141" t="s">
        <v>4632</v>
      </c>
      <c r="D1027" s="141" t="s">
        <v>3562</v>
      </c>
      <c r="E1027" s="141" t="s">
        <v>3562</v>
      </c>
      <c r="F1027" s="141" t="s">
        <v>3562</v>
      </c>
      <c r="G1027" s="141" t="s">
        <v>3562</v>
      </c>
      <c r="H1027" s="141" t="s">
        <v>3562</v>
      </c>
      <c r="I1027" s="141" t="s">
        <v>3562</v>
      </c>
      <c r="J1027" s="141" t="s">
        <v>3562</v>
      </c>
      <c r="K1027" s="141" t="n">
        <v>42</v>
      </c>
    </row>
    <row r="1028" customFormat="false" ht="16" hidden="false" customHeight="false" outlineLevel="0" collapsed="false">
      <c r="A1028" s="141" t="n">
        <v>6568</v>
      </c>
      <c r="B1028" s="141" t="s">
        <v>5072</v>
      </c>
      <c r="C1028" s="141" t="s">
        <v>4635</v>
      </c>
      <c r="D1028" s="141" t="n">
        <v>90</v>
      </c>
      <c r="E1028" s="141" t="s">
        <v>3562</v>
      </c>
      <c r="F1028" s="141" t="s">
        <v>3562</v>
      </c>
      <c r="G1028" s="141" t="s">
        <v>3562</v>
      </c>
      <c r="H1028" s="141" t="s">
        <v>3562</v>
      </c>
      <c r="I1028" s="141" t="s">
        <v>3562</v>
      </c>
      <c r="J1028" s="141" t="n">
        <v>42</v>
      </c>
      <c r="K1028" s="141" t="n">
        <v>34</v>
      </c>
    </row>
    <row r="1029" customFormat="false" ht="16" hidden="false" customHeight="false" outlineLevel="0" collapsed="false">
      <c r="A1029" s="141" t="n">
        <v>9503</v>
      </c>
      <c r="B1029" s="141" t="s">
        <v>5073</v>
      </c>
      <c r="C1029" s="141" t="s">
        <v>722</v>
      </c>
      <c r="D1029" s="141" t="n">
        <v>30</v>
      </c>
      <c r="E1029" s="141" t="s">
        <v>3562</v>
      </c>
      <c r="F1029" s="141" t="n">
        <v>20</v>
      </c>
      <c r="G1029" s="141" t="s">
        <v>3562</v>
      </c>
      <c r="H1029" s="141" t="s">
        <v>3562</v>
      </c>
      <c r="I1029" s="141" t="s">
        <v>3562</v>
      </c>
      <c r="J1029" s="141" t="s">
        <v>3562</v>
      </c>
      <c r="K1029" s="141" t="s">
        <v>3562</v>
      </c>
    </row>
    <row r="1030" customFormat="false" ht="16" hidden="false" customHeight="false" outlineLevel="0" collapsed="false">
      <c r="A1030" s="141" t="n">
        <v>3</v>
      </c>
      <c r="B1030" s="141" t="s">
        <v>5074</v>
      </c>
      <c r="C1030" s="141" t="s">
        <v>4670</v>
      </c>
      <c r="D1030" s="141" t="s">
        <v>3562</v>
      </c>
      <c r="E1030" s="141" t="s">
        <v>3562</v>
      </c>
      <c r="F1030" s="141" t="s">
        <v>3562</v>
      </c>
      <c r="G1030" s="141" t="s">
        <v>3562</v>
      </c>
      <c r="H1030" s="141" t="s">
        <v>3562</v>
      </c>
      <c r="I1030" s="141" t="s">
        <v>3562</v>
      </c>
      <c r="J1030" s="141" t="s">
        <v>3562</v>
      </c>
      <c r="K1030" s="141" t="s">
        <v>3562</v>
      </c>
    </row>
    <row r="1031" customFormat="false" ht="16" hidden="false" customHeight="false" outlineLevel="0" collapsed="false">
      <c r="A1031" s="141" t="n">
        <v>5072</v>
      </c>
      <c r="B1031" s="141" t="s">
        <v>4287</v>
      </c>
      <c r="C1031" s="141" t="s">
        <v>4704</v>
      </c>
      <c r="D1031" s="141" t="s">
        <v>3562</v>
      </c>
      <c r="E1031" s="141" t="s">
        <v>3562</v>
      </c>
      <c r="F1031" s="141" t="s">
        <v>3562</v>
      </c>
      <c r="G1031" s="141" t="s">
        <v>3562</v>
      </c>
      <c r="H1031" s="141" t="s">
        <v>3562</v>
      </c>
      <c r="I1031" s="141" t="s">
        <v>3562</v>
      </c>
      <c r="J1031" s="141" t="s">
        <v>3562</v>
      </c>
      <c r="K1031" s="141" t="n">
        <v>34</v>
      </c>
    </row>
    <row r="1032" customFormat="false" ht="16" hidden="false" customHeight="false" outlineLevel="0" collapsed="false">
      <c r="A1032" s="141" t="n">
        <v>6632</v>
      </c>
      <c r="B1032" s="141" t="s">
        <v>4200</v>
      </c>
      <c r="C1032" s="141" t="s">
        <v>178</v>
      </c>
      <c r="D1032" s="141" t="s">
        <v>3562</v>
      </c>
      <c r="E1032" s="141" t="s">
        <v>3562</v>
      </c>
      <c r="F1032" s="141" t="n">
        <v>55</v>
      </c>
      <c r="G1032" s="141" t="s">
        <v>3562</v>
      </c>
      <c r="H1032" s="141" t="s">
        <v>3562</v>
      </c>
      <c r="I1032" s="141" t="s">
        <v>3562</v>
      </c>
      <c r="J1032" s="141" t="s">
        <v>3562</v>
      </c>
      <c r="K1032" s="141" t="n">
        <v>27</v>
      </c>
    </row>
    <row r="1033" customFormat="false" ht="16" hidden="false" customHeight="false" outlineLevel="0" collapsed="false">
      <c r="A1033" s="141" t="n">
        <v>1289</v>
      </c>
      <c r="B1033" s="141" t="s">
        <v>3586</v>
      </c>
      <c r="C1033" s="141" t="s">
        <v>4635</v>
      </c>
      <c r="D1033" s="141" t="s">
        <v>3562</v>
      </c>
      <c r="E1033" s="141" t="s">
        <v>3562</v>
      </c>
      <c r="F1033" s="141" t="s">
        <v>3562</v>
      </c>
      <c r="G1033" s="141" t="s">
        <v>3562</v>
      </c>
      <c r="H1033" s="141" t="s">
        <v>3562</v>
      </c>
      <c r="I1033" s="141" t="s">
        <v>3562</v>
      </c>
      <c r="J1033" s="141" t="s">
        <v>3562</v>
      </c>
      <c r="K1033" s="141" t="n">
        <v>42</v>
      </c>
    </row>
    <row r="1034" customFormat="false" ht="16" hidden="false" customHeight="false" outlineLevel="0" collapsed="false">
      <c r="A1034" s="141" t="n">
        <v>1769</v>
      </c>
      <c r="B1034" s="141" t="s">
        <v>4402</v>
      </c>
      <c r="C1034" s="141" t="s">
        <v>4639</v>
      </c>
      <c r="D1034" s="141" t="n">
        <v>55</v>
      </c>
      <c r="E1034" s="141" t="s">
        <v>3562</v>
      </c>
      <c r="F1034" s="141" t="n">
        <v>30</v>
      </c>
      <c r="G1034" s="141" t="s">
        <v>3562</v>
      </c>
      <c r="H1034" s="141" t="s">
        <v>3562</v>
      </c>
      <c r="I1034" s="141" t="s">
        <v>3562</v>
      </c>
      <c r="J1034" s="141" t="n">
        <v>27</v>
      </c>
      <c r="K1034" s="141" t="n">
        <v>22</v>
      </c>
    </row>
    <row r="1035" customFormat="false" ht="16" hidden="false" customHeight="false" outlineLevel="0" collapsed="false">
      <c r="A1035" s="141" t="n">
        <v>1214</v>
      </c>
      <c r="B1035" s="141" t="s">
        <v>5075</v>
      </c>
      <c r="C1035" s="141" t="s">
        <v>146</v>
      </c>
      <c r="D1035" s="141" t="s">
        <v>3562</v>
      </c>
      <c r="E1035" s="141" t="s">
        <v>3562</v>
      </c>
      <c r="F1035" s="141" t="s">
        <v>3562</v>
      </c>
      <c r="G1035" s="141" t="s">
        <v>3562</v>
      </c>
      <c r="H1035" s="141" t="s">
        <v>3562</v>
      </c>
      <c r="I1035" s="141" t="s">
        <v>3562</v>
      </c>
      <c r="J1035" s="141" t="n">
        <v>50</v>
      </c>
      <c r="K1035" s="141" t="s">
        <v>3562</v>
      </c>
    </row>
    <row r="1036" customFormat="false" ht="16" hidden="false" customHeight="false" outlineLevel="0" collapsed="false">
      <c r="A1036" s="141" t="n">
        <v>9482</v>
      </c>
      <c r="B1036" s="141" t="s">
        <v>3703</v>
      </c>
      <c r="C1036" s="141" t="s">
        <v>4650</v>
      </c>
      <c r="D1036" s="141" t="s">
        <v>3562</v>
      </c>
      <c r="E1036" s="141" t="s">
        <v>3562</v>
      </c>
      <c r="F1036" s="141" t="s">
        <v>3562</v>
      </c>
      <c r="G1036" s="141" t="s">
        <v>3562</v>
      </c>
      <c r="H1036" s="141" t="s">
        <v>3562</v>
      </c>
      <c r="I1036" s="141" t="s">
        <v>3562</v>
      </c>
      <c r="J1036" s="141" t="n">
        <v>22</v>
      </c>
      <c r="K1036" s="141" t="s">
        <v>3562</v>
      </c>
    </row>
    <row r="1037" customFormat="false" ht="16" hidden="false" customHeight="false" outlineLevel="0" collapsed="false">
      <c r="A1037" s="141" t="n">
        <v>7766</v>
      </c>
      <c r="B1037" s="141" t="s">
        <v>4112</v>
      </c>
      <c r="C1037" s="141" t="s">
        <v>4654</v>
      </c>
      <c r="D1037" s="141" t="s">
        <v>3562</v>
      </c>
      <c r="E1037" s="141" t="s">
        <v>3562</v>
      </c>
      <c r="F1037" s="141" t="s">
        <v>3562</v>
      </c>
      <c r="G1037" s="141" t="s">
        <v>3562</v>
      </c>
      <c r="H1037" s="141" t="s">
        <v>3562</v>
      </c>
      <c r="I1037" s="141" t="s">
        <v>3562</v>
      </c>
      <c r="J1037" s="141" t="s">
        <v>3562</v>
      </c>
      <c r="K1037" s="141" t="n">
        <v>50</v>
      </c>
    </row>
    <row r="1038" customFormat="false" ht="16" hidden="false" customHeight="false" outlineLevel="0" collapsed="false">
      <c r="A1038" s="141" t="n">
        <v>1101</v>
      </c>
      <c r="B1038" s="141" t="s">
        <v>4540</v>
      </c>
      <c r="C1038" s="141" t="s">
        <v>4619</v>
      </c>
      <c r="D1038" s="141" t="s">
        <v>3562</v>
      </c>
      <c r="E1038" s="141" t="s">
        <v>3562</v>
      </c>
      <c r="F1038" s="141" t="s">
        <v>3562</v>
      </c>
      <c r="G1038" s="141" t="s">
        <v>3562</v>
      </c>
      <c r="H1038" s="141" t="s">
        <v>3562</v>
      </c>
      <c r="I1038" s="141" t="s">
        <v>3562</v>
      </c>
      <c r="J1038" s="141" t="n">
        <v>27</v>
      </c>
      <c r="K1038" s="141" t="n">
        <v>22</v>
      </c>
    </row>
    <row r="1039" customFormat="false" ht="16" hidden="false" customHeight="false" outlineLevel="0" collapsed="false">
      <c r="A1039" s="141" t="n">
        <v>7365</v>
      </c>
      <c r="B1039" s="141" t="s">
        <v>4155</v>
      </c>
      <c r="C1039" s="141" t="s">
        <v>4619</v>
      </c>
      <c r="D1039" s="141" t="s">
        <v>3562</v>
      </c>
      <c r="E1039" s="141" t="s">
        <v>3562</v>
      </c>
      <c r="F1039" s="141" t="s">
        <v>3562</v>
      </c>
      <c r="G1039" s="141" t="s">
        <v>3562</v>
      </c>
      <c r="H1039" s="141" t="s">
        <v>3562</v>
      </c>
      <c r="I1039" s="141" t="s">
        <v>3562</v>
      </c>
      <c r="J1039" s="141" t="n">
        <v>27</v>
      </c>
      <c r="K1039" s="141" t="n">
        <v>18</v>
      </c>
    </row>
    <row r="1040" customFormat="false" ht="16" hidden="false" customHeight="false" outlineLevel="0" collapsed="false">
      <c r="A1040" s="141" t="n">
        <v>1175</v>
      </c>
      <c r="B1040" s="141" t="s">
        <v>4530</v>
      </c>
      <c r="C1040" s="141" t="s">
        <v>4670</v>
      </c>
      <c r="D1040" s="141" t="s">
        <v>3562</v>
      </c>
      <c r="E1040" s="141" t="s">
        <v>3562</v>
      </c>
      <c r="F1040" s="141" t="s">
        <v>3562</v>
      </c>
      <c r="G1040" s="141" t="s">
        <v>3562</v>
      </c>
      <c r="H1040" s="141" t="s">
        <v>3562</v>
      </c>
      <c r="I1040" s="141" t="s">
        <v>3562</v>
      </c>
      <c r="J1040" s="141" t="s">
        <v>3562</v>
      </c>
      <c r="K1040" s="141" t="n">
        <v>34</v>
      </c>
    </row>
    <row r="1041" customFormat="false" ht="16" hidden="false" customHeight="false" outlineLevel="0" collapsed="false">
      <c r="A1041" s="141" t="n">
        <v>2004</v>
      </c>
      <c r="B1041" s="141" t="s">
        <v>5076</v>
      </c>
      <c r="C1041" s="141" t="s">
        <v>4670</v>
      </c>
      <c r="D1041" s="141" t="n">
        <v>55</v>
      </c>
      <c r="E1041" s="141" t="s">
        <v>3562</v>
      </c>
      <c r="F1041" s="141" t="n">
        <v>30</v>
      </c>
      <c r="G1041" s="141" t="s">
        <v>3562</v>
      </c>
      <c r="H1041" s="141" t="s">
        <v>3562</v>
      </c>
      <c r="I1041" s="141" t="s">
        <v>3562</v>
      </c>
      <c r="J1041" s="141" t="n">
        <v>22</v>
      </c>
      <c r="K1041" s="141" t="n">
        <v>18</v>
      </c>
    </row>
    <row r="1042" customFormat="false" ht="16" hidden="false" customHeight="false" outlineLevel="0" collapsed="false">
      <c r="A1042" s="141" t="n">
        <v>8825</v>
      </c>
      <c r="B1042" s="141" t="s">
        <v>5077</v>
      </c>
      <c r="C1042" s="141" t="s">
        <v>4615</v>
      </c>
      <c r="D1042" s="141" t="s">
        <v>3562</v>
      </c>
      <c r="E1042" s="141" t="s">
        <v>3562</v>
      </c>
      <c r="F1042" s="141" t="s">
        <v>3562</v>
      </c>
      <c r="G1042" s="141" t="s">
        <v>3562</v>
      </c>
      <c r="H1042" s="141" t="s">
        <v>3562</v>
      </c>
      <c r="I1042" s="141" t="s">
        <v>3562</v>
      </c>
      <c r="J1042" s="141" t="s">
        <v>3562</v>
      </c>
      <c r="K1042" s="141" t="n">
        <v>18</v>
      </c>
    </row>
    <row r="1043" customFormat="false" ht="16" hidden="false" customHeight="false" outlineLevel="0" collapsed="false">
      <c r="A1043" s="141" t="n">
        <v>1930</v>
      </c>
      <c r="B1043" s="141" t="s">
        <v>4370</v>
      </c>
      <c r="C1043" s="141" t="s">
        <v>4636</v>
      </c>
      <c r="D1043" s="141" t="s">
        <v>3562</v>
      </c>
      <c r="E1043" s="141" t="s">
        <v>3562</v>
      </c>
      <c r="F1043" s="141" t="s">
        <v>3562</v>
      </c>
      <c r="G1043" s="141" t="s">
        <v>3562</v>
      </c>
      <c r="H1043" s="141" t="s">
        <v>3562</v>
      </c>
      <c r="I1043" s="141" t="s">
        <v>3562</v>
      </c>
      <c r="J1043" s="141" t="n">
        <v>22</v>
      </c>
      <c r="K1043" s="141" t="n">
        <v>18</v>
      </c>
    </row>
    <row r="1044" customFormat="false" ht="16" hidden="false" customHeight="false" outlineLevel="0" collapsed="false">
      <c r="A1044" s="141" t="n">
        <v>9145</v>
      </c>
      <c r="B1044" s="141" t="s">
        <v>3786</v>
      </c>
      <c r="C1044" s="141" t="s">
        <v>4657</v>
      </c>
      <c r="D1044" s="141" t="s">
        <v>3562</v>
      </c>
      <c r="E1044" s="141" t="s">
        <v>3562</v>
      </c>
      <c r="F1044" s="141" t="s">
        <v>3562</v>
      </c>
      <c r="G1044" s="141" t="s">
        <v>3562</v>
      </c>
      <c r="H1044" s="141" t="s">
        <v>3562</v>
      </c>
      <c r="I1044" s="141" t="s">
        <v>3562</v>
      </c>
      <c r="J1044" s="141" t="n">
        <v>34</v>
      </c>
      <c r="K1044" s="141" t="n">
        <v>27</v>
      </c>
    </row>
    <row r="1045" customFormat="false" ht="16" hidden="false" customHeight="false" outlineLevel="0" collapsed="false">
      <c r="A1045" s="141" t="n">
        <v>8990</v>
      </c>
      <c r="B1045" s="141" t="s">
        <v>5078</v>
      </c>
      <c r="C1045" s="141" t="s">
        <v>4657</v>
      </c>
      <c r="D1045" s="141" t="n">
        <v>55</v>
      </c>
      <c r="E1045" s="141" t="s">
        <v>3562</v>
      </c>
      <c r="F1045" s="141" t="s">
        <v>3562</v>
      </c>
      <c r="G1045" s="141" t="s">
        <v>3562</v>
      </c>
      <c r="H1045" s="141" t="s">
        <v>3562</v>
      </c>
      <c r="I1045" s="141" t="s">
        <v>3562</v>
      </c>
      <c r="J1045" s="141" t="n">
        <v>22</v>
      </c>
      <c r="K1045" s="141" t="n">
        <v>15</v>
      </c>
    </row>
    <row r="1046" customFormat="false" ht="16" hidden="false" customHeight="false" outlineLevel="0" collapsed="false">
      <c r="A1046" s="141" t="n">
        <v>1353</v>
      </c>
      <c r="B1046" s="141" t="s">
        <v>5079</v>
      </c>
      <c r="C1046" s="141" t="s">
        <v>4677</v>
      </c>
      <c r="D1046" s="141" t="n">
        <v>40</v>
      </c>
      <c r="E1046" s="141" t="s">
        <v>3562</v>
      </c>
      <c r="F1046" s="141" t="n">
        <v>20</v>
      </c>
      <c r="G1046" s="141" t="s">
        <v>3562</v>
      </c>
      <c r="H1046" s="141" t="s">
        <v>3562</v>
      </c>
      <c r="I1046" s="141" t="s">
        <v>3562</v>
      </c>
      <c r="J1046" s="141" t="s">
        <v>3562</v>
      </c>
      <c r="K1046" s="141" t="s">
        <v>3562</v>
      </c>
    </row>
    <row r="1047" customFormat="false" ht="16" hidden="false" customHeight="false" outlineLevel="0" collapsed="false">
      <c r="A1047" s="141" t="n">
        <v>1172</v>
      </c>
      <c r="B1047" s="141" t="s">
        <v>5080</v>
      </c>
      <c r="C1047" s="141" t="s">
        <v>4704</v>
      </c>
      <c r="D1047" s="141" t="s">
        <v>3562</v>
      </c>
      <c r="E1047" s="141" t="s">
        <v>3562</v>
      </c>
      <c r="F1047" s="141" t="s">
        <v>3562</v>
      </c>
      <c r="G1047" s="141" t="s">
        <v>3562</v>
      </c>
      <c r="H1047" s="141" t="s">
        <v>3562</v>
      </c>
      <c r="I1047" s="141" t="s">
        <v>3562</v>
      </c>
      <c r="J1047" s="141" t="s">
        <v>3562</v>
      </c>
      <c r="K1047" s="141" t="n">
        <v>15</v>
      </c>
    </row>
    <row r="1048" customFormat="false" ht="16" hidden="false" customHeight="false" outlineLevel="0" collapsed="false">
      <c r="A1048" s="141" t="n">
        <v>8585</v>
      </c>
      <c r="B1048" s="141" t="s">
        <v>3936</v>
      </c>
      <c r="C1048" s="141" t="s">
        <v>146</v>
      </c>
      <c r="D1048" s="141" t="s">
        <v>3562</v>
      </c>
      <c r="E1048" s="141" t="s">
        <v>3562</v>
      </c>
      <c r="F1048" s="141" t="s">
        <v>3562</v>
      </c>
      <c r="G1048" s="141" t="s">
        <v>3562</v>
      </c>
      <c r="H1048" s="141" t="s">
        <v>3562</v>
      </c>
      <c r="I1048" s="141" t="s">
        <v>3562</v>
      </c>
      <c r="J1048" s="141" t="n">
        <v>27</v>
      </c>
      <c r="K1048" s="141" t="s">
        <v>3562</v>
      </c>
    </row>
    <row r="1049" customFormat="false" ht="16" hidden="false" customHeight="false" outlineLevel="0" collapsed="false">
      <c r="A1049" s="141" t="n">
        <v>6619</v>
      </c>
      <c r="B1049" s="141" t="s">
        <v>5081</v>
      </c>
      <c r="C1049" s="141" t="s">
        <v>4636</v>
      </c>
      <c r="D1049" s="141" t="n">
        <v>70</v>
      </c>
      <c r="E1049" s="141" t="s">
        <v>3562</v>
      </c>
      <c r="F1049" s="141" t="n">
        <v>40</v>
      </c>
      <c r="G1049" s="141" t="s">
        <v>3562</v>
      </c>
      <c r="H1049" s="141" t="s">
        <v>3562</v>
      </c>
      <c r="I1049" s="141" t="s">
        <v>3562</v>
      </c>
      <c r="J1049" s="141" t="n">
        <v>22</v>
      </c>
      <c r="K1049" s="141" t="s">
        <v>3562</v>
      </c>
    </row>
    <row r="1050" customFormat="false" ht="16" hidden="false" customHeight="false" outlineLevel="0" collapsed="false">
      <c r="A1050" s="141" t="n">
        <v>6323</v>
      </c>
      <c r="B1050" s="141" t="s">
        <v>5082</v>
      </c>
      <c r="C1050" s="141" t="s">
        <v>4636</v>
      </c>
      <c r="D1050" s="141" t="s">
        <v>3562</v>
      </c>
      <c r="E1050" s="141" t="s">
        <v>3562</v>
      </c>
      <c r="F1050" s="141" t="s">
        <v>3562</v>
      </c>
      <c r="G1050" s="141" t="s">
        <v>3562</v>
      </c>
      <c r="H1050" s="141" t="s">
        <v>3562</v>
      </c>
      <c r="I1050" s="141" t="s">
        <v>3562</v>
      </c>
      <c r="J1050" s="141" t="n">
        <v>27</v>
      </c>
      <c r="K1050" s="141" t="n">
        <v>18</v>
      </c>
    </row>
    <row r="1051" customFormat="false" ht="16" hidden="false" customHeight="false" outlineLevel="0" collapsed="false">
      <c r="A1051" s="141" t="n">
        <v>5079</v>
      </c>
      <c r="B1051" s="141" t="s">
        <v>4285</v>
      </c>
      <c r="C1051" s="141" t="s">
        <v>4663</v>
      </c>
      <c r="D1051" s="141" t="s">
        <v>3562</v>
      </c>
      <c r="E1051" s="141" t="s">
        <v>3562</v>
      </c>
      <c r="F1051" s="141" t="s">
        <v>3562</v>
      </c>
      <c r="G1051" s="141" t="s">
        <v>3562</v>
      </c>
      <c r="H1051" s="141" t="s">
        <v>3562</v>
      </c>
      <c r="I1051" s="141" t="s">
        <v>3562</v>
      </c>
      <c r="J1051" s="141" t="n">
        <v>42</v>
      </c>
      <c r="K1051" s="141" t="n">
        <v>34</v>
      </c>
    </row>
    <row r="1052" customFormat="false" ht="16" hidden="false" customHeight="false" outlineLevel="0" collapsed="false">
      <c r="A1052" s="141" t="n">
        <v>1932</v>
      </c>
      <c r="B1052" s="141" t="s">
        <v>4369</v>
      </c>
      <c r="C1052" s="141" t="s">
        <v>4636</v>
      </c>
      <c r="D1052" s="141" t="s">
        <v>3562</v>
      </c>
      <c r="E1052" s="141" t="s">
        <v>3562</v>
      </c>
      <c r="F1052" s="141" t="s">
        <v>3562</v>
      </c>
      <c r="G1052" s="141" t="s">
        <v>3562</v>
      </c>
      <c r="H1052" s="141" t="s">
        <v>3562</v>
      </c>
      <c r="I1052" s="141" t="s">
        <v>3562</v>
      </c>
      <c r="J1052" s="141" t="n">
        <v>34</v>
      </c>
      <c r="K1052" s="141" t="n">
        <v>27</v>
      </c>
    </row>
    <row r="1053" customFormat="false" ht="16" hidden="false" customHeight="false" outlineLevel="0" collapsed="false">
      <c r="A1053" s="141" t="n">
        <v>1290</v>
      </c>
      <c r="B1053" s="141" t="s">
        <v>4498</v>
      </c>
      <c r="C1053" s="141" t="s">
        <v>4658</v>
      </c>
      <c r="D1053" s="141" t="s">
        <v>3562</v>
      </c>
      <c r="E1053" s="141" t="s">
        <v>3562</v>
      </c>
      <c r="F1053" s="141" t="s">
        <v>3562</v>
      </c>
      <c r="G1053" s="141" t="s">
        <v>3562</v>
      </c>
      <c r="H1053" s="141" t="s">
        <v>3562</v>
      </c>
      <c r="I1053" s="141" t="s">
        <v>3562</v>
      </c>
      <c r="J1053" s="141" t="n">
        <v>50</v>
      </c>
      <c r="K1053" s="141" t="n">
        <v>34</v>
      </c>
    </row>
    <row r="1054" customFormat="false" ht="16" hidden="false" customHeight="false" outlineLevel="0" collapsed="false">
      <c r="A1054" s="141" t="n">
        <v>1447</v>
      </c>
      <c r="B1054" s="141" t="s">
        <v>4456</v>
      </c>
      <c r="C1054" s="141" t="s">
        <v>4658</v>
      </c>
      <c r="D1054" s="141" t="s">
        <v>3562</v>
      </c>
      <c r="E1054" s="141" t="s">
        <v>3562</v>
      </c>
      <c r="F1054" s="141" t="s">
        <v>3562</v>
      </c>
      <c r="G1054" s="141" t="s">
        <v>3562</v>
      </c>
      <c r="H1054" s="141" t="s">
        <v>3562</v>
      </c>
      <c r="I1054" s="141" t="s">
        <v>3562</v>
      </c>
      <c r="J1054" s="141" t="n">
        <v>50</v>
      </c>
      <c r="K1054" s="141" t="n">
        <v>42</v>
      </c>
    </row>
    <row r="1055" customFormat="false" ht="16" hidden="false" customHeight="false" outlineLevel="0" collapsed="false">
      <c r="A1055" s="141" t="n">
        <v>5923</v>
      </c>
      <c r="B1055" s="141" t="s">
        <v>5083</v>
      </c>
      <c r="C1055" s="141" t="s">
        <v>4619</v>
      </c>
      <c r="D1055" s="141" t="s">
        <v>3562</v>
      </c>
      <c r="E1055" s="141" t="s">
        <v>3562</v>
      </c>
      <c r="F1055" s="141" t="s">
        <v>3562</v>
      </c>
      <c r="G1055" s="141" t="s">
        <v>3562</v>
      </c>
      <c r="H1055" s="141" t="s">
        <v>3562</v>
      </c>
      <c r="I1055" s="141" t="s">
        <v>3562</v>
      </c>
      <c r="J1055" s="141" t="n">
        <v>34</v>
      </c>
      <c r="K1055" s="141" t="n">
        <v>27</v>
      </c>
    </row>
    <row r="1056" customFormat="false" ht="16" hidden="false" customHeight="false" outlineLevel="0" collapsed="false">
      <c r="A1056" s="141" t="n">
        <v>1605</v>
      </c>
      <c r="B1056" s="141" t="s">
        <v>5084</v>
      </c>
      <c r="C1056" s="141" t="s">
        <v>4655</v>
      </c>
      <c r="D1056" s="141" t="n">
        <v>30</v>
      </c>
      <c r="E1056" s="141" t="s">
        <v>3562</v>
      </c>
      <c r="F1056" s="141" t="n">
        <v>20</v>
      </c>
      <c r="G1056" s="141" t="s">
        <v>3562</v>
      </c>
      <c r="H1056" s="141" t="s">
        <v>3562</v>
      </c>
      <c r="I1056" s="141" t="s">
        <v>3562</v>
      </c>
      <c r="J1056" s="141" t="n">
        <v>15</v>
      </c>
      <c r="K1056" s="141" t="s">
        <v>3562</v>
      </c>
    </row>
    <row r="1057" customFormat="false" ht="16" hidden="false" customHeight="false" outlineLevel="0" collapsed="false">
      <c r="A1057" s="141" t="n">
        <v>6880</v>
      </c>
      <c r="B1057" s="141" t="s">
        <v>4177</v>
      </c>
      <c r="C1057" s="141" t="s">
        <v>4655</v>
      </c>
      <c r="D1057" s="141" t="s">
        <v>3562</v>
      </c>
      <c r="E1057" s="141" t="s">
        <v>3562</v>
      </c>
      <c r="F1057" s="141" t="s">
        <v>3562</v>
      </c>
      <c r="G1057" s="141" t="s">
        <v>3562</v>
      </c>
      <c r="H1057" s="141" t="s">
        <v>3562</v>
      </c>
      <c r="I1057" s="141" t="s">
        <v>3562</v>
      </c>
      <c r="J1057" s="141" t="n">
        <v>15</v>
      </c>
      <c r="K1057" s="141" t="s">
        <v>3562</v>
      </c>
    </row>
    <row r="1058" customFormat="false" ht="16" hidden="false" customHeight="false" outlineLevel="0" collapsed="false">
      <c r="A1058" s="141" t="n">
        <v>1606</v>
      </c>
      <c r="B1058" s="141" t="s">
        <v>4431</v>
      </c>
      <c r="C1058" s="141" t="s">
        <v>4655</v>
      </c>
      <c r="D1058" s="141" t="n">
        <v>40</v>
      </c>
      <c r="E1058" s="141" t="s">
        <v>3562</v>
      </c>
      <c r="F1058" s="141" t="n">
        <v>30</v>
      </c>
      <c r="G1058" s="141" t="s">
        <v>3562</v>
      </c>
      <c r="H1058" s="141" t="s">
        <v>3562</v>
      </c>
      <c r="I1058" s="141" t="s">
        <v>3562</v>
      </c>
      <c r="J1058" s="141" t="n">
        <v>22</v>
      </c>
      <c r="K1058" s="141" t="s">
        <v>3562</v>
      </c>
    </row>
    <row r="1059" customFormat="false" ht="16" hidden="false" customHeight="false" outlineLevel="0" collapsed="false">
      <c r="A1059" s="141" t="n">
        <v>9202</v>
      </c>
      <c r="B1059" s="141" t="s">
        <v>3766</v>
      </c>
      <c r="C1059" s="141" t="s">
        <v>4619</v>
      </c>
      <c r="D1059" s="141" t="n">
        <v>30</v>
      </c>
      <c r="E1059" s="141" t="s">
        <v>3562</v>
      </c>
      <c r="F1059" s="141" t="n">
        <v>20</v>
      </c>
      <c r="G1059" s="141" t="s">
        <v>3562</v>
      </c>
      <c r="H1059" s="141" t="s">
        <v>3562</v>
      </c>
      <c r="I1059" s="141" t="s">
        <v>3562</v>
      </c>
      <c r="J1059" s="141" t="s">
        <v>3562</v>
      </c>
      <c r="K1059" s="141" t="s">
        <v>3562</v>
      </c>
    </row>
    <row r="1060" customFormat="false" ht="16" hidden="false" customHeight="false" outlineLevel="0" collapsed="false">
      <c r="A1060" s="141" t="n">
        <v>9203</v>
      </c>
      <c r="B1060" s="141" t="s">
        <v>3765</v>
      </c>
      <c r="C1060" s="141" t="s">
        <v>4619</v>
      </c>
      <c r="D1060" s="141" t="n">
        <v>40</v>
      </c>
      <c r="E1060" s="141" t="s">
        <v>3562</v>
      </c>
      <c r="F1060" s="141" t="n">
        <v>20</v>
      </c>
      <c r="G1060" s="141" t="s">
        <v>3562</v>
      </c>
      <c r="H1060" s="141" t="s">
        <v>3562</v>
      </c>
      <c r="I1060" s="141" t="s">
        <v>3562</v>
      </c>
      <c r="J1060" s="141" t="s">
        <v>3562</v>
      </c>
      <c r="K1060" s="141" t="s">
        <v>3562</v>
      </c>
    </row>
    <row r="1061" customFormat="false" ht="16" hidden="false" customHeight="false" outlineLevel="0" collapsed="false">
      <c r="A1061" s="141" t="n">
        <v>1714</v>
      </c>
      <c r="B1061" s="141" t="s">
        <v>4411</v>
      </c>
      <c r="C1061" s="141" t="s">
        <v>4636</v>
      </c>
      <c r="D1061" s="141" t="s">
        <v>3562</v>
      </c>
      <c r="E1061" s="141" t="s">
        <v>3562</v>
      </c>
      <c r="F1061" s="141" t="s">
        <v>3562</v>
      </c>
      <c r="G1061" s="141" t="s">
        <v>3562</v>
      </c>
      <c r="H1061" s="141" t="s">
        <v>3562</v>
      </c>
      <c r="I1061" s="141" t="s">
        <v>3562</v>
      </c>
      <c r="J1061" s="141" t="s">
        <v>3562</v>
      </c>
      <c r="K1061" s="141" t="n">
        <v>34</v>
      </c>
    </row>
    <row r="1062" customFormat="false" ht="16" hidden="false" customHeight="false" outlineLevel="0" collapsed="false">
      <c r="A1062" s="141" t="n">
        <v>6304</v>
      </c>
      <c r="B1062" s="141" t="s">
        <v>4224</v>
      </c>
      <c r="C1062" s="141" t="s">
        <v>4626</v>
      </c>
      <c r="D1062" s="141" t="n">
        <v>55</v>
      </c>
      <c r="E1062" s="141" t="s">
        <v>3562</v>
      </c>
      <c r="F1062" s="141" t="n">
        <v>30</v>
      </c>
      <c r="G1062" s="141" t="s">
        <v>3562</v>
      </c>
      <c r="H1062" s="141" t="s">
        <v>3562</v>
      </c>
      <c r="I1062" s="141" t="s">
        <v>3562</v>
      </c>
      <c r="J1062" s="141" t="n">
        <v>22</v>
      </c>
      <c r="K1062" s="141" t="s">
        <v>3562</v>
      </c>
    </row>
    <row r="1063" customFormat="false" ht="16" hidden="false" customHeight="false" outlineLevel="0" collapsed="false">
      <c r="A1063" s="141" t="n">
        <v>2005</v>
      </c>
      <c r="B1063" s="141" t="s">
        <v>4344</v>
      </c>
      <c r="C1063" s="141" t="s">
        <v>4704</v>
      </c>
      <c r="D1063" s="141" t="s">
        <v>3562</v>
      </c>
      <c r="E1063" s="141" t="s">
        <v>3562</v>
      </c>
      <c r="F1063" s="141" t="s">
        <v>3562</v>
      </c>
      <c r="G1063" s="141" t="s">
        <v>3562</v>
      </c>
      <c r="H1063" s="141" t="s">
        <v>3562</v>
      </c>
      <c r="I1063" s="141" t="s">
        <v>3562</v>
      </c>
      <c r="J1063" s="141" t="n">
        <v>34</v>
      </c>
      <c r="K1063" s="141" t="n">
        <v>22</v>
      </c>
    </row>
    <row r="1064" customFormat="false" ht="16" hidden="false" customHeight="false" outlineLevel="0" collapsed="false">
      <c r="A1064" s="141" t="n">
        <v>8814</v>
      </c>
      <c r="B1064" s="141" t="s">
        <v>3871</v>
      </c>
      <c r="C1064" s="141" t="s">
        <v>4626</v>
      </c>
      <c r="D1064" s="141" t="n">
        <v>40</v>
      </c>
      <c r="E1064" s="141" t="s">
        <v>3562</v>
      </c>
      <c r="F1064" s="141" t="n">
        <v>20</v>
      </c>
      <c r="G1064" s="141" t="s">
        <v>3562</v>
      </c>
      <c r="H1064" s="141" t="s">
        <v>3562</v>
      </c>
      <c r="I1064" s="141" t="s">
        <v>3562</v>
      </c>
      <c r="J1064" s="141" t="n">
        <v>18</v>
      </c>
      <c r="K1064" s="141" t="s">
        <v>3562</v>
      </c>
    </row>
    <row r="1065" customFormat="false" ht="16" hidden="false" customHeight="false" outlineLevel="0" collapsed="false">
      <c r="A1065" s="141" t="n">
        <v>2006</v>
      </c>
      <c r="B1065" s="141" t="s">
        <v>5085</v>
      </c>
      <c r="C1065" s="141" t="s">
        <v>4644</v>
      </c>
      <c r="D1065" s="141" t="s">
        <v>3562</v>
      </c>
      <c r="E1065" s="141" t="s">
        <v>3562</v>
      </c>
      <c r="F1065" s="141" t="s">
        <v>3562</v>
      </c>
      <c r="G1065" s="141" t="s">
        <v>3562</v>
      </c>
      <c r="H1065" s="141" t="s">
        <v>3562</v>
      </c>
      <c r="I1065" s="141" t="s">
        <v>3562</v>
      </c>
      <c r="J1065" s="141" t="n">
        <v>50</v>
      </c>
      <c r="K1065" s="141" t="n">
        <v>42</v>
      </c>
    </row>
    <row r="1066" customFormat="false" ht="16" hidden="false" customHeight="false" outlineLevel="0" collapsed="false">
      <c r="A1066" s="141" t="n">
        <v>8483</v>
      </c>
      <c r="B1066" s="141" t="s">
        <v>3947</v>
      </c>
      <c r="C1066" s="141" t="s">
        <v>4654</v>
      </c>
      <c r="D1066" s="141" t="s">
        <v>3562</v>
      </c>
      <c r="E1066" s="141" t="s">
        <v>3562</v>
      </c>
      <c r="F1066" s="141" t="s">
        <v>3562</v>
      </c>
      <c r="G1066" s="141" t="s">
        <v>3562</v>
      </c>
      <c r="H1066" s="141" t="s">
        <v>3562</v>
      </c>
      <c r="I1066" s="141" t="s">
        <v>3562</v>
      </c>
      <c r="J1066" s="141" t="n">
        <v>34</v>
      </c>
      <c r="K1066" s="141" t="n">
        <v>27</v>
      </c>
    </row>
    <row r="1067" customFormat="false" ht="16" hidden="false" customHeight="false" outlineLevel="0" collapsed="false">
      <c r="A1067" s="141" t="n">
        <v>1418</v>
      </c>
      <c r="B1067" s="141" t="s">
        <v>4463</v>
      </c>
      <c r="C1067" s="141" t="s">
        <v>4632</v>
      </c>
      <c r="D1067" s="141" t="s">
        <v>3562</v>
      </c>
      <c r="E1067" s="141" t="s">
        <v>3562</v>
      </c>
      <c r="F1067" s="141" t="n">
        <v>55</v>
      </c>
      <c r="G1067" s="141" t="s">
        <v>3562</v>
      </c>
      <c r="H1067" s="141" t="s">
        <v>3562</v>
      </c>
      <c r="I1067" s="141" t="s">
        <v>3562</v>
      </c>
      <c r="J1067" s="141" t="n">
        <v>42</v>
      </c>
      <c r="K1067" s="141" t="n">
        <v>34</v>
      </c>
    </row>
    <row r="1068" customFormat="false" ht="16" hidden="false" customHeight="false" outlineLevel="0" collapsed="false">
      <c r="A1068" s="141" t="n">
        <v>3218</v>
      </c>
      <c r="B1068" s="141" t="s">
        <v>4313</v>
      </c>
      <c r="C1068" s="141" t="s">
        <v>4626</v>
      </c>
      <c r="D1068" s="141" t="n">
        <v>30</v>
      </c>
      <c r="E1068" s="141" t="s">
        <v>3562</v>
      </c>
      <c r="F1068" s="141" t="n">
        <v>20</v>
      </c>
      <c r="G1068" s="141" t="s">
        <v>3562</v>
      </c>
      <c r="H1068" s="141" t="s">
        <v>3562</v>
      </c>
      <c r="I1068" s="141" t="s">
        <v>3562</v>
      </c>
      <c r="J1068" s="141" t="n">
        <v>18</v>
      </c>
      <c r="K1068" s="141" t="s">
        <v>3562</v>
      </c>
    </row>
    <row r="1069" customFormat="false" ht="16" hidden="false" customHeight="false" outlineLevel="0" collapsed="false">
      <c r="A1069" s="141" t="n">
        <v>7161</v>
      </c>
      <c r="B1069" s="141" t="s">
        <v>4164</v>
      </c>
      <c r="C1069" s="141" t="s">
        <v>4644</v>
      </c>
      <c r="D1069" s="141" t="s">
        <v>3562</v>
      </c>
      <c r="E1069" s="141" t="s">
        <v>3562</v>
      </c>
      <c r="F1069" s="141" t="s">
        <v>3562</v>
      </c>
      <c r="G1069" s="141" t="s">
        <v>3562</v>
      </c>
      <c r="H1069" s="141" t="s">
        <v>3562</v>
      </c>
      <c r="I1069" s="141" t="s">
        <v>3562</v>
      </c>
      <c r="J1069" s="141" t="n">
        <v>27</v>
      </c>
      <c r="K1069" s="141" t="n">
        <v>22</v>
      </c>
    </row>
    <row r="1070" customFormat="false" ht="16" hidden="false" customHeight="false" outlineLevel="0" collapsed="false">
      <c r="A1070" s="141" t="n">
        <v>9360</v>
      </c>
      <c r="B1070" s="141" t="s">
        <v>3738</v>
      </c>
      <c r="C1070" s="141" t="s">
        <v>4633</v>
      </c>
      <c r="D1070" s="141" t="s">
        <v>3562</v>
      </c>
      <c r="E1070" s="141" t="s">
        <v>3562</v>
      </c>
      <c r="F1070" s="141" t="s">
        <v>3562</v>
      </c>
      <c r="G1070" s="141" t="s">
        <v>3562</v>
      </c>
      <c r="H1070" s="141" t="s">
        <v>3562</v>
      </c>
      <c r="I1070" s="141" t="s">
        <v>3562</v>
      </c>
      <c r="J1070" s="141" t="n">
        <v>18</v>
      </c>
      <c r="K1070" s="141" t="s">
        <v>3562</v>
      </c>
    </row>
    <row r="1071" customFormat="false" ht="16" hidden="false" customHeight="false" outlineLevel="0" collapsed="false">
      <c r="A1071" s="141" t="n">
        <v>1344</v>
      </c>
      <c r="B1071" s="141" t="s">
        <v>4479</v>
      </c>
      <c r="C1071" s="141" t="s">
        <v>4633</v>
      </c>
      <c r="D1071" s="141" t="s">
        <v>3562</v>
      </c>
      <c r="E1071" s="141" t="s">
        <v>3562</v>
      </c>
      <c r="F1071" s="141" t="s">
        <v>3562</v>
      </c>
      <c r="G1071" s="141" t="s">
        <v>3562</v>
      </c>
      <c r="H1071" s="141" t="s">
        <v>3562</v>
      </c>
      <c r="I1071" s="141" t="s">
        <v>3562</v>
      </c>
      <c r="J1071" s="141" t="s">
        <v>3562</v>
      </c>
      <c r="K1071" s="141" t="n">
        <v>42</v>
      </c>
    </row>
    <row r="1072" customFormat="false" ht="16" hidden="false" customHeight="false" outlineLevel="0" collapsed="false">
      <c r="A1072" s="141" t="n">
        <v>1830</v>
      </c>
      <c r="B1072" s="141" t="s">
        <v>5086</v>
      </c>
      <c r="C1072" s="141" t="s">
        <v>4663</v>
      </c>
      <c r="D1072" s="141" t="n">
        <v>40</v>
      </c>
      <c r="E1072" s="141" t="s">
        <v>3562</v>
      </c>
      <c r="F1072" s="141" t="n">
        <v>30</v>
      </c>
      <c r="G1072" s="141" t="s">
        <v>3562</v>
      </c>
      <c r="H1072" s="141" t="s">
        <v>3562</v>
      </c>
      <c r="I1072" s="141" t="s">
        <v>3562</v>
      </c>
      <c r="J1072" s="141" t="n">
        <v>18</v>
      </c>
      <c r="K1072" s="141" t="s">
        <v>3562</v>
      </c>
    </row>
    <row r="1073" customFormat="false" ht="16" hidden="false" customHeight="false" outlineLevel="0" collapsed="false">
      <c r="A1073" s="141" t="n">
        <v>1218</v>
      </c>
      <c r="B1073" s="141" t="s">
        <v>4516</v>
      </c>
      <c r="C1073" s="141" t="s">
        <v>4613</v>
      </c>
      <c r="D1073" s="141" t="s">
        <v>3562</v>
      </c>
      <c r="E1073" s="141" t="s">
        <v>3562</v>
      </c>
      <c r="F1073" s="141" t="n">
        <v>30</v>
      </c>
      <c r="G1073" s="141" t="s">
        <v>3562</v>
      </c>
      <c r="H1073" s="141" t="s">
        <v>3562</v>
      </c>
      <c r="I1073" s="141" t="s">
        <v>3562</v>
      </c>
      <c r="J1073" s="141" t="n">
        <v>22</v>
      </c>
      <c r="K1073" s="141" t="n">
        <v>15</v>
      </c>
    </row>
    <row r="1074" customFormat="false" ht="16" hidden="false" customHeight="false" outlineLevel="0" collapsed="false">
      <c r="A1074" s="141" t="n">
        <v>9001</v>
      </c>
      <c r="B1074" s="141" t="s">
        <v>3819</v>
      </c>
      <c r="C1074" s="141" t="s">
        <v>4622</v>
      </c>
      <c r="D1074" s="141" t="n">
        <v>55</v>
      </c>
      <c r="E1074" s="141" t="s">
        <v>3562</v>
      </c>
      <c r="F1074" s="141" t="s">
        <v>3562</v>
      </c>
      <c r="G1074" s="141" t="s">
        <v>3562</v>
      </c>
      <c r="H1074" s="141" t="s">
        <v>3562</v>
      </c>
      <c r="I1074" s="141" t="s">
        <v>3562</v>
      </c>
      <c r="J1074" s="141" t="n">
        <v>27</v>
      </c>
      <c r="K1074" s="141" t="s">
        <v>3562</v>
      </c>
    </row>
    <row r="1075" customFormat="false" ht="16" hidden="false" customHeight="false" outlineLevel="0" collapsed="false">
      <c r="A1075" s="141" t="n">
        <v>3076</v>
      </c>
      <c r="B1075" s="141" t="s">
        <v>5087</v>
      </c>
      <c r="C1075" s="141" t="s">
        <v>4650</v>
      </c>
      <c r="D1075" s="141" t="s">
        <v>3562</v>
      </c>
      <c r="E1075" s="141" t="s">
        <v>3562</v>
      </c>
      <c r="F1075" s="141" t="s">
        <v>3562</v>
      </c>
      <c r="G1075" s="141" t="s">
        <v>3562</v>
      </c>
      <c r="H1075" s="141" t="s">
        <v>3562</v>
      </c>
      <c r="I1075" s="141" t="s">
        <v>3562</v>
      </c>
      <c r="J1075" s="141" t="n">
        <v>42</v>
      </c>
      <c r="K1075" s="141" t="n">
        <v>27</v>
      </c>
    </row>
    <row r="1076" customFormat="false" ht="16" hidden="false" customHeight="false" outlineLevel="0" collapsed="false">
      <c r="A1076" s="141" t="n">
        <v>7522</v>
      </c>
      <c r="B1076" s="141" t="s">
        <v>5088</v>
      </c>
      <c r="C1076" s="141" t="s">
        <v>4624</v>
      </c>
      <c r="D1076" s="141" t="s">
        <v>3562</v>
      </c>
      <c r="E1076" s="141" t="s">
        <v>3562</v>
      </c>
      <c r="F1076" s="141" t="s">
        <v>3562</v>
      </c>
      <c r="G1076" s="141" t="s">
        <v>3562</v>
      </c>
      <c r="H1076" s="141" t="s">
        <v>3562</v>
      </c>
      <c r="I1076" s="141" t="s">
        <v>3562</v>
      </c>
      <c r="J1076" s="141" t="s">
        <v>3562</v>
      </c>
      <c r="K1076" s="141" t="n">
        <v>22</v>
      </c>
    </row>
    <row r="1077" customFormat="false" ht="16" hidden="false" customHeight="false" outlineLevel="0" collapsed="false">
      <c r="A1077" s="141" t="n">
        <v>2007</v>
      </c>
      <c r="B1077" s="141" t="s">
        <v>4343</v>
      </c>
      <c r="C1077" s="141" t="s">
        <v>4721</v>
      </c>
      <c r="D1077" s="141" t="s">
        <v>3562</v>
      </c>
      <c r="E1077" s="141" t="s">
        <v>3562</v>
      </c>
      <c r="F1077" s="141" t="s">
        <v>3562</v>
      </c>
      <c r="G1077" s="141" t="s">
        <v>3562</v>
      </c>
      <c r="H1077" s="141" t="s">
        <v>3562</v>
      </c>
      <c r="I1077" s="141" t="s">
        <v>3562</v>
      </c>
      <c r="J1077" s="141" t="n">
        <v>34</v>
      </c>
      <c r="K1077" s="141" t="n">
        <v>27</v>
      </c>
    </row>
    <row r="1078" customFormat="false" ht="16" hidden="false" customHeight="false" outlineLevel="0" collapsed="false">
      <c r="A1078" s="141" t="n">
        <v>1856</v>
      </c>
      <c r="B1078" s="141" t="s">
        <v>4388</v>
      </c>
      <c r="C1078" s="141" t="s">
        <v>4621</v>
      </c>
      <c r="D1078" s="141" t="n">
        <v>210</v>
      </c>
      <c r="E1078" s="141" t="s">
        <v>3562</v>
      </c>
      <c r="F1078" s="141" t="n">
        <v>80</v>
      </c>
      <c r="G1078" s="141" t="s">
        <v>3562</v>
      </c>
      <c r="H1078" s="141" t="s">
        <v>3562</v>
      </c>
      <c r="I1078" s="141" t="s">
        <v>3562</v>
      </c>
      <c r="J1078" s="141" t="s">
        <v>3562</v>
      </c>
      <c r="K1078" s="141" t="s">
        <v>3562</v>
      </c>
    </row>
    <row r="1079" customFormat="false" ht="16" hidden="false" customHeight="false" outlineLevel="0" collapsed="false">
      <c r="A1079" s="141" t="n">
        <v>8488</v>
      </c>
      <c r="B1079" s="141" t="s">
        <v>5089</v>
      </c>
      <c r="C1079" s="141" t="s">
        <v>357</v>
      </c>
      <c r="D1079" s="141" t="n">
        <v>30</v>
      </c>
      <c r="E1079" s="141" t="s">
        <v>3562</v>
      </c>
      <c r="F1079" s="141" t="n">
        <v>20</v>
      </c>
      <c r="G1079" s="141" t="s">
        <v>3562</v>
      </c>
      <c r="H1079" s="141" t="s">
        <v>3562</v>
      </c>
      <c r="I1079" s="141" t="s">
        <v>3562</v>
      </c>
      <c r="J1079" s="141" t="s">
        <v>3562</v>
      </c>
      <c r="K1079" s="141" t="n">
        <v>15</v>
      </c>
    </row>
    <row r="1080" customFormat="false" ht="16" hidden="false" customHeight="false" outlineLevel="0" collapsed="false">
      <c r="A1080" s="141" t="n">
        <v>5854</v>
      </c>
      <c r="B1080" s="141" t="s">
        <v>5090</v>
      </c>
      <c r="C1080" s="141" t="s">
        <v>4633</v>
      </c>
      <c r="D1080" s="141" t="s">
        <v>3562</v>
      </c>
      <c r="E1080" s="141" t="s">
        <v>3562</v>
      </c>
      <c r="F1080" s="141" t="s">
        <v>3562</v>
      </c>
      <c r="G1080" s="141" t="s">
        <v>3562</v>
      </c>
      <c r="H1080" s="141" t="s">
        <v>3562</v>
      </c>
      <c r="I1080" s="141" t="s">
        <v>3562</v>
      </c>
      <c r="J1080" s="141" t="s">
        <v>3562</v>
      </c>
      <c r="K1080" s="141" t="n">
        <v>34</v>
      </c>
    </row>
    <row r="1081" customFormat="false" ht="16" hidden="false" customHeight="false" outlineLevel="0" collapsed="false">
      <c r="A1081" s="141" t="n">
        <v>1715</v>
      </c>
      <c r="B1081" s="141" t="s">
        <v>4410</v>
      </c>
      <c r="C1081" s="141" t="s">
        <v>4663</v>
      </c>
      <c r="D1081" s="141" t="s">
        <v>3562</v>
      </c>
      <c r="E1081" s="141" t="s">
        <v>3562</v>
      </c>
      <c r="F1081" s="141" t="n">
        <v>55</v>
      </c>
      <c r="G1081" s="141" t="n">
        <v>30</v>
      </c>
      <c r="H1081" s="141" t="s">
        <v>3562</v>
      </c>
      <c r="I1081" s="141" t="s">
        <v>3562</v>
      </c>
      <c r="J1081" s="141" t="n">
        <v>42</v>
      </c>
      <c r="K1081" s="141" t="n">
        <v>27</v>
      </c>
    </row>
    <row r="1082" customFormat="false" ht="16" hidden="false" customHeight="false" outlineLevel="0" collapsed="false">
      <c r="A1082" s="141" t="n">
        <v>9342</v>
      </c>
      <c r="B1082" s="141" t="s">
        <v>3748</v>
      </c>
      <c r="C1082" s="141" t="s">
        <v>4691</v>
      </c>
      <c r="D1082" s="141" t="s">
        <v>3562</v>
      </c>
      <c r="E1082" s="141" t="s">
        <v>3562</v>
      </c>
      <c r="F1082" s="141" t="s">
        <v>3562</v>
      </c>
      <c r="G1082" s="141" t="s">
        <v>3562</v>
      </c>
      <c r="H1082" s="141" t="s">
        <v>3562</v>
      </c>
      <c r="I1082" s="141" t="s">
        <v>3562</v>
      </c>
      <c r="J1082" s="141" t="n">
        <v>27</v>
      </c>
      <c r="K1082" s="141" t="n">
        <v>18</v>
      </c>
    </row>
    <row r="1083" customFormat="false" ht="16" hidden="false" customHeight="false" outlineLevel="0" collapsed="false">
      <c r="A1083" s="141" t="n">
        <v>1608</v>
      </c>
      <c r="B1083" s="141" t="s">
        <v>4430</v>
      </c>
      <c r="C1083" s="141" t="s">
        <v>4655</v>
      </c>
      <c r="D1083" s="141" t="n">
        <v>70</v>
      </c>
      <c r="E1083" s="141" t="s">
        <v>3562</v>
      </c>
      <c r="F1083" s="141" t="n">
        <v>30</v>
      </c>
      <c r="G1083" s="141" t="s">
        <v>3562</v>
      </c>
      <c r="H1083" s="141" t="s">
        <v>3562</v>
      </c>
      <c r="I1083" s="141" t="s">
        <v>3562</v>
      </c>
      <c r="J1083" s="141" t="n">
        <v>27</v>
      </c>
      <c r="K1083" s="141" t="s">
        <v>3562</v>
      </c>
    </row>
    <row r="1084" customFormat="false" ht="16" hidden="false" customHeight="false" outlineLevel="0" collapsed="false">
      <c r="A1084" s="141" t="n">
        <v>317</v>
      </c>
      <c r="B1084" s="141" t="s">
        <v>5091</v>
      </c>
      <c r="C1084" s="141" t="s">
        <v>4613</v>
      </c>
      <c r="D1084" s="141" t="n">
        <v>70</v>
      </c>
      <c r="E1084" s="141" t="s">
        <v>3562</v>
      </c>
      <c r="F1084" s="141" t="n">
        <v>40</v>
      </c>
      <c r="G1084" s="141" t="s">
        <v>3562</v>
      </c>
      <c r="H1084" s="141" t="s">
        <v>3562</v>
      </c>
      <c r="I1084" s="141" t="s">
        <v>3562</v>
      </c>
      <c r="J1084" s="141" t="n">
        <v>27</v>
      </c>
      <c r="K1084" s="141" t="n">
        <v>22</v>
      </c>
    </row>
    <row r="1085" customFormat="false" ht="16" hidden="false" customHeight="false" outlineLevel="0" collapsed="false">
      <c r="A1085" s="141" t="n">
        <v>1477</v>
      </c>
      <c r="B1085" s="141" t="s">
        <v>5091</v>
      </c>
      <c r="C1085" s="141" t="s">
        <v>4654</v>
      </c>
      <c r="D1085" s="141" t="n">
        <v>70</v>
      </c>
      <c r="E1085" s="141" t="s">
        <v>3562</v>
      </c>
      <c r="F1085" s="141" t="n">
        <v>40</v>
      </c>
      <c r="G1085" s="141" t="s">
        <v>3562</v>
      </c>
      <c r="H1085" s="141" t="s">
        <v>3562</v>
      </c>
      <c r="I1085" s="141" t="s">
        <v>3562</v>
      </c>
      <c r="J1085" s="141" t="n">
        <v>27</v>
      </c>
      <c r="K1085" s="141" t="n">
        <v>22</v>
      </c>
    </row>
    <row r="1086" customFormat="false" ht="16" hidden="false" customHeight="false" outlineLevel="0" collapsed="false">
      <c r="A1086" s="141" t="n">
        <v>7763</v>
      </c>
      <c r="B1086" s="141" t="s">
        <v>5092</v>
      </c>
      <c r="C1086" s="141" t="s">
        <v>4654</v>
      </c>
      <c r="D1086" s="141" t="s">
        <v>3562</v>
      </c>
      <c r="E1086" s="141" t="s">
        <v>3562</v>
      </c>
      <c r="F1086" s="141" t="s">
        <v>3562</v>
      </c>
      <c r="G1086" s="141" t="s">
        <v>3562</v>
      </c>
      <c r="H1086" s="141" t="s">
        <v>3562</v>
      </c>
      <c r="I1086" s="141" t="s">
        <v>3562</v>
      </c>
      <c r="J1086" s="141" t="n">
        <v>34</v>
      </c>
      <c r="K1086" s="141" t="n">
        <v>27</v>
      </c>
    </row>
    <row r="1087" customFormat="false" ht="16" hidden="false" customHeight="false" outlineLevel="0" collapsed="false">
      <c r="A1087" s="141" t="n">
        <v>6332</v>
      </c>
      <c r="B1087" s="141" t="s">
        <v>4218</v>
      </c>
      <c r="C1087" s="141" t="s">
        <v>4619</v>
      </c>
      <c r="D1087" s="141" t="s">
        <v>3562</v>
      </c>
      <c r="E1087" s="141" t="s">
        <v>3562</v>
      </c>
      <c r="F1087" s="141" t="s">
        <v>3562</v>
      </c>
      <c r="G1087" s="141" t="s">
        <v>3562</v>
      </c>
      <c r="H1087" s="141" t="s">
        <v>3562</v>
      </c>
      <c r="I1087" s="141" t="s">
        <v>3562</v>
      </c>
      <c r="J1087" s="141" t="n">
        <v>22</v>
      </c>
      <c r="K1087" s="141" t="n">
        <v>18</v>
      </c>
    </row>
    <row r="1088" customFormat="false" ht="16" hidden="false" customHeight="false" outlineLevel="0" collapsed="false">
      <c r="A1088" s="141" t="n">
        <v>9162</v>
      </c>
      <c r="B1088" s="141" t="s">
        <v>5093</v>
      </c>
      <c r="C1088" s="141" t="s">
        <v>4650</v>
      </c>
      <c r="D1088" s="141" t="s">
        <v>3562</v>
      </c>
      <c r="E1088" s="141" t="s">
        <v>3562</v>
      </c>
      <c r="F1088" s="141" t="s">
        <v>3562</v>
      </c>
      <c r="G1088" s="141" t="s">
        <v>3562</v>
      </c>
      <c r="H1088" s="141" t="s">
        <v>3562</v>
      </c>
      <c r="I1088" s="141" t="s">
        <v>3562</v>
      </c>
      <c r="J1088" s="141" t="n">
        <v>27</v>
      </c>
      <c r="K1088" s="141" t="n">
        <v>18</v>
      </c>
    </row>
    <row r="1089" customFormat="false" ht="16" hidden="false" customHeight="false" outlineLevel="0" collapsed="false">
      <c r="A1089" s="141" t="n">
        <v>8491</v>
      </c>
      <c r="B1089" s="141" t="s">
        <v>3946</v>
      </c>
      <c r="C1089" s="141" t="s">
        <v>4670</v>
      </c>
      <c r="D1089" s="141" t="n">
        <v>90</v>
      </c>
      <c r="E1089" s="141" t="s">
        <v>3562</v>
      </c>
      <c r="F1089" s="141" t="n">
        <v>55</v>
      </c>
      <c r="G1089" s="141" t="s">
        <v>3562</v>
      </c>
      <c r="H1089" s="141" t="s">
        <v>3562</v>
      </c>
      <c r="I1089" s="141" t="s">
        <v>3562</v>
      </c>
      <c r="J1089" s="141" t="s">
        <v>3562</v>
      </c>
      <c r="K1089" s="141" t="n">
        <v>34</v>
      </c>
    </row>
    <row r="1090" customFormat="false" ht="16" hidden="false" customHeight="false" outlineLevel="0" collapsed="false">
      <c r="A1090" s="141" t="n">
        <v>1959</v>
      </c>
      <c r="B1090" s="141" t="s">
        <v>5094</v>
      </c>
      <c r="C1090" s="141" t="s">
        <v>4657</v>
      </c>
      <c r="D1090" s="141" t="s">
        <v>3562</v>
      </c>
      <c r="E1090" s="141" t="s">
        <v>3562</v>
      </c>
      <c r="F1090" s="141" t="s">
        <v>3562</v>
      </c>
      <c r="G1090" s="141" t="s">
        <v>3562</v>
      </c>
      <c r="H1090" s="141" t="s">
        <v>3562</v>
      </c>
      <c r="I1090" s="141" t="s">
        <v>3562</v>
      </c>
      <c r="J1090" s="141" t="s">
        <v>3562</v>
      </c>
      <c r="K1090" s="141" t="n">
        <v>50</v>
      </c>
    </row>
    <row r="1091" customFormat="false" ht="16" hidden="false" customHeight="false" outlineLevel="0" collapsed="false">
      <c r="A1091" s="141" t="n">
        <v>9462</v>
      </c>
      <c r="B1091" s="141" t="s">
        <v>5095</v>
      </c>
      <c r="C1091" s="141" t="s">
        <v>178</v>
      </c>
      <c r="D1091" s="141" t="s">
        <v>3562</v>
      </c>
      <c r="E1091" s="141" t="s">
        <v>3562</v>
      </c>
      <c r="F1091" s="141" t="s">
        <v>3562</v>
      </c>
      <c r="G1091" s="141" t="s">
        <v>3562</v>
      </c>
      <c r="H1091" s="141" t="s">
        <v>3562</v>
      </c>
      <c r="I1091" s="141" t="s">
        <v>3562</v>
      </c>
      <c r="J1091" s="141" t="s">
        <v>3562</v>
      </c>
      <c r="K1091" s="141" t="n">
        <v>34</v>
      </c>
    </row>
    <row r="1092" customFormat="false" ht="16" hidden="false" customHeight="false" outlineLevel="0" collapsed="false">
      <c r="A1092" s="141" t="n">
        <v>2876</v>
      </c>
      <c r="B1092" s="141" t="s">
        <v>4327</v>
      </c>
      <c r="C1092" s="141" t="s">
        <v>4738</v>
      </c>
      <c r="D1092" s="141" t="n">
        <v>120</v>
      </c>
      <c r="E1092" s="141" t="s">
        <v>3562</v>
      </c>
      <c r="F1092" s="141" t="n">
        <v>40</v>
      </c>
      <c r="G1092" s="141" t="s">
        <v>3562</v>
      </c>
      <c r="H1092" s="141" t="s">
        <v>3562</v>
      </c>
      <c r="I1092" s="141" t="s">
        <v>3562</v>
      </c>
      <c r="J1092" s="141" t="s">
        <v>3562</v>
      </c>
      <c r="K1092" s="141" t="s">
        <v>3562</v>
      </c>
    </row>
    <row r="1093" customFormat="false" ht="16" hidden="false" customHeight="false" outlineLevel="0" collapsed="false">
      <c r="A1093" s="141" t="n">
        <v>7168</v>
      </c>
      <c r="B1093" s="141" t="s">
        <v>5096</v>
      </c>
      <c r="C1093" s="141" t="s">
        <v>4613</v>
      </c>
      <c r="D1093" s="141" t="s">
        <v>3562</v>
      </c>
      <c r="E1093" s="141" t="s">
        <v>3562</v>
      </c>
      <c r="F1093" s="141" t="n">
        <v>20</v>
      </c>
      <c r="G1093" s="141" t="s">
        <v>3562</v>
      </c>
      <c r="H1093" s="141" t="s">
        <v>3562</v>
      </c>
      <c r="I1093" s="141" t="s">
        <v>3562</v>
      </c>
      <c r="J1093" s="141" t="s">
        <v>3562</v>
      </c>
      <c r="K1093" s="141" t="n">
        <v>15</v>
      </c>
    </row>
    <row r="1094" customFormat="false" ht="16" hidden="false" customHeight="false" outlineLevel="0" collapsed="false">
      <c r="A1094" s="141" t="n">
        <v>7956</v>
      </c>
      <c r="B1094" s="141" t="s">
        <v>5097</v>
      </c>
      <c r="C1094" s="141" t="s">
        <v>4677</v>
      </c>
      <c r="D1094" s="141" t="n">
        <v>30</v>
      </c>
      <c r="E1094" s="141" t="s">
        <v>3562</v>
      </c>
      <c r="F1094" s="141" t="s">
        <v>3562</v>
      </c>
      <c r="G1094" s="141" t="s">
        <v>3562</v>
      </c>
      <c r="H1094" s="141" t="s">
        <v>3562</v>
      </c>
      <c r="I1094" s="141" t="s">
        <v>3562</v>
      </c>
      <c r="J1094" s="141" t="s">
        <v>3562</v>
      </c>
      <c r="K1094" s="141" t="s">
        <v>3562</v>
      </c>
    </row>
    <row r="1095" customFormat="false" ht="16" hidden="false" customHeight="false" outlineLevel="0" collapsed="false">
      <c r="A1095" s="141" t="n">
        <v>9251</v>
      </c>
      <c r="B1095" s="141" t="s">
        <v>3759</v>
      </c>
      <c r="C1095" s="141" t="s">
        <v>4650</v>
      </c>
      <c r="D1095" s="141" t="s">
        <v>3562</v>
      </c>
      <c r="E1095" s="141" t="s">
        <v>3562</v>
      </c>
      <c r="F1095" s="141" t="s">
        <v>3562</v>
      </c>
      <c r="G1095" s="141" t="s">
        <v>3562</v>
      </c>
      <c r="H1095" s="141" t="s">
        <v>3562</v>
      </c>
      <c r="I1095" s="141" t="s">
        <v>3562</v>
      </c>
      <c r="J1095" s="141" t="n">
        <v>27</v>
      </c>
      <c r="K1095" s="141" t="s">
        <v>3562</v>
      </c>
    </row>
    <row r="1096" customFormat="false" ht="16" hidden="false" customHeight="false" outlineLevel="0" collapsed="false">
      <c r="A1096" s="141" t="n">
        <v>8492</v>
      </c>
      <c r="B1096" s="141" t="s">
        <v>5098</v>
      </c>
      <c r="C1096" s="141" t="s">
        <v>4738</v>
      </c>
      <c r="D1096" s="141" t="n">
        <v>40</v>
      </c>
      <c r="E1096" s="141" t="s">
        <v>3562</v>
      </c>
      <c r="F1096" s="141" t="s">
        <v>3562</v>
      </c>
      <c r="G1096" s="141" t="s">
        <v>3562</v>
      </c>
      <c r="H1096" s="141" t="s">
        <v>3562</v>
      </c>
      <c r="I1096" s="141" t="s">
        <v>3562</v>
      </c>
      <c r="J1096" s="141" t="n">
        <v>18</v>
      </c>
      <c r="K1096" s="141" t="s">
        <v>3562</v>
      </c>
    </row>
    <row r="1097" customFormat="false" ht="16" hidden="false" customHeight="false" outlineLevel="0" collapsed="false">
      <c r="A1097" s="141" t="n">
        <v>8996</v>
      </c>
      <c r="B1097" s="141" t="s">
        <v>5099</v>
      </c>
      <c r="C1097" s="141" t="s">
        <v>4719</v>
      </c>
      <c r="D1097" s="141" t="s">
        <v>3562</v>
      </c>
      <c r="E1097" s="141" t="s">
        <v>3562</v>
      </c>
      <c r="F1097" s="141" t="n">
        <v>40</v>
      </c>
      <c r="G1097" s="141" t="s">
        <v>3562</v>
      </c>
      <c r="H1097" s="141" t="s">
        <v>3562</v>
      </c>
      <c r="I1097" s="141" t="s">
        <v>3562</v>
      </c>
      <c r="J1097" s="141" t="n">
        <v>34</v>
      </c>
      <c r="K1097" s="141" t="s">
        <v>3562</v>
      </c>
    </row>
    <row r="1098" customFormat="false" ht="16" hidden="false" customHeight="false" outlineLevel="0" collapsed="false">
      <c r="A1098" s="141" t="n">
        <v>8748</v>
      </c>
      <c r="B1098" s="141" t="s">
        <v>5100</v>
      </c>
      <c r="C1098" s="141" t="s">
        <v>4632</v>
      </c>
      <c r="D1098" s="141" t="s">
        <v>3562</v>
      </c>
      <c r="E1098" s="141" t="s">
        <v>3562</v>
      </c>
      <c r="F1098" s="141" t="s">
        <v>3562</v>
      </c>
      <c r="G1098" s="141" t="s">
        <v>3562</v>
      </c>
      <c r="H1098" s="141" t="s">
        <v>3562</v>
      </c>
      <c r="I1098" s="141" t="s">
        <v>3562</v>
      </c>
      <c r="J1098" s="141" t="n">
        <v>34</v>
      </c>
      <c r="K1098" s="141" t="n">
        <v>22</v>
      </c>
    </row>
    <row r="1099" customFormat="false" ht="16" hidden="false" customHeight="false" outlineLevel="0" collapsed="false">
      <c r="A1099" s="141" t="n">
        <v>260</v>
      </c>
      <c r="B1099" s="141" t="s">
        <v>5100</v>
      </c>
      <c r="C1099" s="141" t="s">
        <v>4738</v>
      </c>
      <c r="D1099" s="141" t="s">
        <v>3562</v>
      </c>
      <c r="E1099" s="141" t="s">
        <v>3562</v>
      </c>
      <c r="F1099" s="141" t="s">
        <v>3562</v>
      </c>
      <c r="G1099" s="141" t="s">
        <v>3562</v>
      </c>
      <c r="H1099" s="141" t="s">
        <v>3562</v>
      </c>
      <c r="I1099" s="141" t="s">
        <v>3562</v>
      </c>
      <c r="J1099" s="141" t="n">
        <v>34</v>
      </c>
      <c r="K1099" s="141" t="n">
        <v>22</v>
      </c>
    </row>
    <row r="1100" customFormat="false" ht="16" hidden="false" customHeight="false" outlineLevel="0" collapsed="false">
      <c r="A1100" s="141" t="n">
        <v>8644</v>
      </c>
      <c r="B1100" s="141" t="s">
        <v>3910</v>
      </c>
      <c r="C1100" s="141" t="s">
        <v>4719</v>
      </c>
      <c r="D1100" s="141" t="s">
        <v>3562</v>
      </c>
      <c r="E1100" s="141" t="s">
        <v>3562</v>
      </c>
      <c r="F1100" s="141" t="s">
        <v>3562</v>
      </c>
      <c r="G1100" s="141" t="s">
        <v>3562</v>
      </c>
      <c r="H1100" s="141" t="s">
        <v>3562</v>
      </c>
      <c r="I1100" s="141" t="s">
        <v>3562</v>
      </c>
      <c r="J1100" s="141" t="n">
        <v>27</v>
      </c>
      <c r="K1100" s="141" t="s">
        <v>3562</v>
      </c>
    </row>
    <row r="1101" customFormat="false" ht="16" hidden="false" customHeight="false" outlineLevel="0" collapsed="false">
      <c r="A1101" s="141" t="n">
        <v>337</v>
      </c>
      <c r="B1101" s="141" t="s">
        <v>5101</v>
      </c>
      <c r="C1101" s="141" t="s">
        <v>4755</v>
      </c>
      <c r="D1101" s="141" t="s">
        <v>3562</v>
      </c>
      <c r="E1101" s="141" t="s">
        <v>3562</v>
      </c>
      <c r="F1101" s="141" t="s">
        <v>3562</v>
      </c>
      <c r="G1101" s="141" t="s">
        <v>3562</v>
      </c>
      <c r="H1101" s="141" t="s">
        <v>3562</v>
      </c>
      <c r="I1101" s="141" t="s">
        <v>3562</v>
      </c>
      <c r="J1101" s="141" t="n">
        <v>34</v>
      </c>
      <c r="K1101" s="141" t="s">
        <v>3562</v>
      </c>
    </row>
    <row r="1102" customFormat="false" ht="16" hidden="false" customHeight="false" outlineLevel="0" collapsed="false">
      <c r="A1102" s="141" t="n">
        <v>9185</v>
      </c>
      <c r="B1102" s="141" t="s">
        <v>5101</v>
      </c>
      <c r="C1102" s="141" t="s">
        <v>178</v>
      </c>
      <c r="D1102" s="141" t="s">
        <v>3562</v>
      </c>
      <c r="E1102" s="141" t="s">
        <v>3562</v>
      </c>
      <c r="F1102" s="141" t="s">
        <v>3562</v>
      </c>
      <c r="G1102" s="141" t="s">
        <v>3562</v>
      </c>
      <c r="H1102" s="141" t="s">
        <v>3562</v>
      </c>
      <c r="I1102" s="141" t="s">
        <v>3562</v>
      </c>
      <c r="J1102" s="141" t="n">
        <v>34</v>
      </c>
      <c r="K1102" s="141" t="s">
        <v>3562</v>
      </c>
    </row>
    <row r="1103" customFormat="false" ht="16" hidden="false" customHeight="false" outlineLevel="0" collapsed="false">
      <c r="A1103" s="141" t="n">
        <v>1548</v>
      </c>
      <c r="B1103" s="141" t="s">
        <v>5102</v>
      </c>
      <c r="C1103" s="141" t="s">
        <v>4631</v>
      </c>
      <c r="D1103" s="141" t="s">
        <v>3562</v>
      </c>
      <c r="E1103" s="141" t="s">
        <v>3562</v>
      </c>
      <c r="F1103" s="141" t="n">
        <v>20</v>
      </c>
      <c r="G1103" s="141" t="s">
        <v>3562</v>
      </c>
      <c r="H1103" s="141" t="s">
        <v>3562</v>
      </c>
      <c r="I1103" s="141" t="s">
        <v>3562</v>
      </c>
      <c r="J1103" s="141" t="n">
        <v>18</v>
      </c>
      <c r="K1103" s="141" t="s">
        <v>3562</v>
      </c>
    </row>
    <row r="1104" customFormat="false" ht="16" hidden="false" customHeight="false" outlineLevel="0" collapsed="false">
      <c r="A1104" s="141" t="n">
        <v>353</v>
      </c>
      <c r="B1104" s="141" t="s">
        <v>5103</v>
      </c>
      <c r="C1104" s="141" t="s">
        <v>357</v>
      </c>
      <c r="D1104" s="141" t="s">
        <v>3562</v>
      </c>
      <c r="E1104" s="141" t="s">
        <v>3562</v>
      </c>
      <c r="F1104" s="141" t="s">
        <v>3562</v>
      </c>
      <c r="G1104" s="141" t="s">
        <v>3562</v>
      </c>
      <c r="H1104" s="141" t="s">
        <v>3562</v>
      </c>
      <c r="I1104" s="141" t="s">
        <v>3562</v>
      </c>
      <c r="J1104" s="141" t="s">
        <v>3562</v>
      </c>
      <c r="K1104" s="141" t="s">
        <v>3562</v>
      </c>
    </row>
    <row r="1105" customFormat="false" ht="16" hidden="false" customHeight="false" outlineLevel="0" collapsed="false">
      <c r="A1105" s="141" t="n">
        <v>8730</v>
      </c>
      <c r="B1105" s="141" t="s">
        <v>3899</v>
      </c>
      <c r="C1105" s="141" t="s">
        <v>4633</v>
      </c>
      <c r="D1105" s="141" t="n">
        <v>40</v>
      </c>
      <c r="E1105" s="141" t="s">
        <v>3562</v>
      </c>
      <c r="F1105" s="141" t="n">
        <v>30</v>
      </c>
      <c r="G1105" s="141" t="s">
        <v>3562</v>
      </c>
      <c r="H1105" s="141" t="s">
        <v>3562</v>
      </c>
      <c r="I1105" s="141" t="s">
        <v>3562</v>
      </c>
      <c r="J1105" s="141" t="n">
        <v>22</v>
      </c>
      <c r="K1105" s="141" t="n">
        <v>15</v>
      </c>
    </row>
    <row r="1106" customFormat="false" ht="16" hidden="false" customHeight="false" outlineLevel="0" collapsed="false">
      <c r="A1106" s="141" t="n">
        <v>6854</v>
      </c>
      <c r="B1106" s="141" t="s">
        <v>4183</v>
      </c>
      <c r="C1106" s="141" t="s">
        <v>4632</v>
      </c>
      <c r="D1106" s="141" t="s">
        <v>3562</v>
      </c>
      <c r="E1106" s="141" t="s">
        <v>3562</v>
      </c>
      <c r="F1106" s="141" t="s">
        <v>3562</v>
      </c>
      <c r="G1106" s="141" t="s">
        <v>3562</v>
      </c>
      <c r="H1106" s="141" t="s">
        <v>3562</v>
      </c>
      <c r="I1106" s="141" t="s">
        <v>3562</v>
      </c>
      <c r="J1106" s="141" t="s">
        <v>3562</v>
      </c>
      <c r="K1106" s="141" t="n">
        <v>42</v>
      </c>
    </row>
    <row r="1107" customFormat="false" ht="16" hidden="false" customHeight="false" outlineLevel="0" collapsed="false">
      <c r="A1107" s="141" t="n">
        <v>8495</v>
      </c>
      <c r="B1107" s="141" t="s">
        <v>3945</v>
      </c>
      <c r="C1107" s="141" t="s">
        <v>4636</v>
      </c>
      <c r="D1107" s="141" t="s">
        <v>3562</v>
      </c>
      <c r="E1107" s="141" t="s">
        <v>3562</v>
      </c>
      <c r="F1107" s="141" t="s">
        <v>3562</v>
      </c>
      <c r="G1107" s="141" t="s">
        <v>3562</v>
      </c>
      <c r="H1107" s="141" t="s">
        <v>3562</v>
      </c>
      <c r="I1107" s="141" t="s">
        <v>3562</v>
      </c>
      <c r="J1107" s="141" t="s">
        <v>3562</v>
      </c>
      <c r="K1107" s="141" t="n">
        <v>18</v>
      </c>
    </row>
    <row r="1108" customFormat="false" ht="16" hidden="false" customHeight="false" outlineLevel="0" collapsed="false">
      <c r="A1108" s="141" t="n">
        <v>1035</v>
      </c>
      <c r="B1108" s="141" t="s">
        <v>4552</v>
      </c>
      <c r="C1108" s="141" t="s">
        <v>141</v>
      </c>
      <c r="D1108" s="141" t="s">
        <v>3562</v>
      </c>
      <c r="E1108" s="141" t="s">
        <v>3562</v>
      </c>
      <c r="F1108" s="141" t="n">
        <v>80</v>
      </c>
      <c r="G1108" s="141" t="s">
        <v>3562</v>
      </c>
      <c r="H1108" s="141" t="s">
        <v>3562</v>
      </c>
      <c r="I1108" s="141" t="s">
        <v>3562</v>
      </c>
      <c r="J1108" s="141" t="n">
        <v>50</v>
      </c>
      <c r="K1108" s="141" t="n">
        <v>42</v>
      </c>
    </row>
    <row r="1109" customFormat="false" ht="16" hidden="false" customHeight="false" outlineLevel="0" collapsed="false">
      <c r="A1109" s="141" t="n">
        <v>8725</v>
      </c>
      <c r="B1109" s="141" t="s">
        <v>3902</v>
      </c>
      <c r="C1109" s="141" t="s">
        <v>4645</v>
      </c>
      <c r="D1109" s="141" t="n">
        <v>40</v>
      </c>
      <c r="E1109" s="141" t="s">
        <v>3562</v>
      </c>
      <c r="F1109" s="141" t="s">
        <v>3562</v>
      </c>
      <c r="G1109" s="141" t="s">
        <v>3562</v>
      </c>
      <c r="H1109" s="141" t="s">
        <v>3562</v>
      </c>
      <c r="I1109" s="141" t="s">
        <v>3562</v>
      </c>
      <c r="J1109" s="141" t="n">
        <v>22</v>
      </c>
      <c r="K1109" s="141" t="s">
        <v>3562</v>
      </c>
    </row>
    <row r="1110" customFormat="false" ht="16" hidden="false" customHeight="false" outlineLevel="0" collapsed="false">
      <c r="A1110" s="141" t="s">
        <v>5104</v>
      </c>
      <c r="B1110" s="141" t="s">
        <v>4135</v>
      </c>
      <c r="C1110" s="141" t="s">
        <v>4644</v>
      </c>
      <c r="D1110" s="141" t="n">
        <v>120</v>
      </c>
      <c r="E1110" s="141" t="s">
        <v>3562</v>
      </c>
      <c r="F1110" s="141" t="n">
        <v>40</v>
      </c>
      <c r="G1110" s="141" t="s">
        <v>3562</v>
      </c>
      <c r="H1110" s="141" t="n">
        <v>60</v>
      </c>
      <c r="I1110" s="141" t="s">
        <v>3562</v>
      </c>
      <c r="J1110" s="141" t="s">
        <v>3562</v>
      </c>
      <c r="K1110" s="141" t="n">
        <v>18</v>
      </c>
    </row>
    <row r="1111" customFormat="false" ht="16" hidden="false" customHeight="false" outlineLevel="0" collapsed="false">
      <c r="A1111" s="141" t="n">
        <v>7591</v>
      </c>
      <c r="B1111" s="141" t="s">
        <v>4135</v>
      </c>
      <c r="C1111" s="141" t="s">
        <v>4738</v>
      </c>
      <c r="D1111" s="141" t="n">
        <v>120</v>
      </c>
      <c r="E1111" s="141" t="s">
        <v>3562</v>
      </c>
      <c r="F1111" s="141" t="n">
        <v>40</v>
      </c>
      <c r="G1111" s="141" t="s">
        <v>3562</v>
      </c>
      <c r="H1111" s="141" t="n">
        <v>60</v>
      </c>
      <c r="I1111" s="141" t="s">
        <v>3562</v>
      </c>
      <c r="J1111" s="141" t="s">
        <v>3562</v>
      </c>
      <c r="K1111" s="141" t="n">
        <v>18</v>
      </c>
    </row>
    <row r="1112" customFormat="false" ht="16" hidden="false" customHeight="false" outlineLevel="0" collapsed="false">
      <c r="A1112" s="141" t="n">
        <v>1755</v>
      </c>
      <c r="B1112" s="141" t="s">
        <v>4406</v>
      </c>
      <c r="C1112" s="141" t="s">
        <v>4658</v>
      </c>
      <c r="D1112" s="141" t="n">
        <v>210</v>
      </c>
      <c r="E1112" s="141" t="n">
        <v>120</v>
      </c>
      <c r="F1112" s="141" t="n">
        <v>80</v>
      </c>
      <c r="G1112" s="141" t="n">
        <v>55</v>
      </c>
      <c r="H1112" s="141" t="n">
        <v>120</v>
      </c>
      <c r="I1112" s="141" t="n">
        <v>90</v>
      </c>
      <c r="J1112" s="141" t="n">
        <v>42</v>
      </c>
      <c r="K1112" s="141" t="n">
        <v>34</v>
      </c>
    </row>
    <row r="1113" customFormat="false" ht="16" hidden="false" customHeight="false" outlineLevel="0" collapsed="false">
      <c r="A1113" s="141" t="n">
        <v>1403</v>
      </c>
      <c r="B1113" s="141" t="s">
        <v>5105</v>
      </c>
      <c r="C1113" s="141" t="s">
        <v>4644</v>
      </c>
      <c r="D1113" s="141" t="s">
        <v>3562</v>
      </c>
      <c r="E1113" s="141" t="s">
        <v>3562</v>
      </c>
      <c r="F1113" s="141" t="s">
        <v>3562</v>
      </c>
      <c r="G1113" s="141" t="s">
        <v>3562</v>
      </c>
      <c r="H1113" s="141" t="s">
        <v>3562</v>
      </c>
      <c r="I1113" s="141" t="s">
        <v>3562</v>
      </c>
      <c r="J1113" s="141" t="n">
        <v>34</v>
      </c>
      <c r="K1113" s="141" t="n">
        <v>22</v>
      </c>
    </row>
    <row r="1114" customFormat="false" ht="16" hidden="false" customHeight="false" outlineLevel="0" collapsed="false">
      <c r="A1114" s="141" t="n">
        <v>9183</v>
      </c>
      <c r="B1114" s="141" t="s">
        <v>3771</v>
      </c>
      <c r="C1114" s="141" t="s">
        <v>4700</v>
      </c>
      <c r="D1114" s="141" t="n">
        <v>30</v>
      </c>
      <c r="E1114" s="141" t="s">
        <v>3562</v>
      </c>
      <c r="F1114" s="141" t="n">
        <v>20</v>
      </c>
      <c r="G1114" s="141" t="s">
        <v>3562</v>
      </c>
      <c r="H1114" s="141" t="s">
        <v>3562</v>
      </c>
      <c r="I1114" s="141" t="s">
        <v>3562</v>
      </c>
      <c r="J1114" s="141" t="n">
        <v>15</v>
      </c>
      <c r="K1114" s="141" t="s">
        <v>3562</v>
      </c>
    </row>
    <row r="1115" customFormat="false" ht="16" hidden="false" customHeight="false" outlineLevel="0" collapsed="false">
      <c r="A1115" s="141" t="n">
        <v>5861</v>
      </c>
      <c r="B1115" s="141" t="s">
        <v>4250</v>
      </c>
      <c r="C1115" s="141" t="s">
        <v>178</v>
      </c>
      <c r="D1115" s="141" t="s">
        <v>3562</v>
      </c>
      <c r="E1115" s="141" t="s">
        <v>3562</v>
      </c>
      <c r="F1115" s="141" t="s">
        <v>3562</v>
      </c>
      <c r="G1115" s="141" t="s">
        <v>3562</v>
      </c>
      <c r="H1115" s="141" t="s">
        <v>3562</v>
      </c>
      <c r="I1115" s="141" t="s">
        <v>3562</v>
      </c>
      <c r="J1115" s="141" t="n">
        <v>22</v>
      </c>
      <c r="K1115" s="141" t="n">
        <v>18</v>
      </c>
    </row>
    <row r="1116" customFormat="false" ht="16" hidden="false" customHeight="false" outlineLevel="0" collapsed="false">
      <c r="A1116" s="141" t="n">
        <v>1178</v>
      </c>
      <c r="B1116" s="141" t="s">
        <v>4528</v>
      </c>
      <c r="C1116" s="141" t="s">
        <v>4670</v>
      </c>
      <c r="D1116" s="141" t="n">
        <v>70</v>
      </c>
      <c r="E1116" s="141" t="s">
        <v>3562</v>
      </c>
      <c r="F1116" s="141" t="n">
        <v>40</v>
      </c>
      <c r="G1116" s="141" t="n">
        <v>30</v>
      </c>
      <c r="H1116" s="141" t="s">
        <v>3562</v>
      </c>
      <c r="I1116" s="141" t="s">
        <v>3562</v>
      </c>
      <c r="J1116" s="141" t="n">
        <v>34</v>
      </c>
      <c r="K1116" s="141" t="n">
        <v>22</v>
      </c>
    </row>
    <row r="1117" customFormat="false" ht="16" hidden="false" customHeight="false" outlineLevel="0" collapsed="false">
      <c r="A1117" s="141" t="n">
        <v>1179</v>
      </c>
      <c r="B1117" s="141" t="s">
        <v>5106</v>
      </c>
      <c r="C1117" s="141" t="s">
        <v>4670</v>
      </c>
      <c r="D1117" s="141" t="n">
        <v>55</v>
      </c>
      <c r="E1117" s="141" t="s">
        <v>3562</v>
      </c>
      <c r="F1117" s="141" t="n">
        <v>30</v>
      </c>
      <c r="G1117" s="141" t="s">
        <v>3562</v>
      </c>
      <c r="H1117" s="141" t="s">
        <v>3562</v>
      </c>
      <c r="I1117" s="141" t="s">
        <v>3562</v>
      </c>
      <c r="J1117" s="141" t="n">
        <v>27</v>
      </c>
      <c r="K1117" s="141" t="n">
        <v>18</v>
      </c>
    </row>
    <row r="1118" customFormat="false" ht="16" hidden="false" customHeight="false" outlineLevel="0" collapsed="false">
      <c r="A1118" s="141" t="n">
        <v>5340</v>
      </c>
      <c r="B1118" s="141" t="s">
        <v>5107</v>
      </c>
      <c r="C1118" s="141" t="s">
        <v>4696</v>
      </c>
      <c r="D1118" s="141" t="s">
        <v>3562</v>
      </c>
      <c r="E1118" s="141" t="s">
        <v>3562</v>
      </c>
      <c r="F1118" s="141" t="n">
        <v>20</v>
      </c>
      <c r="G1118" s="141" t="s">
        <v>3562</v>
      </c>
      <c r="H1118" s="141" t="s">
        <v>3562</v>
      </c>
      <c r="I1118" s="141" t="s">
        <v>3562</v>
      </c>
      <c r="J1118" s="141" t="n">
        <v>15</v>
      </c>
      <c r="K1118" s="141" t="s">
        <v>3562</v>
      </c>
    </row>
    <row r="1119" customFormat="false" ht="16" hidden="false" customHeight="false" outlineLevel="0" collapsed="false">
      <c r="A1119" s="141" t="n">
        <v>1015</v>
      </c>
      <c r="B1119" s="141" t="s">
        <v>5108</v>
      </c>
      <c r="C1119" s="141" t="s">
        <v>4614</v>
      </c>
      <c r="D1119" s="141" t="s">
        <v>3562</v>
      </c>
      <c r="E1119" s="141" t="s">
        <v>3562</v>
      </c>
      <c r="F1119" s="141" t="s">
        <v>3562</v>
      </c>
      <c r="G1119" s="141" t="s">
        <v>3562</v>
      </c>
      <c r="H1119" s="141" t="s">
        <v>3562</v>
      </c>
      <c r="I1119" s="141" t="s">
        <v>3562</v>
      </c>
      <c r="J1119" s="141" t="s">
        <v>3562</v>
      </c>
      <c r="K1119" s="141" t="n">
        <v>42</v>
      </c>
    </row>
    <row r="1120" customFormat="false" ht="16" hidden="false" customHeight="false" outlineLevel="0" collapsed="false">
      <c r="A1120" s="141" t="n">
        <v>1193</v>
      </c>
      <c r="B1120" s="141" t="s">
        <v>3590</v>
      </c>
      <c r="C1120" s="141" t="s">
        <v>357</v>
      </c>
      <c r="D1120" s="141" t="n">
        <v>70</v>
      </c>
      <c r="E1120" s="141" t="s">
        <v>3562</v>
      </c>
      <c r="F1120" s="141" t="n">
        <v>40</v>
      </c>
      <c r="G1120" s="141" t="s">
        <v>3562</v>
      </c>
      <c r="H1120" s="141" t="s">
        <v>3562</v>
      </c>
      <c r="I1120" s="141" t="s">
        <v>3562</v>
      </c>
      <c r="J1120" s="141" t="s">
        <v>3562</v>
      </c>
      <c r="K1120" s="141" t="s">
        <v>3562</v>
      </c>
    </row>
    <row r="1121" customFormat="false" ht="16" hidden="false" customHeight="false" outlineLevel="0" collapsed="false">
      <c r="A1121" s="141" t="n">
        <v>9354</v>
      </c>
      <c r="B1121" s="141" t="s">
        <v>5109</v>
      </c>
      <c r="C1121" s="141" t="s">
        <v>4614</v>
      </c>
      <c r="D1121" s="141" t="n">
        <v>40</v>
      </c>
      <c r="E1121" s="141" t="s">
        <v>3562</v>
      </c>
      <c r="F1121" s="141" t="n">
        <v>30</v>
      </c>
      <c r="G1121" s="141" t="s">
        <v>3562</v>
      </c>
      <c r="H1121" s="141" t="s">
        <v>3562</v>
      </c>
      <c r="I1121" s="141" t="s">
        <v>3562</v>
      </c>
      <c r="J1121" s="141" t="s">
        <v>3562</v>
      </c>
      <c r="K1121" s="141" t="s">
        <v>3562</v>
      </c>
    </row>
    <row r="1122" customFormat="false" ht="16" hidden="false" customHeight="false" outlineLevel="0" collapsed="false">
      <c r="A1122" s="141" t="n">
        <v>8496</v>
      </c>
      <c r="B1122" s="141" t="s">
        <v>3944</v>
      </c>
      <c r="C1122" s="141" t="s">
        <v>4650</v>
      </c>
      <c r="D1122" s="141" t="n">
        <v>55</v>
      </c>
      <c r="E1122" s="141" t="s">
        <v>3562</v>
      </c>
      <c r="F1122" s="141" t="s">
        <v>3562</v>
      </c>
      <c r="G1122" s="141" t="s">
        <v>3562</v>
      </c>
      <c r="H1122" s="141" t="s">
        <v>3562</v>
      </c>
      <c r="I1122" s="141" t="s">
        <v>3562</v>
      </c>
      <c r="J1122" s="141" t="n">
        <v>27</v>
      </c>
      <c r="K1122" s="141" t="n">
        <v>22</v>
      </c>
    </row>
    <row r="1123" customFormat="false" ht="16" hidden="false" customHeight="false" outlineLevel="0" collapsed="false">
      <c r="A1123" s="141" t="n">
        <v>1357</v>
      </c>
      <c r="B1123" s="141" t="s">
        <v>4478</v>
      </c>
      <c r="C1123" s="141" t="s">
        <v>4679</v>
      </c>
      <c r="D1123" s="141" t="n">
        <v>55</v>
      </c>
      <c r="E1123" s="141" t="s">
        <v>3562</v>
      </c>
      <c r="F1123" s="141" t="n">
        <v>30</v>
      </c>
      <c r="G1123" s="141" t="s">
        <v>3562</v>
      </c>
      <c r="H1123" s="141" t="s">
        <v>3562</v>
      </c>
      <c r="I1123" s="141" t="s">
        <v>3562</v>
      </c>
      <c r="J1123" s="141" t="n">
        <v>18</v>
      </c>
      <c r="K1123" s="141" t="s">
        <v>3562</v>
      </c>
    </row>
    <row r="1124" customFormat="false" ht="16" hidden="false" customHeight="false" outlineLevel="0" collapsed="false">
      <c r="A1124" s="141" t="n">
        <v>4248</v>
      </c>
      <c r="B1124" s="141" t="s">
        <v>4306</v>
      </c>
      <c r="C1124" s="141" t="s">
        <v>4696</v>
      </c>
      <c r="D1124" s="141" t="n">
        <v>30</v>
      </c>
      <c r="E1124" s="141" t="s">
        <v>3562</v>
      </c>
      <c r="F1124" s="141" t="n">
        <v>20</v>
      </c>
      <c r="G1124" s="141" t="s">
        <v>3562</v>
      </c>
      <c r="H1124" s="141" t="s">
        <v>3562</v>
      </c>
      <c r="I1124" s="141" t="s">
        <v>3562</v>
      </c>
      <c r="J1124" s="141" t="n">
        <v>18</v>
      </c>
      <c r="K1124" s="141" t="n">
        <v>15</v>
      </c>
    </row>
    <row r="1125" customFormat="false" ht="16" hidden="false" customHeight="false" outlineLevel="0" collapsed="false">
      <c r="A1125" s="141" t="n">
        <v>1404</v>
      </c>
      <c r="B1125" s="141" t="s">
        <v>5110</v>
      </c>
      <c r="C1125" s="141" t="s">
        <v>4644</v>
      </c>
      <c r="D1125" s="141" t="n">
        <v>40</v>
      </c>
      <c r="E1125" s="141" t="s">
        <v>3562</v>
      </c>
      <c r="F1125" s="141" t="n">
        <v>20</v>
      </c>
      <c r="G1125" s="141" t="s">
        <v>3562</v>
      </c>
      <c r="H1125" s="141" t="s">
        <v>3562</v>
      </c>
      <c r="I1125" s="141" t="s">
        <v>3562</v>
      </c>
      <c r="J1125" s="141" t="n">
        <v>18</v>
      </c>
      <c r="K1125" s="141" t="n">
        <v>15</v>
      </c>
    </row>
    <row r="1126" customFormat="false" ht="16" hidden="false" customHeight="false" outlineLevel="0" collapsed="false">
      <c r="A1126" s="141" t="n">
        <v>1717</v>
      </c>
      <c r="B1126" s="141" t="s">
        <v>4409</v>
      </c>
      <c r="C1126" s="141" t="s">
        <v>4663</v>
      </c>
      <c r="D1126" s="141" t="s">
        <v>3562</v>
      </c>
      <c r="E1126" s="141" t="s">
        <v>3562</v>
      </c>
      <c r="F1126" s="141" t="s">
        <v>3562</v>
      </c>
      <c r="G1126" s="141" t="s">
        <v>3562</v>
      </c>
      <c r="H1126" s="141" t="s">
        <v>3562</v>
      </c>
      <c r="I1126" s="141" t="s">
        <v>3562</v>
      </c>
      <c r="J1126" s="141" t="s">
        <v>3562</v>
      </c>
      <c r="K1126" s="141" t="n">
        <v>34</v>
      </c>
    </row>
    <row r="1127" customFormat="false" ht="16" hidden="false" customHeight="false" outlineLevel="0" collapsed="false">
      <c r="A1127" s="141" t="n">
        <v>8757</v>
      </c>
      <c r="B1127" s="141" t="s">
        <v>3889</v>
      </c>
      <c r="C1127" s="141" t="s">
        <v>4613</v>
      </c>
      <c r="D1127" s="141" t="n">
        <v>55</v>
      </c>
      <c r="E1127" s="141" t="s">
        <v>3562</v>
      </c>
      <c r="F1127" s="141" t="n">
        <v>30</v>
      </c>
      <c r="G1127" s="141" t="s">
        <v>3562</v>
      </c>
      <c r="H1127" s="141" t="s">
        <v>3562</v>
      </c>
      <c r="I1127" s="141" t="s">
        <v>3562</v>
      </c>
      <c r="J1127" s="141" t="s">
        <v>3562</v>
      </c>
      <c r="K1127" s="141" t="s">
        <v>3562</v>
      </c>
    </row>
    <row r="1128" customFormat="false" ht="16" hidden="false" customHeight="false" outlineLevel="0" collapsed="false">
      <c r="A1128" s="141" t="n">
        <v>7578</v>
      </c>
      <c r="B1128" s="141" t="s">
        <v>4139</v>
      </c>
      <c r="C1128" s="141" t="s">
        <v>4679</v>
      </c>
      <c r="D1128" s="141" t="n">
        <v>70</v>
      </c>
      <c r="E1128" s="141" t="s">
        <v>3562</v>
      </c>
      <c r="F1128" s="141" t="s">
        <v>3562</v>
      </c>
      <c r="G1128" s="141" t="s">
        <v>3562</v>
      </c>
      <c r="H1128" s="141" t="s">
        <v>3562</v>
      </c>
      <c r="I1128" s="141" t="s">
        <v>3562</v>
      </c>
      <c r="J1128" s="141" t="n">
        <v>27</v>
      </c>
      <c r="K1128" s="141" t="s">
        <v>3562</v>
      </c>
    </row>
    <row r="1129" customFormat="false" ht="16" hidden="false" customHeight="false" outlineLevel="0" collapsed="false">
      <c r="A1129" s="141" t="n">
        <v>5832</v>
      </c>
      <c r="B1129" s="141" t="s">
        <v>4259</v>
      </c>
      <c r="C1129" s="141" t="s">
        <v>4633</v>
      </c>
      <c r="D1129" s="141" t="s">
        <v>3562</v>
      </c>
      <c r="E1129" s="141" t="s">
        <v>3562</v>
      </c>
      <c r="F1129" s="141" t="s">
        <v>3562</v>
      </c>
      <c r="G1129" s="141" t="s">
        <v>3562</v>
      </c>
      <c r="H1129" s="141" t="s">
        <v>3562</v>
      </c>
      <c r="I1129" s="141" t="s">
        <v>3562</v>
      </c>
      <c r="J1129" s="141" t="s">
        <v>3562</v>
      </c>
      <c r="K1129" s="141" t="n">
        <v>42</v>
      </c>
    </row>
    <row r="1130" customFormat="false" ht="16" hidden="false" customHeight="false" outlineLevel="0" collapsed="false">
      <c r="A1130" s="141" t="n">
        <v>9125</v>
      </c>
      <c r="B1130" s="141" t="s">
        <v>3789</v>
      </c>
      <c r="C1130" s="141" t="s">
        <v>4613</v>
      </c>
      <c r="D1130" s="141" t="n">
        <v>70</v>
      </c>
      <c r="E1130" s="141" t="s">
        <v>3562</v>
      </c>
      <c r="F1130" s="141" t="n">
        <v>40</v>
      </c>
      <c r="G1130" s="141" t="n">
        <v>30</v>
      </c>
      <c r="H1130" s="141" t="s">
        <v>3562</v>
      </c>
      <c r="I1130" s="141" t="s">
        <v>3562</v>
      </c>
      <c r="J1130" s="141" t="n">
        <v>27</v>
      </c>
      <c r="K1130" s="141" t="n">
        <v>18</v>
      </c>
    </row>
    <row r="1131" customFormat="false" ht="16" hidden="false" customHeight="false" outlineLevel="0" collapsed="false">
      <c r="A1131" s="141" t="n">
        <v>9350</v>
      </c>
      <c r="B1131" s="141" t="s">
        <v>5111</v>
      </c>
      <c r="C1131" s="141" t="s">
        <v>357</v>
      </c>
      <c r="D1131" s="141" t="n">
        <v>30</v>
      </c>
      <c r="E1131" s="141" t="s">
        <v>3562</v>
      </c>
      <c r="F1131" s="141" t="n">
        <v>20</v>
      </c>
      <c r="G1131" s="141" t="s">
        <v>3562</v>
      </c>
      <c r="H1131" s="141" t="s">
        <v>3562</v>
      </c>
      <c r="I1131" s="141" t="s">
        <v>3562</v>
      </c>
      <c r="J1131" s="141" t="s">
        <v>3562</v>
      </c>
      <c r="K1131" s="141" t="s">
        <v>3562</v>
      </c>
    </row>
    <row r="1132" customFormat="false" ht="16" hidden="false" customHeight="false" outlineLevel="0" collapsed="false">
      <c r="A1132" s="141" t="n">
        <v>8798</v>
      </c>
      <c r="B1132" s="141" t="s">
        <v>5112</v>
      </c>
      <c r="C1132" s="141" t="s">
        <v>4663</v>
      </c>
      <c r="D1132" s="141" t="s">
        <v>3562</v>
      </c>
      <c r="E1132" s="141" t="s">
        <v>3562</v>
      </c>
      <c r="F1132" s="141" t="s">
        <v>3562</v>
      </c>
      <c r="G1132" s="141" t="s">
        <v>3562</v>
      </c>
      <c r="H1132" s="141" t="s">
        <v>3562</v>
      </c>
      <c r="I1132" s="141" t="s">
        <v>3562</v>
      </c>
      <c r="J1132" s="141" t="n">
        <v>34</v>
      </c>
      <c r="K1132" s="141" t="n">
        <v>27</v>
      </c>
    </row>
    <row r="1133" customFormat="false" ht="16" hidden="false" customHeight="false" outlineLevel="0" collapsed="false">
      <c r="A1133" s="141" t="n">
        <v>8223</v>
      </c>
      <c r="B1133" s="141" t="s">
        <v>4035</v>
      </c>
      <c r="C1133" s="141" t="s">
        <v>4663</v>
      </c>
      <c r="D1133" s="141" t="s">
        <v>3562</v>
      </c>
      <c r="E1133" s="141" t="s">
        <v>3562</v>
      </c>
      <c r="F1133" s="141" t="s">
        <v>3562</v>
      </c>
      <c r="G1133" s="141" t="s">
        <v>3562</v>
      </c>
      <c r="H1133" s="141" t="s">
        <v>3562</v>
      </c>
      <c r="I1133" s="141" t="s">
        <v>3562</v>
      </c>
      <c r="J1133" s="141" t="n">
        <v>42</v>
      </c>
      <c r="K1133" s="141" t="n">
        <v>34</v>
      </c>
    </row>
    <row r="1134" customFormat="false" ht="16" hidden="false" customHeight="false" outlineLevel="0" collapsed="false">
      <c r="A1134" s="141" t="n">
        <v>9381</v>
      </c>
      <c r="B1134" s="141" t="s">
        <v>3727</v>
      </c>
      <c r="C1134" s="141" t="s">
        <v>4719</v>
      </c>
      <c r="D1134" s="141" t="s">
        <v>3562</v>
      </c>
      <c r="E1134" s="141" t="s">
        <v>3562</v>
      </c>
      <c r="F1134" s="141" t="s">
        <v>3562</v>
      </c>
      <c r="G1134" s="141" t="s">
        <v>3562</v>
      </c>
      <c r="H1134" s="141" t="s">
        <v>3562</v>
      </c>
      <c r="I1134" s="141" t="s">
        <v>3562</v>
      </c>
      <c r="J1134" s="141" t="s">
        <v>3562</v>
      </c>
      <c r="K1134" s="141" t="n">
        <v>34</v>
      </c>
    </row>
    <row r="1135" customFormat="false" ht="16" hidden="false" customHeight="false" outlineLevel="0" collapsed="false">
      <c r="A1135" s="141" t="n">
        <v>8497</v>
      </c>
      <c r="B1135" s="141" t="s">
        <v>3943</v>
      </c>
      <c r="C1135" s="141" t="s">
        <v>4691</v>
      </c>
      <c r="D1135" s="141" t="s">
        <v>3562</v>
      </c>
      <c r="E1135" s="141" t="s">
        <v>3562</v>
      </c>
      <c r="F1135" s="141" t="s">
        <v>3562</v>
      </c>
      <c r="G1135" s="141" t="s">
        <v>3562</v>
      </c>
      <c r="H1135" s="141" t="s">
        <v>3562</v>
      </c>
      <c r="I1135" s="141" t="s">
        <v>3562</v>
      </c>
      <c r="J1135" s="141" t="s">
        <v>3562</v>
      </c>
      <c r="K1135" s="141" t="n">
        <v>22</v>
      </c>
    </row>
    <row r="1136" customFormat="false" ht="16" hidden="false" customHeight="false" outlineLevel="0" collapsed="false">
      <c r="A1136" s="141" t="n">
        <v>8498</v>
      </c>
      <c r="B1136" s="141" t="s">
        <v>5113</v>
      </c>
      <c r="C1136" s="141" t="s">
        <v>4636</v>
      </c>
      <c r="D1136" s="141" t="s">
        <v>3562</v>
      </c>
      <c r="E1136" s="141" t="s">
        <v>3562</v>
      </c>
      <c r="F1136" s="141" t="s">
        <v>3562</v>
      </c>
      <c r="G1136" s="141" t="s">
        <v>3562</v>
      </c>
      <c r="H1136" s="141" t="s">
        <v>3562</v>
      </c>
      <c r="I1136" s="141" t="s">
        <v>3562</v>
      </c>
      <c r="J1136" s="141" t="n">
        <v>22</v>
      </c>
      <c r="K1136" s="141" t="n">
        <v>18</v>
      </c>
    </row>
    <row r="1137" customFormat="false" ht="16" hidden="false" customHeight="false" outlineLevel="0" collapsed="false">
      <c r="A1137" s="141" t="n">
        <v>1451</v>
      </c>
      <c r="B1137" s="141" t="s">
        <v>4455</v>
      </c>
      <c r="C1137" s="141" t="s">
        <v>4658</v>
      </c>
      <c r="D1137" s="141" t="s">
        <v>3562</v>
      </c>
      <c r="E1137" s="141" t="s">
        <v>3562</v>
      </c>
      <c r="F1137" s="141" t="s">
        <v>3562</v>
      </c>
      <c r="G1137" s="141" t="s">
        <v>3562</v>
      </c>
      <c r="H1137" s="141" t="n">
        <v>90</v>
      </c>
      <c r="I1137" s="141" t="s">
        <v>3562</v>
      </c>
      <c r="J1137" s="141" t="n">
        <v>27</v>
      </c>
      <c r="K1137" s="141" t="s">
        <v>3562</v>
      </c>
    </row>
    <row r="1138" customFormat="false" ht="16" hidden="false" customHeight="false" outlineLevel="0" collapsed="false">
      <c r="A1138" s="141" t="n">
        <v>1452</v>
      </c>
      <c r="B1138" s="141" t="s">
        <v>4454</v>
      </c>
      <c r="C1138" s="141" t="s">
        <v>4658</v>
      </c>
      <c r="D1138" s="141" t="n">
        <v>210</v>
      </c>
      <c r="E1138" s="141" t="n">
        <v>90</v>
      </c>
      <c r="F1138" s="141" t="n">
        <v>80</v>
      </c>
      <c r="G1138" s="141" t="s">
        <v>3562</v>
      </c>
      <c r="H1138" s="141" t="n">
        <v>120</v>
      </c>
      <c r="I1138" s="141" t="n">
        <v>70</v>
      </c>
      <c r="J1138" s="141" t="n">
        <v>34</v>
      </c>
      <c r="K1138" s="141" t="n">
        <v>22</v>
      </c>
    </row>
    <row r="1139" customFormat="false" ht="16" hidden="false" customHeight="false" outlineLevel="0" collapsed="false">
      <c r="A1139" s="141" t="n">
        <v>1453</v>
      </c>
      <c r="B1139" s="141" t="s">
        <v>4453</v>
      </c>
      <c r="C1139" s="141" t="s">
        <v>4658</v>
      </c>
      <c r="D1139" s="141" t="s">
        <v>3562</v>
      </c>
      <c r="E1139" s="141" t="s">
        <v>3562</v>
      </c>
      <c r="F1139" s="141" t="s">
        <v>3562</v>
      </c>
      <c r="G1139" s="141" t="s">
        <v>3562</v>
      </c>
      <c r="H1139" s="141" t="n">
        <v>120</v>
      </c>
      <c r="I1139" s="141" t="s">
        <v>3562</v>
      </c>
      <c r="J1139" s="141" t="n">
        <v>42</v>
      </c>
      <c r="K1139" s="141" t="s">
        <v>3562</v>
      </c>
    </row>
    <row r="1140" customFormat="false" ht="16" hidden="false" customHeight="false" outlineLevel="0" collapsed="false">
      <c r="A1140" s="141" t="n">
        <v>1885</v>
      </c>
      <c r="B1140" s="141" t="s">
        <v>4381</v>
      </c>
      <c r="C1140" s="141" t="s">
        <v>179</v>
      </c>
      <c r="D1140" s="141" t="s">
        <v>3562</v>
      </c>
      <c r="E1140" s="141" t="s">
        <v>3562</v>
      </c>
      <c r="F1140" s="141" t="n">
        <v>40</v>
      </c>
      <c r="G1140" s="141" t="s">
        <v>3562</v>
      </c>
      <c r="H1140" s="141" t="s">
        <v>3562</v>
      </c>
      <c r="I1140" s="141" t="s">
        <v>3562</v>
      </c>
      <c r="J1140" s="141" t="n">
        <v>34</v>
      </c>
      <c r="K1140" s="141" t="n">
        <v>22</v>
      </c>
    </row>
    <row r="1141" customFormat="false" ht="16" hidden="false" customHeight="false" outlineLevel="0" collapsed="false">
      <c r="A1141" s="141" t="n">
        <v>6287</v>
      </c>
      <c r="B1141" s="141" t="s">
        <v>5114</v>
      </c>
      <c r="C1141" s="141" t="s">
        <v>4721</v>
      </c>
      <c r="D1141" s="141" t="s">
        <v>3562</v>
      </c>
      <c r="E1141" s="141" t="s">
        <v>3562</v>
      </c>
      <c r="F1141" s="141" t="s">
        <v>3562</v>
      </c>
      <c r="G1141" s="141" t="s">
        <v>3562</v>
      </c>
      <c r="H1141" s="141" t="s">
        <v>3562</v>
      </c>
      <c r="I1141" s="141" t="s">
        <v>3562</v>
      </c>
      <c r="J1141" s="141" t="n">
        <v>27</v>
      </c>
      <c r="K1141" s="141" t="n">
        <v>18</v>
      </c>
    </row>
    <row r="1142" customFormat="false" ht="16" hidden="false" customHeight="false" outlineLevel="0" collapsed="false">
      <c r="A1142" s="141" t="n">
        <v>6787</v>
      </c>
      <c r="B1142" s="141" t="s">
        <v>4196</v>
      </c>
      <c r="C1142" s="141" t="s">
        <v>4691</v>
      </c>
      <c r="D1142" s="141" t="s">
        <v>3562</v>
      </c>
      <c r="E1142" s="141" t="s">
        <v>3562</v>
      </c>
      <c r="F1142" s="141" t="s">
        <v>3562</v>
      </c>
      <c r="G1142" s="141" t="s">
        <v>3562</v>
      </c>
      <c r="H1142" s="141" t="s">
        <v>3562</v>
      </c>
      <c r="I1142" s="141" t="s">
        <v>3562</v>
      </c>
      <c r="J1142" s="141" t="n">
        <v>27</v>
      </c>
      <c r="K1142" s="141" t="s">
        <v>3562</v>
      </c>
    </row>
    <row r="1143" customFormat="false" ht="16" hidden="false" customHeight="false" outlineLevel="0" collapsed="false">
      <c r="A1143" s="141" t="n">
        <v>1038</v>
      </c>
      <c r="B1143" s="141" t="s">
        <v>4551</v>
      </c>
      <c r="C1143" s="141" t="s">
        <v>4721</v>
      </c>
      <c r="D1143" s="141" t="s">
        <v>3562</v>
      </c>
      <c r="E1143" s="141" t="s">
        <v>3562</v>
      </c>
      <c r="F1143" s="141" t="n">
        <v>80</v>
      </c>
      <c r="G1143" s="141" t="s">
        <v>3562</v>
      </c>
      <c r="H1143" s="141" t="s">
        <v>3562</v>
      </c>
      <c r="I1143" s="141" t="s">
        <v>3562</v>
      </c>
      <c r="J1143" s="141" t="s">
        <v>3562</v>
      </c>
      <c r="K1143" s="141" t="n">
        <v>50</v>
      </c>
    </row>
    <row r="1144" customFormat="false" ht="16" hidden="false" customHeight="false" outlineLevel="0" collapsed="false">
      <c r="A1144" s="141" t="n">
        <v>2206</v>
      </c>
      <c r="B1144" s="141" t="s">
        <v>3405</v>
      </c>
      <c r="C1144" s="141" t="s">
        <v>4657</v>
      </c>
      <c r="D1144" s="141" t="s">
        <v>3562</v>
      </c>
      <c r="E1144" s="141" t="s">
        <v>3562</v>
      </c>
      <c r="F1144" s="141" t="s">
        <v>3562</v>
      </c>
      <c r="G1144" s="141" t="s">
        <v>3562</v>
      </c>
      <c r="H1144" s="141" t="s">
        <v>3562</v>
      </c>
      <c r="I1144" s="141" t="s">
        <v>3562</v>
      </c>
      <c r="J1144" s="141" t="s">
        <v>3562</v>
      </c>
      <c r="K1144" s="141" t="n">
        <v>50</v>
      </c>
    </row>
    <row r="1145" customFormat="false" ht="16" hidden="false" customHeight="false" outlineLevel="0" collapsed="false">
      <c r="A1145" s="141" t="n">
        <v>6895</v>
      </c>
      <c r="B1145" s="141" t="s">
        <v>4176</v>
      </c>
      <c r="C1145" s="141" t="s">
        <v>4639</v>
      </c>
      <c r="D1145" s="141" t="s">
        <v>3562</v>
      </c>
      <c r="E1145" s="141" t="s">
        <v>3562</v>
      </c>
      <c r="F1145" s="141" t="s">
        <v>3562</v>
      </c>
      <c r="G1145" s="141" t="s">
        <v>3562</v>
      </c>
      <c r="H1145" s="141" t="s">
        <v>3562</v>
      </c>
      <c r="I1145" s="141" t="s">
        <v>3562</v>
      </c>
      <c r="J1145" s="141" t="n">
        <v>42</v>
      </c>
      <c r="K1145" s="141" t="n">
        <v>27</v>
      </c>
    </row>
    <row r="1146" customFormat="false" ht="16" hidden="false" customHeight="false" outlineLevel="0" collapsed="false">
      <c r="A1146" s="141" t="n">
        <v>1292</v>
      </c>
      <c r="B1146" s="141" t="s">
        <v>5115</v>
      </c>
      <c r="C1146" s="141" t="s">
        <v>4662</v>
      </c>
      <c r="D1146" s="141" t="s">
        <v>3562</v>
      </c>
      <c r="E1146" s="141" t="s">
        <v>3562</v>
      </c>
      <c r="F1146" s="141" t="s">
        <v>3562</v>
      </c>
      <c r="G1146" s="141" t="s">
        <v>3562</v>
      </c>
      <c r="H1146" s="141" t="s">
        <v>3562</v>
      </c>
      <c r="I1146" s="141" t="s">
        <v>3562</v>
      </c>
      <c r="J1146" s="141" t="s">
        <v>3562</v>
      </c>
      <c r="K1146" s="141" t="n">
        <v>50</v>
      </c>
    </row>
    <row r="1147" customFormat="false" ht="16" hidden="false" customHeight="false" outlineLevel="0" collapsed="false">
      <c r="A1147" s="141" t="n">
        <v>1180</v>
      </c>
      <c r="B1147" s="141" t="s">
        <v>4527</v>
      </c>
      <c r="C1147" s="141" t="s">
        <v>4635</v>
      </c>
      <c r="D1147" s="141" t="s">
        <v>3562</v>
      </c>
      <c r="E1147" s="141" t="s">
        <v>3562</v>
      </c>
      <c r="F1147" s="141" t="s">
        <v>3562</v>
      </c>
      <c r="G1147" s="141" t="s">
        <v>3562</v>
      </c>
      <c r="H1147" s="141" t="n">
        <v>120</v>
      </c>
      <c r="I1147" s="141" t="s">
        <v>3562</v>
      </c>
      <c r="J1147" s="141" t="n">
        <v>42</v>
      </c>
      <c r="K1147" s="141" t="n">
        <v>27</v>
      </c>
    </row>
    <row r="1148" customFormat="false" ht="16" hidden="false" customHeight="false" outlineLevel="0" collapsed="false">
      <c r="A1148" s="141" t="n">
        <v>7163</v>
      </c>
      <c r="B1148" s="141" t="s">
        <v>4163</v>
      </c>
      <c r="C1148" s="141" t="s">
        <v>4644</v>
      </c>
      <c r="D1148" s="141" t="s">
        <v>3562</v>
      </c>
      <c r="E1148" s="141" t="s">
        <v>3562</v>
      </c>
      <c r="F1148" s="141" t="s">
        <v>3562</v>
      </c>
      <c r="G1148" s="141" t="s">
        <v>3562</v>
      </c>
      <c r="H1148" s="141" t="s">
        <v>3562</v>
      </c>
      <c r="I1148" s="141" t="s">
        <v>3562</v>
      </c>
      <c r="J1148" s="141" t="n">
        <v>34</v>
      </c>
      <c r="K1148" s="141" t="n">
        <v>27</v>
      </c>
    </row>
    <row r="1149" customFormat="false" ht="16" hidden="false" customHeight="false" outlineLevel="0" collapsed="false">
      <c r="A1149" s="141" t="n">
        <v>5105</v>
      </c>
      <c r="B1149" s="141" t="s">
        <v>4280</v>
      </c>
      <c r="C1149" s="141" t="s">
        <v>4660</v>
      </c>
      <c r="D1149" s="141" t="s">
        <v>3562</v>
      </c>
      <c r="E1149" s="141" t="s">
        <v>3562</v>
      </c>
      <c r="F1149" s="141" t="n">
        <v>40</v>
      </c>
      <c r="G1149" s="141" t="s">
        <v>3562</v>
      </c>
      <c r="H1149" s="141" t="s">
        <v>3562</v>
      </c>
      <c r="I1149" s="141" t="s">
        <v>3562</v>
      </c>
      <c r="J1149" s="141" t="n">
        <v>34</v>
      </c>
      <c r="K1149" s="141" t="s">
        <v>3562</v>
      </c>
    </row>
    <row r="1150" customFormat="false" ht="16" hidden="false" customHeight="false" outlineLevel="0" collapsed="false">
      <c r="A1150" s="141" t="n">
        <v>5903</v>
      </c>
      <c r="B1150" s="141" t="s">
        <v>4241</v>
      </c>
      <c r="C1150" s="141" t="s">
        <v>4719</v>
      </c>
      <c r="D1150" s="141" t="s">
        <v>3562</v>
      </c>
      <c r="E1150" s="141" t="s">
        <v>3562</v>
      </c>
      <c r="F1150" s="141" t="s">
        <v>3562</v>
      </c>
      <c r="G1150" s="141" t="s">
        <v>3562</v>
      </c>
      <c r="H1150" s="141" t="s">
        <v>3562</v>
      </c>
      <c r="I1150" s="141" t="s">
        <v>3562</v>
      </c>
      <c r="J1150" s="141" t="n">
        <v>34</v>
      </c>
      <c r="K1150" s="141" t="n">
        <v>27</v>
      </c>
    </row>
    <row r="1151" customFormat="false" ht="16" hidden="false" customHeight="false" outlineLevel="0" collapsed="false">
      <c r="A1151" s="141" t="n">
        <v>3402</v>
      </c>
      <c r="B1151" s="141" t="s">
        <v>5116</v>
      </c>
      <c r="C1151" s="141" t="s">
        <v>4719</v>
      </c>
      <c r="D1151" s="141" t="s">
        <v>3562</v>
      </c>
      <c r="E1151" s="141" t="s">
        <v>3562</v>
      </c>
      <c r="F1151" s="141" t="s">
        <v>3562</v>
      </c>
      <c r="G1151" s="141" t="s">
        <v>3562</v>
      </c>
      <c r="H1151" s="141" t="s">
        <v>3562</v>
      </c>
      <c r="I1151" s="141" t="s">
        <v>3562</v>
      </c>
      <c r="J1151" s="141" t="n">
        <v>18</v>
      </c>
      <c r="K1151" s="141" t="n">
        <v>15</v>
      </c>
    </row>
    <row r="1152" customFormat="false" ht="16" hidden="false" customHeight="false" outlineLevel="0" collapsed="false">
      <c r="A1152" s="141" t="n">
        <v>8826</v>
      </c>
      <c r="B1152" s="141" t="s">
        <v>5117</v>
      </c>
      <c r="C1152" s="141" t="s">
        <v>4719</v>
      </c>
      <c r="D1152" s="141" t="s">
        <v>3562</v>
      </c>
      <c r="E1152" s="141" t="s">
        <v>3562</v>
      </c>
      <c r="F1152" s="141" t="s">
        <v>3562</v>
      </c>
      <c r="G1152" s="141" t="s">
        <v>3562</v>
      </c>
      <c r="H1152" s="141" t="s">
        <v>3562</v>
      </c>
      <c r="I1152" s="141" t="s">
        <v>3562</v>
      </c>
      <c r="J1152" s="141" t="s">
        <v>3562</v>
      </c>
      <c r="K1152" s="141" t="n">
        <v>22</v>
      </c>
    </row>
    <row r="1153" customFormat="false" ht="16" hidden="false" customHeight="false" outlineLevel="0" collapsed="false">
      <c r="A1153" s="141" t="n">
        <v>5469</v>
      </c>
      <c r="B1153" s="141" t="s">
        <v>5118</v>
      </c>
      <c r="C1153" s="141" t="s">
        <v>4657</v>
      </c>
      <c r="D1153" s="141" t="s">
        <v>3562</v>
      </c>
      <c r="E1153" s="141" t="s">
        <v>3562</v>
      </c>
      <c r="F1153" s="141" t="s">
        <v>3562</v>
      </c>
      <c r="G1153" s="141" t="s">
        <v>3562</v>
      </c>
      <c r="H1153" s="141" t="s">
        <v>3562</v>
      </c>
      <c r="I1153" s="141" t="s">
        <v>3562</v>
      </c>
      <c r="J1153" s="141" t="s">
        <v>3562</v>
      </c>
      <c r="K1153" s="141" t="n">
        <v>60</v>
      </c>
    </row>
    <row r="1154" customFormat="false" ht="16" hidden="false" customHeight="false" outlineLevel="0" collapsed="false">
      <c r="A1154" s="141" t="n">
        <v>8534</v>
      </c>
      <c r="B1154" s="141" t="s">
        <v>3939</v>
      </c>
      <c r="C1154" s="141" t="s">
        <v>4619</v>
      </c>
      <c r="D1154" s="141" t="n">
        <v>70</v>
      </c>
      <c r="E1154" s="141" t="s">
        <v>3562</v>
      </c>
      <c r="F1154" s="141" t="n">
        <v>40</v>
      </c>
      <c r="G1154" s="141" t="s">
        <v>3562</v>
      </c>
      <c r="H1154" s="141" t="s">
        <v>3562</v>
      </c>
      <c r="I1154" s="141" t="s">
        <v>3562</v>
      </c>
      <c r="J1154" s="141" t="n">
        <v>34</v>
      </c>
      <c r="K1154" s="141" t="n">
        <v>22</v>
      </c>
    </row>
    <row r="1155" customFormat="false" ht="16" hidden="false" customHeight="false" outlineLevel="0" collapsed="false">
      <c r="A1155" s="141" t="n">
        <v>5446</v>
      </c>
      <c r="B1155" s="141" t="s">
        <v>4278</v>
      </c>
      <c r="C1155" s="141" t="s">
        <v>4657</v>
      </c>
      <c r="D1155" s="141" t="s">
        <v>3562</v>
      </c>
      <c r="E1155" s="141" t="s">
        <v>3562</v>
      </c>
      <c r="F1155" s="141" t="s">
        <v>3562</v>
      </c>
      <c r="G1155" s="141" t="s">
        <v>3562</v>
      </c>
      <c r="H1155" s="141" t="s">
        <v>3562</v>
      </c>
      <c r="I1155" s="141" t="s">
        <v>3562</v>
      </c>
      <c r="J1155" s="141" t="s">
        <v>3562</v>
      </c>
      <c r="K1155" s="141" t="n">
        <v>50</v>
      </c>
    </row>
    <row r="1156" customFormat="false" ht="16" hidden="false" customHeight="false" outlineLevel="0" collapsed="false">
      <c r="A1156" s="141" t="n">
        <v>9404</v>
      </c>
      <c r="B1156" s="141" t="s">
        <v>3717</v>
      </c>
      <c r="C1156" s="141" t="s">
        <v>4657</v>
      </c>
      <c r="D1156" s="141" t="s">
        <v>3562</v>
      </c>
      <c r="E1156" s="141" t="s">
        <v>3562</v>
      </c>
      <c r="F1156" s="141" t="s">
        <v>3562</v>
      </c>
      <c r="G1156" s="141" t="s">
        <v>3562</v>
      </c>
      <c r="H1156" s="141" t="s">
        <v>3562</v>
      </c>
      <c r="I1156" s="141" t="s">
        <v>3562</v>
      </c>
      <c r="J1156" s="141" t="s">
        <v>3562</v>
      </c>
      <c r="K1156" s="141" t="n">
        <v>27</v>
      </c>
    </row>
    <row r="1157" customFormat="false" ht="16" hidden="false" customHeight="false" outlineLevel="0" collapsed="false">
      <c r="A1157" s="141" t="n">
        <v>9012</v>
      </c>
      <c r="B1157" s="141" t="s">
        <v>3814</v>
      </c>
      <c r="C1157" s="141" t="s">
        <v>4658</v>
      </c>
      <c r="D1157" s="141" t="s">
        <v>3562</v>
      </c>
      <c r="E1157" s="141" t="s">
        <v>3562</v>
      </c>
      <c r="F1157" s="141" t="n">
        <v>20</v>
      </c>
      <c r="G1157" s="141" t="s">
        <v>3562</v>
      </c>
      <c r="H1157" s="141" t="s">
        <v>3562</v>
      </c>
      <c r="I1157" s="141" t="s">
        <v>3562</v>
      </c>
      <c r="J1157" s="141" t="n">
        <v>18</v>
      </c>
      <c r="K1157" s="141" t="n">
        <v>15</v>
      </c>
    </row>
    <row r="1158" customFormat="false" ht="16" hidden="false" customHeight="false" outlineLevel="0" collapsed="false">
      <c r="A1158" s="141" t="n">
        <v>2009</v>
      </c>
      <c r="B1158" s="141" t="s">
        <v>3576</v>
      </c>
      <c r="C1158" s="141" t="s">
        <v>4721</v>
      </c>
      <c r="D1158" s="141" t="s">
        <v>3562</v>
      </c>
      <c r="E1158" s="141" t="s">
        <v>3562</v>
      </c>
      <c r="F1158" s="141" t="n">
        <v>80</v>
      </c>
      <c r="G1158" s="141" t="n">
        <v>55</v>
      </c>
      <c r="H1158" s="141" t="n">
        <v>90</v>
      </c>
      <c r="I1158" s="141" t="n">
        <v>70</v>
      </c>
      <c r="J1158" s="141" t="n">
        <v>50</v>
      </c>
      <c r="K1158" s="141" t="n">
        <v>42</v>
      </c>
    </row>
    <row r="1159" customFormat="false" ht="16" hidden="false" customHeight="false" outlineLevel="0" collapsed="false">
      <c r="A1159" s="141" t="n">
        <v>1181</v>
      </c>
      <c r="B1159" s="141" t="s">
        <v>4526</v>
      </c>
      <c r="C1159" s="141" t="s">
        <v>4657</v>
      </c>
      <c r="D1159" s="141" t="s">
        <v>3562</v>
      </c>
      <c r="E1159" s="141" t="s">
        <v>3562</v>
      </c>
      <c r="F1159" s="141" t="s">
        <v>3562</v>
      </c>
      <c r="G1159" s="141" t="s">
        <v>3562</v>
      </c>
      <c r="H1159" s="141" t="s">
        <v>3562</v>
      </c>
      <c r="I1159" s="141" t="s">
        <v>3562</v>
      </c>
      <c r="J1159" s="141" t="s">
        <v>3562</v>
      </c>
      <c r="K1159" s="141" t="n">
        <v>50</v>
      </c>
    </row>
    <row r="1160" customFormat="false" ht="16" hidden="false" customHeight="false" outlineLevel="0" collapsed="false">
      <c r="A1160" s="141" t="n">
        <v>1960</v>
      </c>
      <c r="B1160" s="141" t="s">
        <v>4361</v>
      </c>
      <c r="C1160" s="141" t="s">
        <v>4657</v>
      </c>
      <c r="D1160" s="141" t="n">
        <v>90</v>
      </c>
      <c r="E1160" s="141" t="s">
        <v>3562</v>
      </c>
      <c r="F1160" s="141" t="n">
        <v>40</v>
      </c>
      <c r="G1160" s="141" t="s">
        <v>3562</v>
      </c>
      <c r="H1160" s="141" t="s">
        <v>3562</v>
      </c>
      <c r="I1160" s="141" t="s">
        <v>3562</v>
      </c>
      <c r="J1160" s="141" t="n">
        <v>27</v>
      </c>
      <c r="K1160" s="141" t="n">
        <v>22</v>
      </c>
    </row>
    <row r="1161" customFormat="false" ht="16" hidden="false" customHeight="false" outlineLevel="0" collapsed="false">
      <c r="A1161" s="141" t="n">
        <v>9182</v>
      </c>
      <c r="B1161" s="141" t="s">
        <v>3772</v>
      </c>
      <c r="C1161" s="141" t="s">
        <v>4663</v>
      </c>
      <c r="D1161" s="141" t="s">
        <v>3562</v>
      </c>
      <c r="E1161" s="141" t="s">
        <v>3562</v>
      </c>
      <c r="F1161" s="141" t="s">
        <v>3562</v>
      </c>
      <c r="G1161" s="141" t="s">
        <v>3562</v>
      </c>
      <c r="H1161" s="141" t="s">
        <v>3562</v>
      </c>
      <c r="I1161" s="141" t="s">
        <v>3562</v>
      </c>
      <c r="J1161" s="141" t="n">
        <v>22</v>
      </c>
      <c r="K1161" s="141" t="n">
        <v>18</v>
      </c>
    </row>
    <row r="1162" customFormat="false" ht="16" hidden="false" customHeight="false" outlineLevel="0" collapsed="false">
      <c r="A1162" s="141" t="s">
        <v>3577</v>
      </c>
      <c r="B1162" s="141" t="s">
        <v>3578</v>
      </c>
      <c r="C1162" s="141" t="s">
        <v>4657</v>
      </c>
      <c r="D1162" s="141" t="s">
        <v>3562</v>
      </c>
      <c r="E1162" s="141" t="s">
        <v>3562</v>
      </c>
      <c r="F1162" s="141" t="n">
        <v>55</v>
      </c>
      <c r="G1162" s="141" t="s">
        <v>3562</v>
      </c>
      <c r="H1162" s="141" t="s">
        <v>3562</v>
      </c>
      <c r="I1162" s="141" t="s">
        <v>3562</v>
      </c>
      <c r="J1162" s="141" t="n">
        <v>42</v>
      </c>
      <c r="K1162" s="141" t="n">
        <v>34</v>
      </c>
    </row>
    <row r="1163" customFormat="false" ht="16" hidden="false" customHeight="false" outlineLevel="0" collapsed="false">
      <c r="A1163" s="141" t="n">
        <v>1886</v>
      </c>
      <c r="B1163" s="141" t="s">
        <v>3578</v>
      </c>
      <c r="C1163" s="141" t="s">
        <v>179</v>
      </c>
      <c r="D1163" s="141" t="s">
        <v>3562</v>
      </c>
      <c r="E1163" s="141" t="s">
        <v>3562</v>
      </c>
      <c r="F1163" s="141" t="n">
        <v>55</v>
      </c>
      <c r="G1163" s="141" t="s">
        <v>3562</v>
      </c>
      <c r="H1163" s="141" t="s">
        <v>3562</v>
      </c>
      <c r="I1163" s="141" t="s">
        <v>3562</v>
      </c>
      <c r="J1163" s="141" t="n">
        <v>42</v>
      </c>
      <c r="K1163" s="141" t="n">
        <v>34</v>
      </c>
    </row>
    <row r="1164" customFormat="false" ht="16" hidden="false" customHeight="false" outlineLevel="0" collapsed="false">
      <c r="A1164" s="141" t="n">
        <v>6613</v>
      </c>
      <c r="B1164" s="141" t="s">
        <v>4202</v>
      </c>
      <c r="C1164" s="141" t="s">
        <v>4643</v>
      </c>
      <c r="D1164" s="141" t="s">
        <v>3562</v>
      </c>
      <c r="E1164" s="141" t="s">
        <v>3562</v>
      </c>
      <c r="F1164" s="141" t="s">
        <v>3562</v>
      </c>
      <c r="G1164" s="141" t="s">
        <v>3562</v>
      </c>
      <c r="H1164" s="141" t="s">
        <v>3562</v>
      </c>
      <c r="I1164" s="141" t="s">
        <v>3562</v>
      </c>
      <c r="J1164" s="141" t="n">
        <v>34</v>
      </c>
      <c r="K1164" s="141" t="n">
        <v>22</v>
      </c>
    </row>
    <row r="1165" customFormat="false" ht="16" hidden="false" customHeight="false" outlineLevel="0" collapsed="false">
      <c r="A1165" s="141" t="n">
        <v>9020</v>
      </c>
      <c r="B1165" s="141" t="s">
        <v>3811</v>
      </c>
      <c r="C1165" s="141" t="s">
        <v>4645</v>
      </c>
      <c r="D1165" s="141" t="n">
        <v>30</v>
      </c>
      <c r="E1165" s="141" t="s">
        <v>3562</v>
      </c>
      <c r="F1165" s="141" t="s">
        <v>3562</v>
      </c>
      <c r="G1165" s="141" t="s">
        <v>3562</v>
      </c>
      <c r="H1165" s="141" t="s">
        <v>3562</v>
      </c>
      <c r="I1165" s="141" t="s">
        <v>3562</v>
      </c>
      <c r="J1165" s="141" t="n">
        <v>18</v>
      </c>
      <c r="K1165" s="141" t="s">
        <v>3562</v>
      </c>
    </row>
    <row r="1166" customFormat="false" ht="16" hidden="false" customHeight="false" outlineLevel="0" collapsed="false">
      <c r="A1166" s="141" t="n">
        <v>283</v>
      </c>
      <c r="B1166" s="141" t="s">
        <v>5119</v>
      </c>
      <c r="C1166" s="141" t="s">
        <v>4620</v>
      </c>
      <c r="D1166" s="141" t="n">
        <v>30</v>
      </c>
      <c r="E1166" s="141" t="s">
        <v>3562</v>
      </c>
      <c r="F1166" s="141" t="n">
        <v>20</v>
      </c>
      <c r="G1166" s="141" t="s">
        <v>3562</v>
      </c>
      <c r="H1166" s="141" t="s">
        <v>3562</v>
      </c>
      <c r="I1166" s="141" t="s">
        <v>3562</v>
      </c>
      <c r="J1166" s="141" t="n">
        <v>15</v>
      </c>
      <c r="K1166" s="141" t="s">
        <v>3562</v>
      </c>
    </row>
    <row r="1167" customFormat="false" ht="16" hidden="false" customHeight="false" outlineLevel="0" collapsed="false">
      <c r="A1167" s="141" t="n">
        <v>8922</v>
      </c>
      <c r="B1167" s="141" t="s">
        <v>5119</v>
      </c>
      <c r="C1167" s="141" t="s">
        <v>4614</v>
      </c>
      <c r="D1167" s="141" t="n">
        <v>30</v>
      </c>
      <c r="E1167" s="141" t="s">
        <v>3562</v>
      </c>
      <c r="F1167" s="141" t="n">
        <v>20</v>
      </c>
      <c r="G1167" s="141" t="s">
        <v>3562</v>
      </c>
      <c r="H1167" s="141" t="s">
        <v>3562</v>
      </c>
      <c r="I1167" s="141" t="s">
        <v>3562</v>
      </c>
      <c r="J1167" s="141" t="n">
        <v>15</v>
      </c>
      <c r="K1167" s="141" t="s">
        <v>3562</v>
      </c>
    </row>
    <row r="1168" customFormat="false" ht="16" hidden="false" customHeight="false" outlineLevel="0" collapsed="false">
      <c r="A1168" s="141" t="n">
        <v>8799</v>
      </c>
      <c r="B1168" s="141" t="s">
        <v>5120</v>
      </c>
      <c r="C1168" s="141" t="s">
        <v>4615</v>
      </c>
      <c r="D1168" s="141" t="n">
        <v>70</v>
      </c>
      <c r="E1168" s="141" t="s">
        <v>3562</v>
      </c>
      <c r="F1168" s="141" t="n">
        <v>40</v>
      </c>
      <c r="G1168" s="141" t="s">
        <v>3562</v>
      </c>
      <c r="H1168" s="141" t="s">
        <v>3562</v>
      </c>
      <c r="I1168" s="141" t="s">
        <v>3562</v>
      </c>
      <c r="J1168" s="141" t="n">
        <v>27</v>
      </c>
      <c r="K1168" s="141" t="n">
        <v>22</v>
      </c>
    </row>
    <row r="1169" customFormat="false" ht="16" hidden="false" customHeight="false" outlineLevel="0" collapsed="false">
      <c r="A1169" s="141" t="n">
        <v>9372</v>
      </c>
      <c r="B1169" s="141" t="s">
        <v>3732</v>
      </c>
      <c r="C1169" s="141" t="s">
        <v>4755</v>
      </c>
      <c r="D1169" s="141" t="s">
        <v>3562</v>
      </c>
      <c r="E1169" s="141" t="s">
        <v>3562</v>
      </c>
      <c r="F1169" s="141" t="s">
        <v>3562</v>
      </c>
      <c r="G1169" s="141" t="s">
        <v>3562</v>
      </c>
      <c r="H1169" s="141" t="s">
        <v>3562</v>
      </c>
      <c r="I1169" s="141" t="s">
        <v>3562</v>
      </c>
      <c r="J1169" s="141" t="n">
        <v>27</v>
      </c>
      <c r="K1169" s="141" t="s">
        <v>3562</v>
      </c>
    </row>
    <row r="1170" customFormat="false" ht="16" hidden="false" customHeight="false" outlineLevel="0" collapsed="false">
      <c r="A1170" s="141" t="n">
        <v>1943</v>
      </c>
      <c r="B1170" s="141" t="s">
        <v>4365</v>
      </c>
      <c r="C1170" s="141" t="s">
        <v>4663</v>
      </c>
      <c r="D1170" s="141" t="s">
        <v>3562</v>
      </c>
      <c r="E1170" s="141" t="s">
        <v>3562</v>
      </c>
      <c r="F1170" s="141" t="s">
        <v>3562</v>
      </c>
      <c r="G1170" s="141" t="s">
        <v>3562</v>
      </c>
      <c r="H1170" s="141" t="s">
        <v>3562</v>
      </c>
      <c r="I1170" s="141" t="s">
        <v>3562</v>
      </c>
      <c r="J1170" s="141" t="n">
        <v>22</v>
      </c>
      <c r="K1170" s="141" t="n">
        <v>15</v>
      </c>
    </row>
    <row r="1171" customFormat="false" ht="16" hidden="false" customHeight="false" outlineLevel="0" collapsed="false">
      <c r="A1171" s="141" t="n">
        <v>8527</v>
      </c>
      <c r="B1171" s="141" t="s">
        <v>5121</v>
      </c>
      <c r="C1171" s="141" t="s">
        <v>4639</v>
      </c>
      <c r="D1171" s="141" t="s">
        <v>3562</v>
      </c>
      <c r="E1171" s="141" t="s">
        <v>3562</v>
      </c>
      <c r="F1171" s="141" t="s">
        <v>3562</v>
      </c>
      <c r="G1171" s="141" t="s">
        <v>3562</v>
      </c>
      <c r="H1171" s="141" t="s">
        <v>3562</v>
      </c>
      <c r="I1171" s="141" t="s">
        <v>3562</v>
      </c>
      <c r="J1171" s="141" t="s">
        <v>3562</v>
      </c>
      <c r="K1171" s="141" t="n">
        <v>27</v>
      </c>
    </row>
    <row r="1172" customFormat="false" ht="16" hidden="false" customHeight="false" outlineLevel="0" collapsed="false">
      <c r="A1172" s="141" t="n">
        <v>8224</v>
      </c>
      <c r="B1172" s="141" t="s">
        <v>5122</v>
      </c>
      <c r="C1172" s="141" t="s">
        <v>141</v>
      </c>
      <c r="D1172" s="141" t="s">
        <v>3562</v>
      </c>
      <c r="E1172" s="141" t="s">
        <v>3562</v>
      </c>
      <c r="F1172" s="141" t="s">
        <v>3562</v>
      </c>
      <c r="G1172" s="141" t="s">
        <v>3562</v>
      </c>
      <c r="H1172" s="141" t="s">
        <v>3562</v>
      </c>
      <c r="I1172" s="141" t="s">
        <v>3562</v>
      </c>
      <c r="J1172" s="141" t="n">
        <v>34</v>
      </c>
      <c r="K1172" s="141" t="n">
        <v>22</v>
      </c>
    </row>
    <row r="1173" customFormat="false" ht="16" hidden="false" customHeight="false" outlineLevel="0" collapsed="false">
      <c r="A1173" s="141" t="n">
        <v>1421</v>
      </c>
      <c r="B1173" s="141" t="s">
        <v>4462</v>
      </c>
      <c r="C1173" s="141" t="s">
        <v>4644</v>
      </c>
      <c r="D1173" s="141" t="n">
        <v>120</v>
      </c>
      <c r="E1173" s="141" t="s">
        <v>3562</v>
      </c>
      <c r="F1173" s="141" t="n">
        <v>55</v>
      </c>
      <c r="G1173" s="141" t="s">
        <v>3562</v>
      </c>
      <c r="H1173" s="141" t="s">
        <v>3562</v>
      </c>
      <c r="I1173" s="141" t="s">
        <v>3562</v>
      </c>
      <c r="J1173" s="141" t="n">
        <v>42</v>
      </c>
      <c r="K1173" s="141" t="n">
        <v>34</v>
      </c>
    </row>
    <row r="1174" customFormat="false" ht="16" hidden="false" customHeight="false" outlineLevel="0" collapsed="false">
      <c r="A1174" s="141" t="n">
        <v>341</v>
      </c>
      <c r="B1174" s="141" t="s">
        <v>3345</v>
      </c>
      <c r="C1174" s="141" t="s">
        <v>4673</v>
      </c>
      <c r="D1174" s="141" t="n">
        <v>40</v>
      </c>
      <c r="E1174" s="141" t="s">
        <v>3562</v>
      </c>
      <c r="F1174" s="141" t="n">
        <v>20</v>
      </c>
      <c r="G1174" s="141" t="s">
        <v>3562</v>
      </c>
      <c r="H1174" s="141" t="s">
        <v>3562</v>
      </c>
      <c r="I1174" s="141" t="s">
        <v>3562</v>
      </c>
      <c r="J1174" s="141" t="n">
        <v>18</v>
      </c>
      <c r="K1174" s="141" t="s">
        <v>3562</v>
      </c>
    </row>
    <row r="1175" customFormat="false" ht="16" hidden="false" customHeight="false" outlineLevel="0" collapsed="false">
      <c r="A1175" s="141" t="n">
        <v>9348</v>
      </c>
      <c r="B1175" s="141" t="s">
        <v>3345</v>
      </c>
      <c r="C1175" s="141" t="s">
        <v>4670</v>
      </c>
      <c r="D1175" s="141" t="n">
        <v>40</v>
      </c>
      <c r="E1175" s="141" t="s">
        <v>3562</v>
      </c>
      <c r="F1175" s="141" t="n">
        <v>20</v>
      </c>
      <c r="G1175" s="141" t="s">
        <v>3562</v>
      </c>
      <c r="H1175" s="141" t="s">
        <v>3562</v>
      </c>
      <c r="I1175" s="141" t="s">
        <v>3562</v>
      </c>
      <c r="J1175" s="141" t="n">
        <v>18</v>
      </c>
      <c r="K1175" s="141" t="s">
        <v>3562</v>
      </c>
    </row>
    <row r="1176" customFormat="false" ht="16" hidden="false" customHeight="false" outlineLevel="0" collapsed="false">
      <c r="A1176" s="141" t="n">
        <v>3809</v>
      </c>
      <c r="B1176" s="141" t="s">
        <v>4307</v>
      </c>
      <c r="C1176" s="141" t="s">
        <v>4719</v>
      </c>
      <c r="D1176" s="141" t="s">
        <v>3562</v>
      </c>
      <c r="E1176" s="141" t="s">
        <v>3562</v>
      </c>
      <c r="F1176" s="141" t="s">
        <v>3562</v>
      </c>
      <c r="G1176" s="141" t="s">
        <v>3562</v>
      </c>
      <c r="H1176" s="141" t="s">
        <v>3562</v>
      </c>
      <c r="I1176" s="141" t="s">
        <v>3562</v>
      </c>
      <c r="J1176" s="141" t="n">
        <v>22</v>
      </c>
      <c r="K1176" s="141" t="n">
        <v>18</v>
      </c>
    </row>
    <row r="1177" customFormat="false" ht="16" hidden="false" customHeight="false" outlineLevel="0" collapsed="false">
      <c r="A1177" s="141" t="n">
        <v>8635</v>
      </c>
      <c r="B1177" s="141" t="s">
        <v>3912</v>
      </c>
      <c r="C1177" s="141" t="s">
        <v>4632</v>
      </c>
      <c r="D1177" s="141" t="s">
        <v>3562</v>
      </c>
      <c r="E1177" s="141" t="s">
        <v>3562</v>
      </c>
      <c r="F1177" s="141" t="s">
        <v>3562</v>
      </c>
      <c r="G1177" s="141" t="s">
        <v>3562</v>
      </c>
      <c r="H1177" s="141" t="s">
        <v>3562</v>
      </c>
      <c r="I1177" s="141" t="s">
        <v>3562</v>
      </c>
      <c r="J1177" s="141" t="s">
        <v>3562</v>
      </c>
      <c r="K1177" s="141" t="n">
        <v>34</v>
      </c>
    </row>
    <row r="1178" customFormat="false" ht="16" hidden="false" customHeight="false" outlineLevel="0" collapsed="false">
      <c r="A1178" s="141" t="n">
        <v>1145</v>
      </c>
      <c r="B1178" s="141" t="s">
        <v>5123</v>
      </c>
      <c r="C1178" s="141" t="s">
        <v>4700</v>
      </c>
      <c r="D1178" s="141" t="n">
        <v>90</v>
      </c>
      <c r="E1178" s="141" t="s">
        <v>3562</v>
      </c>
      <c r="F1178" s="141" t="s">
        <v>3562</v>
      </c>
      <c r="G1178" s="141" t="s">
        <v>3562</v>
      </c>
      <c r="H1178" s="141" t="s">
        <v>3562</v>
      </c>
      <c r="I1178" s="141" t="s">
        <v>3562</v>
      </c>
      <c r="J1178" s="141" t="s">
        <v>3562</v>
      </c>
      <c r="K1178" s="141" t="s">
        <v>3562</v>
      </c>
    </row>
    <row r="1179" customFormat="false" ht="16" hidden="false" customHeight="false" outlineLevel="0" collapsed="false">
      <c r="A1179" s="141" t="n">
        <v>8997</v>
      </c>
      <c r="B1179" s="141" t="s">
        <v>3822</v>
      </c>
      <c r="C1179" s="141" t="s">
        <v>4719</v>
      </c>
      <c r="D1179" s="141" t="s">
        <v>3562</v>
      </c>
      <c r="E1179" s="141" t="s">
        <v>3562</v>
      </c>
      <c r="F1179" s="141" t="n">
        <v>30</v>
      </c>
      <c r="G1179" s="141" t="s">
        <v>3562</v>
      </c>
      <c r="H1179" s="141" t="s">
        <v>3562</v>
      </c>
      <c r="I1179" s="141" t="s">
        <v>3562</v>
      </c>
      <c r="J1179" s="141" t="n">
        <v>27</v>
      </c>
      <c r="K1179" s="141" t="n">
        <v>18</v>
      </c>
    </row>
    <row r="1180" customFormat="false" ht="16" hidden="false" customHeight="false" outlineLevel="0" collapsed="false">
      <c r="A1180" s="141" t="n">
        <v>9382</v>
      </c>
      <c r="B1180" s="141" t="s">
        <v>5124</v>
      </c>
      <c r="C1180" s="141" t="s">
        <v>4719</v>
      </c>
      <c r="D1180" s="141" t="s">
        <v>3562</v>
      </c>
      <c r="E1180" s="141" t="s">
        <v>3562</v>
      </c>
      <c r="F1180" s="141" t="s">
        <v>3562</v>
      </c>
      <c r="G1180" s="141" t="s">
        <v>3562</v>
      </c>
      <c r="H1180" s="141" t="s">
        <v>3562</v>
      </c>
      <c r="I1180" s="141" t="s">
        <v>3562</v>
      </c>
      <c r="J1180" s="141" t="n">
        <v>27</v>
      </c>
      <c r="K1180" s="141" t="s">
        <v>3562</v>
      </c>
    </row>
    <row r="1181" customFormat="false" ht="16" hidden="false" customHeight="false" outlineLevel="0" collapsed="false">
      <c r="A1181" s="141" t="n">
        <v>1330</v>
      </c>
      <c r="B1181" s="141" t="s">
        <v>4483</v>
      </c>
      <c r="C1181" s="141" t="s">
        <v>4644</v>
      </c>
      <c r="D1181" s="141" t="s">
        <v>3562</v>
      </c>
      <c r="E1181" s="141" t="s">
        <v>3562</v>
      </c>
      <c r="F1181" s="141" t="s">
        <v>3562</v>
      </c>
      <c r="G1181" s="141" t="n">
        <v>80</v>
      </c>
      <c r="H1181" s="141" t="s">
        <v>3562</v>
      </c>
      <c r="I1181" s="141" t="s">
        <v>3562</v>
      </c>
      <c r="J1181" s="141" t="s">
        <v>3562</v>
      </c>
      <c r="K1181" s="141" t="n">
        <v>60</v>
      </c>
    </row>
    <row r="1182" customFormat="false" ht="16" hidden="false" customHeight="false" outlineLevel="0" collapsed="false">
      <c r="A1182" s="141" t="n">
        <v>7063</v>
      </c>
      <c r="B1182" s="141" t="s">
        <v>4169</v>
      </c>
      <c r="C1182" s="141" t="s">
        <v>4614</v>
      </c>
      <c r="D1182" s="141" t="n">
        <v>210</v>
      </c>
      <c r="E1182" s="141" t="s">
        <v>3562</v>
      </c>
      <c r="F1182" s="141" t="n">
        <v>80</v>
      </c>
      <c r="G1182" s="141" t="s">
        <v>3562</v>
      </c>
      <c r="H1182" s="141" t="n">
        <v>120</v>
      </c>
      <c r="I1182" s="141" t="s">
        <v>3562</v>
      </c>
      <c r="J1182" s="141" t="n">
        <v>50</v>
      </c>
      <c r="K1182" s="141" t="n">
        <v>34</v>
      </c>
    </row>
    <row r="1183" customFormat="false" ht="16" hidden="false" customHeight="false" outlineLevel="0" collapsed="false">
      <c r="A1183" s="141" t="n">
        <v>3334</v>
      </c>
      <c r="B1183" s="141" t="s">
        <v>5125</v>
      </c>
      <c r="C1183" s="141" t="s">
        <v>4631</v>
      </c>
      <c r="D1183" s="141" t="s">
        <v>3562</v>
      </c>
      <c r="E1183" s="141" t="s">
        <v>3562</v>
      </c>
      <c r="F1183" s="141" t="n">
        <v>20</v>
      </c>
      <c r="G1183" s="141" t="s">
        <v>3562</v>
      </c>
      <c r="H1183" s="141" t="s">
        <v>3562</v>
      </c>
      <c r="I1183" s="141" t="s">
        <v>3562</v>
      </c>
      <c r="J1183" s="141" t="s">
        <v>3562</v>
      </c>
      <c r="K1183" s="141" t="s">
        <v>3562</v>
      </c>
    </row>
    <row r="1184" customFormat="false" ht="16" hidden="false" customHeight="false" outlineLevel="0" collapsed="false">
      <c r="A1184" s="141" t="n">
        <v>9007</v>
      </c>
      <c r="B1184" s="141" t="s">
        <v>5126</v>
      </c>
      <c r="C1184" s="141" t="s">
        <v>4639</v>
      </c>
      <c r="D1184" s="141" t="s">
        <v>3562</v>
      </c>
      <c r="E1184" s="141" t="s">
        <v>3562</v>
      </c>
      <c r="F1184" s="141" t="n">
        <v>30</v>
      </c>
      <c r="G1184" s="141" t="s">
        <v>3562</v>
      </c>
      <c r="H1184" s="141" t="s">
        <v>3562</v>
      </c>
      <c r="I1184" s="141" t="s">
        <v>3562</v>
      </c>
      <c r="J1184" s="141" t="n">
        <v>22</v>
      </c>
      <c r="K1184" s="141" t="n">
        <v>18</v>
      </c>
    </row>
    <row r="1185" customFormat="false" ht="16" hidden="false" customHeight="false" outlineLevel="0" collapsed="false">
      <c r="A1185" s="141" t="n">
        <v>7966</v>
      </c>
      <c r="B1185" s="141" t="s">
        <v>4091</v>
      </c>
      <c r="C1185" s="141" t="s">
        <v>4725</v>
      </c>
      <c r="D1185" s="141" t="s">
        <v>3562</v>
      </c>
      <c r="E1185" s="141" t="s">
        <v>3562</v>
      </c>
      <c r="F1185" s="141" t="s">
        <v>3562</v>
      </c>
      <c r="G1185" s="141" t="s">
        <v>3562</v>
      </c>
      <c r="H1185" s="141" t="s">
        <v>3562</v>
      </c>
      <c r="I1185" s="141" t="s">
        <v>3562</v>
      </c>
      <c r="J1185" s="141" t="n">
        <v>22</v>
      </c>
      <c r="K1185" s="141" t="s">
        <v>3562</v>
      </c>
    </row>
    <row r="1186" customFormat="false" ht="16" hidden="false" customHeight="false" outlineLevel="0" collapsed="false">
      <c r="A1186" s="141" t="n">
        <v>6254</v>
      </c>
      <c r="B1186" s="141" t="s">
        <v>4229</v>
      </c>
      <c r="C1186" s="141" t="s">
        <v>4631</v>
      </c>
      <c r="D1186" s="141" t="s">
        <v>3562</v>
      </c>
      <c r="E1186" s="141" t="s">
        <v>3562</v>
      </c>
      <c r="F1186" s="141" t="n">
        <v>55</v>
      </c>
      <c r="G1186" s="141" t="s">
        <v>3562</v>
      </c>
      <c r="H1186" s="141" t="s">
        <v>3562</v>
      </c>
      <c r="I1186" s="141" t="s">
        <v>3562</v>
      </c>
      <c r="J1186" s="141" t="n">
        <v>42</v>
      </c>
      <c r="K1186" s="141" t="n">
        <v>27</v>
      </c>
    </row>
    <row r="1187" customFormat="false" ht="16" hidden="false" customHeight="false" outlineLevel="0" collapsed="false">
      <c r="A1187" s="141" t="n">
        <v>9280</v>
      </c>
      <c r="B1187" s="141" t="s">
        <v>5127</v>
      </c>
      <c r="C1187" s="141" t="s">
        <v>4619</v>
      </c>
      <c r="D1187" s="141" t="s">
        <v>3562</v>
      </c>
      <c r="E1187" s="141" t="s">
        <v>3562</v>
      </c>
      <c r="F1187" s="141" t="s">
        <v>3562</v>
      </c>
      <c r="G1187" s="141" t="s">
        <v>3562</v>
      </c>
      <c r="H1187" s="141" t="s">
        <v>3562</v>
      </c>
      <c r="I1187" s="141" t="s">
        <v>3562</v>
      </c>
      <c r="J1187" s="141" t="n">
        <v>27</v>
      </c>
      <c r="K1187" s="141" t="n">
        <v>22</v>
      </c>
    </row>
    <row r="1188" customFormat="false" ht="16" hidden="false" customHeight="false" outlineLevel="0" collapsed="false">
      <c r="A1188" s="141" t="n">
        <v>6318</v>
      </c>
      <c r="B1188" s="141" t="s">
        <v>4221</v>
      </c>
      <c r="C1188" s="141" t="s">
        <v>4615</v>
      </c>
      <c r="D1188" s="141" t="s">
        <v>3562</v>
      </c>
      <c r="E1188" s="141" t="s">
        <v>3562</v>
      </c>
      <c r="F1188" s="141" t="s">
        <v>3562</v>
      </c>
      <c r="G1188" s="141" t="s">
        <v>3562</v>
      </c>
      <c r="H1188" s="141" t="s">
        <v>3562</v>
      </c>
      <c r="I1188" s="141" t="s">
        <v>3562</v>
      </c>
      <c r="J1188" s="141" t="n">
        <v>34</v>
      </c>
      <c r="K1188" s="141" t="n">
        <v>27</v>
      </c>
    </row>
    <row r="1189" customFormat="false" ht="16" hidden="false" customHeight="false" outlineLevel="0" collapsed="false">
      <c r="A1189" s="141" t="n">
        <v>9477</v>
      </c>
      <c r="B1189" s="141" t="s">
        <v>5128</v>
      </c>
      <c r="C1189" s="141" t="s">
        <v>4633</v>
      </c>
      <c r="D1189" s="141" t="s">
        <v>3562</v>
      </c>
      <c r="E1189" s="141" t="s">
        <v>3562</v>
      </c>
      <c r="F1189" s="141" t="s">
        <v>3562</v>
      </c>
      <c r="G1189" s="141" t="s">
        <v>3562</v>
      </c>
      <c r="H1189" s="141" t="s">
        <v>3562</v>
      </c>
      <c r="I1189" s="141" t="s">
        <v>3562</v>
      </c>
      <c r="J1189" s="141" t="s">
        <v>3562</v>
      </c>
      <c r="K1189" s="141" t="s">
        <v>3562</v>
      </c>
    </row>
    <row r="1190" customFormat="false" ht="16" hidden="false" customHeight="false" outlineLevel="0" collapsed="false">
      <c r="A1190" s="141" t="n">
        <v>8286</v>
      </c>
      <c r="B1190" s="141" t="s">
        <v>5129</v>
      </c>
      <c r="C1190" s="141" t="s">
        <v>4633</v>
      </c>
      <c r="D1190" s="141" t="s">
        <v>3562</v>
      </c>
      <c r="E1190" s="141" t="s">
        <v>3562</v>
      </c>
      <c r="F1190" s="141" t="s">
        <v>3562</v>
      </c>
      <c r="G1190" s="141" t="s">
        <v>3562</v>
      </c>
      <c r="H1190" s="141" t="s">
        <v>3562</v>
      </c>
      <c r="I1190" s="141" t="s">
        <v>3562</v>
      </c>
      <c r="J1190" s="141" t="s">
        <v>3562</v>
      </c>
      <c r="K1190" s="141" t="n">
        <v>50</v>
      </c>
    </row>
    <row r="1191" customFormat="false" ht="16" hidden="false" customHeight="false" outlineLevel="0" collapsed="false">
      <c r="A1191" s="141"/>
      <c r="B1191" s="141"/>
      <c r="C1191" s="141"/>
    </row>
    <row r="1192" customFormat="false" ht="16" hidden="false" customHeight="false" outlineLevel="0" collapsed="false">
      <c r="A1192" s="141" t="s">
        <v>4609</v>
      </c>
      <c r="B1192" s="141"/>
      <c r="C1192" s="141"/>
      <c r="D1192" s="141" t="n">
        <f aca="false">COUNTIF(D6:D1191,"&gt;0")</f>
        <v>397</v>
      </c>
      <c r="E1192" s="141" t="n">
        <f aca="false">COUNTIF(E6:E1191,"&gt;0")</f>
        <v>41</v>
      </c>
      <c r="F1192" s="141" t="n">
        <f aca="false">COUNTIF(F6:F1191,"&gt;0")</f>
        <v>484</v>
      </c>
      <c r="G1192" s="141" t="n">
        <f aca="false">COUNTIF(G6:G1191,"&gt;0")</f>
        <v>70</v>
      </c>
      <c r="H1192" s="141" t="n">
        <f aca="false">COUNTIF(H6:H1191,"&gt;0")</f>
        <v>146</v>
      </c>
      <c r="I1192" s="141" t="n">
        <f aca="false">COUNTIF(I6:I1191,"&gt;0")</f>
        <v>35</v>
      </c>
      <c r="J1192" s="141" t="n">
        <f aca="false">COUNTIF(J6:J1191,"&gt;0")</f>
        <v>697</v>
      </c>
      <c r="K1192" s="141" t="n">
        <f aca="false">COUNTIF(K6:K1191,"&gt;0")</f>
        <v>753</v>
      </c>
    </row>
  </sheetData>
  <conditionalFormatting sqref="B1:B1048576">
    <cfRule type="duplicateValues" priority="2" aboveAverage="0" equalAverage="0" bottom="0" percent="0" rank="0" text="" dxfId="0"/>
  </conditionalFormatting>
  <conditionalFormatting sqref="A1:A1048576">
    <cfRule type="containsText" priority="3" operator="containsText" aboveAverage="0" equalAverage="0" bottom="0" percent="0" rank="0" text="C" dxfId="1">
      <formula>NOT(ISERROR(SEARCH("C",A1)))</formula>
    </cfRule>
    <cfRule type="containsText" priority="4" operator="containsText" aboveAverage="0" equalAverage="0" bottom="0" percent="0" rank="0" text="B" dxfId="2">
      <formula>NOT(ISERROR(SEARCH("B",A1)))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5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25.33"/>
    <col collapsed="false" customWidth="true" hidden="false" outlineLevel="0" max="2" min="2" style="0" width="15.52"/>
    <col collapsed="false" customWidth="true" hidden="false" outlineLevel="0" max="4" min="3" style="0" width="13.5"/>
    <col collapsed="false" customWidth="true" hidden="false" outlineLevel="0" max="5" min="5" style="0" width="13.33"/>
    <col collapsed="false" customWidth="true" hidden="false" outlineLevel="0" max="7" min="6" style="0" width="9.5"/>
  </cols>
  <sheetData>
    <row r="3" customFormat="false" ht="16" hidden="false" customHeight="false" outlineLevel="0" collapsed="false">
      <c r="A3" s="3" t="s">
        <v>6</v>
      </c>
      <c r="B3" s="5" t="s">
        <v>81</v>
      </c>
    </row>
    <row r="4" customFormat="false" ht="16" hidden="false" customHeight="false" outlineLevel="0" collapsed="false">
      <c r="A4" s="7" t="s">
        <v>161</v>
      </c>
      <c r="B4" s="9" t="n">
        <v>12</v>
      </c>
    </row>
    <row r="5" customFormat="false" ht="16" hidden="false" customHeight="false" outlineLevel="0" collapsed="false">
      <c r="A5" s="11" t="s">
        <v>127</v>
      </c>
      <c r="B5" s="13" t="n">
        <v>14</v>
      </c>
    </row>
    <row r="6" customFormat="false" ht="16" hidden="false" customHeight="false" outlineLevel="0" collapsed="false">
      <c r="A6" s="11" t="s">
        <v>128</v>
      </c>
      <c r="B6" s="13" t="n">
        <v>31</v>
      </c>
    </row>
    <row r="7" customFormat="false" ht="16" hidden="false" customHeight="false" outlineLevel="0" collapsed="false">
      <c r="A7" s="11" t="s">
        <v>162</v>
      </c>
      <c r="B7" s="13" t="n">
        <v>38</v>
      </c>
    </row>
    <row r="8" customFormat="false" ht="16" hidden="false" customHeight="false" outlineLevel="0" collapsed="false">
      <c r="A8" s="11" t="s">
        <v>163</v>
      </c>
      <c r="B8" s="13" t="n">
        <v>47</v>
      </c>
    </row>
    <row r="9" customFormat="false" ht="16" hidden="false" customHeight="false" outlineLevel="0" collapsed="false">
      <c r="A9" s="11" t="s">
        <v>164</v>
      </c>
      <c r="B9" s="13" t="n">
        <v>11</v>
      </c>
    </row>
    <row r="10" customFormat="false" ht="16" hidden="false" customHeight="false" outlineLevel="0" collapsed="false">
      <c r="A10" s="11" t="s">
        <v>165</v>
      </c>
      <c r="B10" s="13" t="n">
        <v>35</v>
      </c>
    </row>
    <row r="11" customFormat="false" ht="16" hidden="false" customHeight="false" outlineLevel="0" collapsed="false">
      <c r="A11" s="11" t="s">
        <v>129</v>
      </c>
      <c r="B11" s="13" t="n">
        <v>27</v>
      </c>
    </row>
    <row r="12" customFormat="false" ht="16" hidden="false" customHeight="false" outlineLevel="0" collapsed="false">
      <c r="A12" s="11" t="s">
        <v>166</v>
      </c>
      <c r="B12" s="13" t="n">
        <v>4</v>
      </c>
    </row>
    <row r="13" customFormat="false" ht="16" hidden="false" customHeight="false" outlineLevel="0" collapsed="false">
      <c r="A13" s="11" t="s">
        <v>130</v>
      </c>
      <c r="B13" s="13" t="n">
        <v>13</v>
      </c>
    </row>
    <row r="14" customFormat="false" ht="16" hidden="false" customHeight="false" outlineLevel="0" collapsed="false">
      <c r="A14" s="11" t="s">
        <v>131</v>
      </c>
      <c r="B14" s="13" t="n">
        <v>30</v>
      </c>
    </row>
    <row r="15" customFormat="false" ht="16" hidden="false" customHeight="false" outlineLevel="0" collapsed="false">
      <c r="A15" s="11" t="s">
        <v>132</v>
      </c>
      <c r="B15" s="13" t="n">
        <v>32</v>
      </c>
    </row>
    <row r="16" customFormat="false" ht="16" hidden="false" customHeight="false" outlineLevel="0" collapsed="false">
      <c r="A16" s="11" t="s">
        <v>133</v>
      </c>
      <c r="B16" s="13" t="n">
        <v>26</v>
      </c>
    </row>
    <row r="17" customFormat="false" ht="16" hidden="false" customHeight="false" outlineLevel="0" collapsed="false">
      <c r="A17" s="11" t="s">
        <v>147</v>
      </c>
      <c r="B17" s="13" t="n">
        <v>9</v>
      </c>
    </row>
    <row r="18" customFormat="false" ht="16" hidden="false" customHeight="false" outlineLevel="0" collapsed="false">
      <c r="A18" s="11" t="s">
        <v>134</v>
      </c>
      <c r="B18" s="13" t="n">
        <v>69</v>
      </c>
    </row>
    <row r="19" customFormat="false" ht="16" hidden="false" customHeight="false" outlineLevel="0" collapsed="false">
      <c r="A19" s="11" t="s">
        <v>167</v>
      </c>
      <c r="B19" s="13" t="n">
        <v>5</v>
      </c>
    </row>
    <row r="20" customFormat="false" ht="16" hidden="false" customHeight="false" outlineLevel="0" collapsed="false">
      <c r="A20" s="11" t="s">
        <v>168</v>
      </c>
      <c r="B20" s="13" t="n">
        <v>17</v>
      </c>
    </row>
    <row r="21" customFormat="false" ht="16" hidden="false" customHeight="false" outlineLevel="0" collapsed="false">
      <c r="A21" s="11" t="s">
        <v>135</v>
      </c>
      <c r="B21" s="13" t="n">
        <v>19</v>
      </c>
    </row>
    <row r="22" customFormat="false" ht="16" hidden="false" customHeight="false" outlineLevel="0" collapsed="false">
      <c r="A22" s="11" t="s">
        <v>148</v>
      </c>
      <c r="B22" s="13" t="n">
        <v>6</v>
      </c>
    </row>
    <row r="23" customFormat="false" ht="16" hidden="false" customHeight="false" outlineLevel="0" collapsed="false">
      <c r="A23" s="11" t="s">
        <v>149</v>
      </c>
      <c r="B23" s="13" t="n">
        <v>3</v>
      </c>
    </row>
    <row r="24" customFormat="false" ht="16" hidden="false" customHeight="false" outlineLevel="0" collapsed="false">
      <c r="A24" s="11" t="s">
        <v>169</v>
      </c>
      <c r="B24" s="13" t="n">
        <v>13</v>
      </c>
    </row>
    <row r="25" customFormat="false" ht="16" hidden="false" customHeight="false" outlineLevel="0" collapsed="false">
      <c r="A25" s="11" t="s">
        <v>136</v>
      </c>
      <c r="B25" s="13" t="n">
        <v>7</v>
      </c>
    </row>
    <row r="26" customFormat="false" ht="16" hidden="false" customHeight="false" outlineLevel="0" collapsed="false">
      <c r="A26" s="11" t="s">
        <v>137</v>
      </c>
      <c r="B26" s="13" t="n">
        <v>11</v>
      </c>
    </row>
    <row r="27" customFormat="false" ht="16" hidden="false" customHeight="false" outlineLevel="0" collapsed="false">
      <c r="A27" s="11" t="s">
        <v>170</v>
      </c>
      <c r="B27" s="13" t="n">
        <v>54</v>
      </c>
    </row>
    <row r="28" customFormat="false" ht="16" hidden="false" customHeight="false" outlineLevel="0" collapsed="false">
      <c r="A28" s="11" t="s">
        <v>171</v>
      </c>
      <c r="B28" s="13" t="n">
        <v>25</v>
      </c>
    </row>
    <row r="29" customFormat="false" ht="16" hidden="false" customHeight="false" outlineLevel="0" collapsed="false">
      <c r="A29" s="11" t="s">
        <v>138</v>
      </c>
      <c r="B29" s="13" t="n">
        <v>14</v>
      </c>
    </row>
    <row r="30" customFormat="false" ht="16" hidden="false" customHeight="false" outlineLevel="0" collapsed="false">
      <c r="A30" s="11" t="s">
        <v>139</v>
      </c>
      <c r="B30" s="13" t="n">
        <v>39</v>
      </c>
    </row>
    <row r="31" customFormat="false" ht="16" hidden="false" customHeight="false" outlineLevel="0" collapsed="false">
      <c r="A31" s="11" t="s">
        <v>150</v>
      </c>
      <c r="B31" s="13" t="n">
        <v>46</v>
      </c>
    </row>
    <row r="32" customFormat="false" ht="16" hidden="false" customHeight="false" outlineLevel="0" collapsed="false">
      <c r="A32" s="11" t="s">
        <v>172</v>
      </c>
      <c r="B32" s="13" t="n">
        <v>6</v>
      </c>
    </row>
    <row r="33" customFormat="false" ht="16" hidden="false" customHeight="false" outlineLevel="0" collapsed="false">
      <c r="A33" s="11" t="s">
        <v>173</v>
      </c>
      <c r="B33" s="13" t="n">
        <v>19</v>
      </c>
    </row>
    <row r="34" customFormat="false" ht="16" hidden="false" customHeight="false" outlineLevel="0" collapsed="false">
      <c r="A34" s="11" t="s">
        <v>151</v>
      </c>
      <c r="B34" s="13" t="n">
        <v>63</v>
      </c>
    </row>
    <row r="35" customFormat="false" ht="16" hidden="false" customHeight="false" outlineLevel="0" collapsed="false">
      <c r="A35" s="11" t="s">
        <v>152</v>
      </c>
      <c r="B35" s="13" t="n">
        <v>17</v>
      </c>
    </row>
    <row r="36" customFormat="false" ht="16" hidden="false" customHeight="false" outlineLevel="0" collapsed="false">
      <c r="A36" s="11" t="s">
        <v>153</v>
      </c>
      <c r="B36" s="13" t="n">
        <v>3</v>
      </c>
    </row>
    <row r="37" customFormat="false" ht="16" hidden="false" customHeight="false" outlineLevel="0" collapsed="false">
      <c r="A37" s="11" t="s">
        <v>174</v>
      </c>
      <c r="B37" s="13" t="n">
        <v>14</v>
      </c>
    </row>
    <row r="38" customFormat="false" ht="16" hidden="false" customHeight="false" outlineLevel="0" collapsed="false">
      <c r="A38" s="11" t="s">
        <v>175</v>
      </c>
      <c r="B38" s="13" t="n">
        <v>15</v>
      </c>
    </row>
    <row r="39" customFormat="false" ht="16" hidden="false" customHeight="false" outlineLevel="0" collapsed="false">
      <c r="A39" s="11" t="s">
        <v>140</v>
      </c>
      <c r="B39" s="13" t="n">
        <v>12</v>
      </c>
    </row>
    <row r="40" customFormat="false" ht="16" hidden="false" customHeight="false" outlineLevel="0" collapsed="false">
      <c r="A40" s="11" t="s">
        <v>154</v>
      </c>
      <c r="B40" s="13" t="n">
        <v>13</v>
      </c>
    </row>
    <row r="41" customFormat="false" ht="16" hidden="false" customHeight="false" outlineLevel="0" collapsed="false">
      <c r="A41" s="11" t="s">
        <v>141</v>
      </c>
      <c r="B41" s="13" t="n">
        <v>16</v>
      </c>
    </row>
    <row r="42" customFormat="false" ht="16" hidden="false" customHeight="false" outlineLevel="0" collapsed="false">
      <c r="A42" s="11" t="s">
        <v>142</v>
      </c>
      <c r="B42" s="13" t="n">
        <v>34</v>
      </c>
    </row>
    <row r="43" customFormat="false" ht="16" hidden="false" customHeight="false" outlineLevel="0" collapsed="false">
      <c r="A43" s="11" t="s">
        <v>143</v>
      </c>
      <c r="B43" s="13" t="n">
        <v>19</v>
      </c>
    </row>
    <row r="44" customFormat="false" ht="16" hidden="false" customHeight="false" outlineLevel="0" collapsed="false">
      <c r="A44" s="11" t="s">
        <v>155</v>
      </c>
      <c r="B44" s="13" t="n">
        <v>19</v>
      </c>
    </row>
    <row r="45" customFormat="false" ht="16" hidden="false" customHeight="false" outlineLevel="0" collapsed="false">
      <c r="A45" s="11" t="s">
        <v>176</v>
      </c>
      <c r="B45" s="13" t="n">
        <v>33</v>
      </c>
    </row>
    <row r="46" customFormat="false" ht="16" hidden="false" customHeight="false" outlineLevel="0" collapsed="false">
      <c r="A46" s="11" t="s">
        <v>156</v>
      </c>
      <c r="B46" s="13" t="n">
        <v>11</v>
      </c>
    </row>
    <row r="47" customFormat="false" ht="16" hidden="false" customHeight="false" outlineLevel="0" collapsed="false">
      <c r="A47" s="11" t="s">
        <v>157</v>
      </c>
      <c r="B47" s="13" t="n">
        <v>29</v>
      </c>
    </row>
    <row r="48" customFormat="false" ht="16" hidden="false" customHeight="false" outlineLevel="0" collapsed="false">
      <c r="A48" s="11" t="s">
        <v>144</v>
      </c>
      <c r="B48" s="13" t="n">
        <v>25</v>
      </c>
    </row>
    <row r="49" customFormat="false" ht="16" hidden="false" customHeight="false" outlineLevel="0" collapsed="false">
      <c r="A49" s="11" t="s">
        <v>158</v>
      </c>
      <c r="B49" s="13" t="n">
        <v>4</v>
      </c>
    </row>
    <row r="50" customFormat="false" ht="16" hidden="false" customHeight="false" outlineLevel="0" collapsed="false">
      <c r="A50" s="11" t="s">
        <v>159</v>
      </c>
      <c r="B50" s="13" t="n">
        <v>15</v>
      </c>
    </row>
    <row r="51" customFormat="false" ht="16" hidden="false" customHeight="false" outlineLevel="0" collapsed="false">
      <c r="A51" s="11" t="s">
        <v>160</v>
      </c>
      <c r="B51" s="13" t="n">
        <v>18</v>
      </c>
    </row>
    <row r="52" customFormat="false" ht="16" hidden="false" customHeight="false" outlineLevel="0" collapsed="false">
      <c r="A52" s="11" t="s">
        <v>145</v>
      </c>
      <c r="B52" s="13" t="n">
        <v>3</v>
      </c>
    </row>
    <row r="53" customFormat="false" ht="16" hidden="false" customHeight="false" outlineLevel="0" collapsed="false">
      <c r="A53" s="11" t="s">
        <v>177</v>
      </c>
      <c r="B53" s="13" t="n">
        <v>15</v>
      </c>
    </row>
    <row r="54" customFormat="false" ht="16" hidden="false" customHeight="false" outlineLevel="0" collapsed="false">
      <c r="A54" s="11" t="s">
        <v>178</v>
      </c>
      <c r="B54" s="13" t="n">
        <v>17</v>
      </c>
    </row>
    <row r="55" customFormat="false" ht="16" hidden="false" customHeight="false" outlineLevel="0" collapsed="false">
      <c r="A55" s="11" t="s">
        <v>146</v>
      </c>
      <c r="B55" s="13" t="n">
        <v>11</v>
      </c>
    </row>
    <row r="56" customFormat="false" ht="16" hidden="false" customHeight="false" outlineLevel="0" collapsed="false">
      <c r="A56" s="11" t="s">
        <v>179</v>
      </c>
      <c r="B56" s="17" t="n">
        <v>45</v>
      </c>
    </row>
    <row r="57" customFormat="false" ht="16" hidden="false" customHeight="false" outlineLevel="0" collapsed="false">
      <c r="A57" s="36" t="s">
        <v>29</v>
      </c>
      <c r="B57" s="20" t="n">
        <v>1133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35"/>
  <sheetViews>
    <sheetView showFormulas="false" showGridLines="true" showRowColHeaders="true" showZeros="true" rightToLeft="false" tabSelected="false" showOutlineSymbols="true" defaultGridColor="true" view="normal" topLeftCell="A242" colorId="64" zoomScale="75" zoomScaleNormal="75" zoomScalePageLayoutView="100" workbookViewId="0">
      <selection pane="topLeft" activeCell="J1" activeCellId="0" sqref="J1"/>
    </sheetView>
  </sheetViews>
  <sheetFormatPr defaultColWidth="10.59375" defaultRowHeight="16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39"/>
    <col collapsed="false" customWidth="true" hidden="false" outlineLevel="0" max="3" min="3" style="0" width="29.33"/>
  </cols>
  <sheetData>
    <row r="1" customFormat="false" ht="16" hidden="false" customHeight="false" outlineLevel="0" collapsed="false">
      <c r="A1" s="140" t="s">
        <v>3551</v>
      </c>
      <c r="B1" s="140" t="s">
        <v>3552</v>
      </c>
      <c r="C1" s="140" t="s">
        <v>6</v>
      </c>
      <c r="D1" s="140" t="s">
        <v>90</v>
      </c>
      <c r="E1" s="140" t="s">
        <v>3553</v>
      </c>
      <c r="F1" s="140" t="s">
        <v>3554</v>
      </c>
      <c r="G1" s="140" t="s">
        <v>3555</v>
      </c>
      <c r="H1" s="140" t="s">
        <v>3556</v>
      </c>
      <c r="I1" s="140" t="s">
        <v>3557</v>
      </c>
      <c r="J1" s="140" t="s">
        <v>3558</v>
      </c>
      <c r="K1" s="140" t="s">
        <v>3559</v>
      </c>
    </row>
    <row r="2" customFormat="false" ht="16" hidden="false" customHeight="false" outlineLevel="0" collapsed="false">
      <c r="A2" s="141" t="s">
        <v>3560</v>
      </c>
      <c r="B2" s="141" t="s">
        <v>3561</v>
      </c>
      <c r="C2" s="141" t="s">
        <v>139</v>
      </c>
      <c r="D2" s="141" t="n">
        <v>70</v>
      </c>
      <c r="E2" s="141" t="s">
        <v>3562</v>
      </c>
      <c r="F2" s="141" t="n">
        <v>40</v>
      </c>
      <c r="G2" s="141" t="s">
        <v>3562</v>
      </c>
      <c r="H2" s="141" t="s">
        <v>3562</v>
      </c>
      <c r="I2" s="141" t="s">
        <v>3562</v>
      </c>
      <c r="J2" s="141" t="n">
        <v>34</v>
      </c>
      <c r="K2" s="141" t="s">
        <v>3562</v>
      </c>
    </row>
    <row r="3" customFormat="false" ht="16" hidden="false" customHeight="false" outlineLevel="0" collapsed="false">
      <c r="A3" s="141" t="s">
        <v>3563</v>
      </c>
      <c r="B3" s="141" t="s">
        <v>3564</v>
      </c>
      <c r="C3" s="141" t="s">
        <v>163</v>
      </c>
      <c r="D3" s="141" t="s">
        <v>3562</v>
      </c>
      <c r="E3" s="141" t="s">
        <v>3562</v>
      </c>
      <c r="F3" s="141" t="s">
        <v>3562</v>
      </c>
      <c r="G3" s="141" t="s">
        <v>3562</v>
      </c>
      <c r="H3" s="141" t="s">
        <v>3562</v>
      </c>
      <c r="I3" s="141" t="s">
        <v>3562</v>
      </c>
      <c r="J3" s="141" t="n">
        <v>50</v>
      </c>
      <c r="K3" s="141" t="n">
        <v>42</v>
      </c>
    </row>
    <row r="4" customFormat="false" ht="16" hidden="false" customHeight="false" outlineLevel="0" collapsed="false">
      <c r="A4" s="141" t="s">
        <v>3565</v>
      </c>
      <c r="B4" s="141" t="s">
        <v>3566</v>
      </c>
      <c r="C4" s="141" t="s">
        <v>163</v>
      </c>
      <c r="D4" s="141" t="s">
        <v>3562</v>
      </c>
      <c r="E4" s="141" t="s">
        <v>3562</v>
      </c>
      <c r="F4" s="141" t="s">
        <v>3562</v>
      </c>
      <c r="G4" s="141" t="s">
        <v>3562</v>
      </c>
      <c r="H4" s="141" t="s">
        <v>3562</v>
      </c>
      <c r="I4" s="141" t="s">
        <v>3562</v>
      </c>
      <c r="J4" s="141" t="n">
        <v>50</v>
      </c>
      <c r="K4" s="141" t="n">
        <v>42</v>
      </c>
    </row>
    <row r="5" customFormat="false" ht="16" hidden="false" customHeight="false" outlineLevel="0" collapsed="false">
      <c r="A5" s="141" t="s">
        <v>3567</v>
      </c>
      <c r="B5" s="141" t="s">
        <v>3568</v>
      </c>
      <c r="C5" s="141" t="s">
        <v>151</v>
      </c>
      <c r="D5" s="141" t="s">
        <v>3562</v>
      </c>
      <c r="E5" s="141" t="s">
        <v>3562</v>
      </c>
      <c r="F5" s="141" t="s">
        <v>3562</v>
      </c>
      <c r="G5" s="141" t="s">
        <v>3562</v>
      </c>
      <c r="H5" s="141" t="s">
        <v>3562</v>
      </c>
      <c r="I5" s="141" t="s">
        <v>3562</v>
      </c>
      <c r="J5" s="141" t="n">
        <v>50</v>
      </c>
      <c r="K5" s="141" t="n">
        <v>42</v>
      </c>
    </row>
    <row r="6" customFormat="false" ht="16" hidden="false" customHeight="false" outlineLevel="0" collapsed="false">
      <c r="A6" s="141" t="s">
        <v>3569</v>
      </c>
      <c r="B6" s="141" t="s">
        <v>2324</v>
      </c>
      <c r="C6" s="141" t="s">
        <v>144</v>
      </c>
      <c r="D6" s="141" t="s">
        <v>3562</v>
      </c>
      <c r="E6" s="141" t="s">
        <v>3562</v>
      </c>
      <c r="F6" s="141" t="s">
        <v>3562</v>
      </c>
      <c r="G6" s="141" t="s">
        <v>3562</v>
      </c>
      <c r="H6" s="141" t="n">
        <v>120</v>
      </c>
      <c r="I6" s="141" t="s">
        <v>3562</v>
      </c>
      <c r="J6" s="141" t="n">
        <v>50</v>
      </c>
      <c r="K6" s="141" t="n">
        <v>42</v>
      </c>
    </row>
    <row r="7" customFormat="false" ht="16" hidden="false" customHeight="false" outlineLevel="0" collapsed="false">
      <c r="A7" s="141" t="s">
        <v>3570</v>
      </c>
      <c r="B7" s="141" t="s">
        <v>2718</v>
      </c>
      <c r="C7" s="141" t="s">
        <v>163</v>
      </c>
      <c r="D7" s="141" t="s">
        <v>3562</v>
      </c>
      <c r="E7" s="141" t="s">
        <v>3562</v>
      </c>
      <c r="F7" s="141" t="s">
        <v>3562</v>
      </c>
      <c r="G7" s="141" t="s">
        <v>3562</v>
      </c>
      <c r="H7" s="141" t="s">
        <v>3562</v>
      </c>
      <c r="I7" s="141" t="s">
        <v>3562</v>
      </c>
      <c r="J7" s="141" t="s">
        <v>3562</v>
      </c>
      <c r="K7" s="141" t="n">
        <v>42</v>
      </c>
    </row>
    <row r="8" customFormat="false" ht="16" hidden="false" customHeight="false" outlineLevel="0" collapsed="false">
      <c r="A8" s="141" t="s">
        <v>3571</v>
      </c>
      <c r="B8" s="141" t="s">
        <v>3572</v>
      </c>
      <c r="C8" s="141" t="s">
        <v>135</v>
      </c>
      <c r="D8" s="141" t="s">
        <v>3562</v>
      </c>
      <c r="E8" s="141" t="s">
        <v>3562</v>
      </c>
      <c r="F8" s="141" t="s">
        <v>3562</v>
      </c>
      <c r="G8" s="141" t="s">
        <v>3562</v>
      </c>
      <c r="H8" s="141" t="s">
        <v>3562</v>
      </c>
      <c r="I8" s="141" t="s">
        <v>3562</v>
      </c>
      <c r="J8" s="141" t="s">
        <v>3562</v>
      </c>
      <c r="K8" s="141" t="n">
        <v>60</v>
      </c>
    </row>
    <row r="9" customFormat="false" ht="16" hidden="false" customHeight="false" outlineLevel="0" collapsed="false">
      <c r="A9" s="141" t="s">
        <v>3573</v>
      </c>
      <c r="B9" s="141" t="s">
        <v>3574</v>
      </c>
      <c r="C9" s="141" t="s">
        <v>129</v>
      </c>
      <c r="D9" s="141" t="s">
        <v>3562</v>
      </c>
      <c r="E9" s="141" t="s">
        <v>3562</v>
      </c>
      <c r="F9" s="141" t="s">
        <v>3562</v>
      </c>
      <c r="G9" s="141" t="s">
        <v>3562</v>
      </c>
      <c r="H9" s="141" t="s">
        <v>3562</v>
      </c>
      <c r="I9" s="141" t="s">
        <v>3562</v>
      </c>
      <c r="J9" s="141" t="s">
        <v>3562</v>
      </c>
      <c r="K9" s="141" t="n">
        <v>50</v>
      </c>
    </row>
    <row r="10" customFormat="false" ht="16" hidden="false" customHeight="false" outlineLevel="0" collapsed="false">
      <c r="A10" s="141" t="s">
        <v>3575</v>
      </c>
      <c r="B10" s="141" t="s">
        <v>3576</v>
      </c>
      <c r="C10" s="141" t="s">
        <v>134</v>
      </c>
      <c r="D10" s="141" t="s">
        <v>3562</v>
      </c>
      <c r="E10" s="141" t="s">
        <v>3562</v>
      </c>
      <c r="F10" s="141" t="n">
        <v>55</v>
      </c>
      <c r="G10" s="141" t="n">
        <v>40</v>
      </c>
      <c r="H10" s="141" t="n">
        <v>90</v>
      </c>
      <c r="I10" s="141" t="s">
        <v>3562</v>
      </c>
      <c r="J10" s="141" t="n">
        <v>50</v>
      </c>
      <c r="K10" s="141" t="n">
        <v>34</v>
      </c>
    </row>
    <row r="11" customFormat="false" ht="16" hidden="false" customHeight="false" outlineLevel="0" collapsed="false">
      <c r="A11" s="141" t="s">
        <v>3577</v>
      </c>
      <c r="B11" s="141" t="s">
        <v>3578</v>
      </c>
      <c r="C11" s="141" t="s">
        <v>134</v>
      </c>
      <c r="D11" s="141" t="s">
        <v>3562</v>
      </c>
      <c r="E11" s="141" t="s">
        <v>3562</v>
      </c>
      <c r="F11" s="141" t="s">
        <v>3562</v>
      </c>
      <c r="G11" s="141" t="s">
        <v>3562</v>
      </c>
      <c r="H11" s="141" t="s">
        <v>3562</v>
      </c>
      <c r="I11" s="141" t="s">
        <v>3562</v>
      </c>
      <c r="J11" s="141" t="n">
        <v>42</v>
      </c>
      <c r="K11" s="141" t="n">
        <v>34</v>
      </c>
    </row>
    <row r="12" customFormat="false" ht="16" hidden="false" customHeight="false" outlineLevel="0" collapsed="false">
      <c r="A12" s="141" t="s">
        <v>3579</v>
      </c>
      <c r="B12" s="141" t="s">
        <v>3580</v>
      </c>
      <c r="C12" s="141" t="s">
        <v>163</v>
      </c>
      <c r="D12" s="141" t="s">
        <v>3562</v>
      </c>
      <c r="E12" s="141" t="s">
        <v>3562</v>
      </c>
      <c r="F12" s="141" t="n">
        <v>40</v>
      </c>
      <c r="G12" s="141" t="s">
        <v>3562</v>
      </c>
      <c r="H12" s="141" t="s">
        <v>3562</v>
      </c>
      <c r="I12" s="141" t="s">
        <v>3562</v>
      </c>
      <c r="J12" s="141" t="n">
        <v>34</v>
      </c>
      <c r="K12" s="141" t="n">
        <v>27</v>
      </c>
    </row>
    <row r="13" customFormat="false" ht="16" hidden="false" customHeight="false" outlineLevel="0" collapsed="false">
      <c r="A13" s="141" t="s">
        <v>3581</v>
      </c>
      <c r="B13" s="141" t="s">
        <v>3582</v>
      </c>
      <c r="C13" s="141" t="s">
        <v>163</v>
      </c>
      <c r="D13" s="141" t="n">
        <v>120</v>
      </c>
      <c r="E13" s="141" t="s">
        <v>3562</v>
      </c>
      <c r="F13" s="141" t="n">
        <v>55</v>
      </c>
      <c r="G13" s="141" t="s">
        <v>3562</v>
      </c>
      <c r="H13" s="141" t="s">
        <v>3562</v>
      </c>
      <c r="I13" s="141" t="s">
        <v>3562</v>
      </c>
      <c r="J13" s="141" t="n">
        <v>42</v>
      </c>
      <c r="K13" s="141" t="n">
        <v>34</v>
      </c>
    </row>
    <row r="14" customFormat="false" ht="16" hidden="false" customHeight="false" outlineLevel="0" collapsed="false">
      <c r="A14" s="141" t="s">
        <v>3583</v>
      </c>
      <c r="B14" s="141" t="s">
        <v>3584</v>
      </c>
      <c r="C14" s="141" t="s">
        <v>151</v>
      </c>
      <c r="D14" s="141" t="n">
        <v>160</v>
      </c>
      <c r="E14" s="141" t="n">
        <v>90</v>
      </c>
      <c r="F14" s="141" t="s">
        <v>3562</v>
      </c>
      <c r="G14" s="141" t="s">
        <v>3562</v>
      </c>
      <c r="H14" s="141" t="n">
        <v>90</v>
      </c>
      <c r="I14" s="141" t="s">
        <v>3562</v>
      </c>
      <c r="J14" s="141" t="s">
        <v>3562</v>
      </c>
      <c r="K14" s="141" t="n">
        <v>27</v>
      </c>
    </row>
    <row r="15" customFormat="false" ht="16" hidden="false" customHeight="false" outlineLevel="0" collapsed="false">
      <c r="A15" s="141" t="s">
        <v>3585</v>
      </c>
      <c r="B15" s="141" t="s">
        <v>3586</v>
      </c>
      <c r="C15" s="141" t="s">
        <v>134</v>
      </c>
      <c r="D15" s="141" t="s">
        <v>3562</v>
      </c>
      <c r="E15" s="141" t="s">
        <v>3562</v>
      </c>
      <c r="F15" s="141" t="s">
        <v>3562</v>
      </c>
      <c r="G15" s="141" t="s">
        <v>3562</v>
      </c>
      <c r="H15" s="141" t="s">
        <v>3562</v>
      </c>
      <c r="I15" s="141" t="s">
        <v>3562</v>
      </c>
      <c r="J15" s="141" t="s">
        <v>3562</v>
      </c>
      <c r="K15" s="141" t="n">
        <v>34</v>
      </c>
    </row>
    <row r="16" customFormat="false" ht="16" hidden="false" customHeight="false" outlineLevel="0" collapsed="false">
      <c r="A16" s="141" t="s">
        <v>3587</v>
      </c>
      <c r="B16" s="141" t="s">
        <v>3534</v>
      </c>
      <c r="C16" s="141" t="s">
        <v>162</v>
      </c>
      <c r="D16" s="141" t="s">
        <v>3562</v>
      </c>
      <c r="E16" s="141" t="s">
        <v>3562</v>
      </c>
      <c r="F16" s="141" t="s">
        <v>3562</v>
      </c>
      <c r="G16" s="141" t="s">
        <v>3562</v>
      </c>
      <c r="H16" s="141" t="s">
        <v>3562</v>
      </c>
      <c r="I16" s="141" t="s">
        <v>3562</v>
      </c>
      <c r="J16" s="141" t="s">
        <v>3562</v>
      </c>
      <c r="K16" s="141" t="n">
        <v>60</v>
      </c>
    </row>
    <row r="17" customFormat="false" ht="16" hidden="false" customHeight="false" outlineLevel="0" collapsed="false">
      <c r="A17" s="141" t="s">
        <v>3588</v>
      </c>
      <c r="B17" s="141" t="s">
        <v>3589</v>
      </c>
      <c r="C17" s="141" t="s">
        <v>139</v>
      </c>
      <c r="D17" s="141" t="n">
        <v>70</v>
      </c>
      <c r="E17" s="141" t="s">
        <v>3562</v>
      </c>
      <c r="F17" s="141" t="n">
        <v>40</v>
      </c>
      <c r="G17" s="141" t="s">
        <v>3562</v>
      </c>
      <c r="H17" s="141" t="n">
        <v>60</v>
      </c>
      <c r="I17" s="141" t="s">
        <v>3562</v>
      </c>
      <c r="J17" s="141" t="n">
        <v>27</v>
      </c>
      <c r="K17" s="141" t="n">
        <v>18</v>
      </c>
    </row>
    <row r="18" customFormat="false" ht="16" hidden="false" customHeight="false" outlineLevel="0" collapsed="false">
      <c r="A18" s="141" t="n">
        <v>9978</v>
      </c>
      <c r="B18" s="141" t="s">
        <v>3590</v>
      </c>
      <c r="C18" s="141" t="s">
        <v>132</v>
      </c>
      <c r="D18" s="141" t="n">
        <v>90</v>
      </c>
      <c r="E18" s="141" t="s">
        <v>3562</v>
      </c>
      <c r="F18" s="141" t="n">
        <v>40</v>
      </c>
      <c r="G18" s="141" t="s">
        <v>3562</v>
      </c>
      <c r="H18" s="141" t="n">
        <v>60</v>
      </c>
      <c r="I18" s="141" t="s">
        <v>3562</v>
      </c>
      <c r="J18" s="141" t="s">
        <v>3562</v>
      </c>
      <c r="K18" s="141" t="s">
        <v>3562</v>
      </c>
    </row>
    <row r="19" customFormat="false" ht="16" hidden="false" customHeight="false" outlineLevel="0" collapsed="false">
      <c r="A19" s="141" t="n">
        <v>9976</v>
      </c>
      <c r="B19" s="141" t="s">
        <v>3591</v>
      </c>
      <c r="C19" s="141" t="s">
        <v>165</v>
      </c>
      <c r="D19" s="141" t="n">
        <v>40</v>
      </c>
      <c r="E19" s="141" t="s">
        <v>3562</v>
      </c>
      <c r="F19" s="141" t="n">
        <v>20</v>
      </c>
      <c r="G19" s="141" t="s">
        <v>3562</v>
      </c>
      <c r="H19" s="141" t="s">
        <v>3562</v>
      </c>
      <c r="I19" s="141" t="s">
        <v>3562</v>
      </c>
      <c r="J19" s="141" t="s">
        <v>3562</v>
      </c>
      <c r="K19" s="141" t="s">
        <v>3562</v>
      </c>
    </row>
    <row r="20" customFormat="false" ht="16" hidden="false" customHeight="false" outlineLevel="0" collapsed="false">
      <c r="A20" s="141" t="n">
        <v>9953</v>
      </c>
      <c r="B20" s="141" t="s">
        <v>3323</v>
      </c>
      <c r="C20" s="141" t="s">
        <v>149</v>
      </c>
      <c r="D20" s="141" t="s">
        <v>3562</v>
      </c>
      <c r="E20" s="141" t="s">
        <v>3562</v>
      </c>
      <c r="F20" s="141" t="s">
        <v>3562</v>
      </c>
      <c r="G20" s="141" t="s">
        <v>3562</v>
      </c>
      <c r="H20" s="141" t="s">
        <v>3562</v>
      </c>
      <c r="I20" s="141" t="s">
        <v>3562</v>
      </c>
      <c r="J20" s="141" t="s">
        <v>3562</v>
      </c>
      <c r="K20" s="141" t="s">
        <v>3562</v>
      </c>
    </row>
    <row r="21" customFormat="false" ht="16" hidden="false" customHeight="false" outlineLevel="0" collapsed="false">
      <c r="A21" s="141" t="n">
        <v>9918</v>
      </c>
      <c r="B21" s="141" t="s">
        <v>3592</v>
      </c>
      <c r="C21" s="141" t="s">
        <v>131</v>
      </c>
      <c r="D21" s="141" t="n">
        <v>30</v>
      </c>
      <c r="E21" s="141" t="s">
        <v>3562</v>
      </c>
      <c r="F21" s="141" t="n">
        <v>20</v>
      </c>
      <c r="G21" s="141" t="s">
        <v>3562</v>
      </c>
      <c r="H21" s="141" t="s">
        <v>3562</v>
      </c>
      <c r="I21" s="141" t="s">
        <v>3562</v>
      </c>
      <c r="J21" s="141" t="s">
        <v>3562</v>
      </c>
      <c r="K21" s="141" t="s">
        <v>3562</v>
      </c>
    </row>
    <row r="22" customFormat="false" ht="16" hidden="false" customHeight="false" outlineLevel="0" collapsed="false">
      <c r="A22" s="141" t="n">
        <v>9916</v>
      </c>
      <c r="B22" s="141" t="s">
        <v>3593</v>
      </c>
      <c r="C22" s="141" t="s">
        <v>131</v>
      </c>
      <c r="D22" s="141" t="n">
        <v>70</v>
      </c>
      <c r="E22" s="141" t="s">
        <v>3562</v>
      </c>
      <c r="F22" s="141" t="n">
        <v>40</v>
      </c>
      <c r="G22" s="141" t="s">
        <v>3562</v>
      </c>
      <c r="H22" s="141" t="s">
        <v>3562</v>
      </c>
      <c r="I22" s="141" t="s">
        <v>3562</v>
      </c>
      <c r="J22" s="141" t="s">
        <v>3562</v>
      </c>
      <c r="K22" s="141" t="s">
        <v>3562</v>
      </c>
    </row>
    <row r="23" customFormat="false" ht="16" hidden="false" customHeight="false" outlineLevel="0" collapsed="false">
      <c r="A23" s="141" t="n">
        <v>9915</v>
      </c>
      <c r="B23" s="141" t="s">
        <v>3594</v>
      </c>
      <c r="C23" s="141" t="s">
        <v>135</v>
      </c>
      <c r="D23" s="141" t="s">
        <v>3562</v>
      </c>
      <c r="E23" s="141" t="s">
        <v>3562</v>
      </c>
      <c r="F23" s="141" t="s">
        <v>3562</v>
      </c>
      <c r="G23" s="141" t="s">
        <v>3562</v>
      </c>
      <c r="H23" s="141" t="s">
        <v>3562</v>
      </c>
      <c r="I23" s="141" t="s">
        <v>3562</v>
      </c>
      <c r="J23" s="141" t="s">
        <v>3562</v>
      </c>
      <c r="K23" s="141" t="n">
        <v>42</v>
      </c>
    </row>
    <row r="24" customFormat="false" ht="16" hidden="false" customHeight="false" outlineLevel="0" collapsed="false">
      <c r="A24" s="141" t="n">
        <v>9913</v>
      </c>
      <c r="B24" s="141" t="s">
        <v>3595</v>
      </c>
      <c r="C24" s="141" t="s">
        <v>171</v>
      </c>
      <c r="D24" s="141" t="n">
        <v>40</v>
      </c>
      <c r="E24" s="141" t="s">
        <v>3562</v>
      </c>
      <c r="F24" s="141" t="n">
        <v>20</v>
      </c>
      <c r="G24" s="141" t="s">
        <v>3562</v>
      </c>
      <c r="H24" s="141" t="s">
        <v>3562</v>
      </c>
      <c r="I24" s="141" t="s">
        <v>3562</v>
      </c>
      <c r="J24" s="141" t="s">
        <v>3562</v>
      </c>
      <c r="K24" s="141" t="s">
        <v>3562</v>
      </c>
    </row>
    <row r="25" customFormat="false" ht="16" hidden="false" customHeight="false" outlineLevel="0" collapsed="false">
      <c r="A25" s="141" t="n">
        <v>9912</v>
      </c>
      <c r="B25" s="141" t="s">
        <v>3596</v>
      </c>
      <c r="C25" s="141" t="s">
        <v>133</v>
      </c>
      <c r="D25" s="141" t="s">
        <v>3562</v>
      </c>
      <c r="E25" s="141" t="s">
        <v>3562</v>
      </c>
      <c r="F25" s="141" t="s">
        <v>3562</v>
      </c>
      <c r="G25" s="141" t="s">
        <v>3562</v>
      </c>
      <c r="H25" s="141" t="s">
        <v>3562</v>
      </c>
      <c r="I25" s="141" t="s">
        <v>3562</v>
      </c>
      <c r="J25" s="141" t="s">
        <v>3562</v>
      </c>
      <c r="K25" s="141" t="n">
        <v>42</v>
      </c>
    </row>
    <row r="26" customFormat="false" ht="16" hidden="false" customHeight="false" outlineLevel="0" collapsed="false">
      <c r="A26" s="141" t="n">
        <v>9910</v>
      </c>
      <c r="B26" s="141" t="s">
        <v>3597</v>
      </c>
      <c r="C26" s="141" t="s">
        <v>130</v>
      </c>
      <c r="D26" s="141" t="s">
        <v>3562</v>
      </c>
      <c r="E26" s="141" t="s">
        <v>3562</v>
      </c>
      <c r="F26" s="141" t="s">
        <v>3562</v>
      </c>
      <c r="G26" s="141" t="s">
        <v>3562</v>
      </c>
      <c r="H26" s="141" t="s">
        <v>3562</v>
      </c>
      <c r="I26" s="141" t="s">
        <v>3562</v>
      </c>
      <c r="J26" s="141" t="n">
        <v>34</v>
      </c>
      <c r="K26" s="141" t="s">
        <v>3562</v>
      </c>
    </row>
    <row r="27" customFormat="false" ht="16" hidden="false" customHeight="false" outlineLevel="0" collapsed="false">
      <c r="A27" s="141" t="n">
        <v>9908</v>
      </c>
      <c r="B27" s="141" t="s">
        <v>3598</v>
      </c>
      <c r="C27" s="141" t="s">
        <v>139</v>
      </c>
      <c r="D27" s="141" t="s">
        <v>3562</v>
      </c>
      <c r="E27" s="141" t="s">
        <v>3562</v>
      </c>
      <c r="F27" s="141" t="s">
        <v>3562</v>
      </c>
      <c r="G27" s="141" t="s">
        <v>3562</v>
      </c>
      <c r="H27" s="141" t="s">
        <v>3562</v>
      </c>
      <c r="I27" s="141" t="s">
        <v>3562</v>
      </c>
      <c r="J27" s="141" t="n">
        <v>27</v>
      </c>
      <c r="K27" s="141" t="n">
        <v>22</v>
      </c>
    </row>
    <row r="28" customFormat="false" ht="16" hidden="false" customHeight="false" outlineLevel="0" collapsed="false">
      <c r="A28" s="141" t="n">
        <v>9905</v>
      </c>
      <c r="B28" s="141" t="s">
        <v>3599</v>
      </c>
      <c r="C28" s="141" t="s">
        <v>139</v>
      </c>
      <c r="D28" s="141" t="s">
        <v>3562</v>
      </c>
      <c r="E28" s="141" t="s">
        <v>3562</v>
      </c>
      <c r="F28" s="141" t="s">
        <v>3562</v>
      </c>
      <c r="G28" s="141" t="s">
        <v>3562</v>
      </c>
      <c r="H28" s="141" t="s">
        <v>3562</v>
      </c>
      <c r="I28" s="141" t="s">
        <v>3562</v>
      </c>
      <c r="J28" s="141" t="n">
        <v>42</v>
      </c>
      <c r="K28" s="141" t="n">
        <v>34</v>
      </c>
    </row>
    <row r="29" customFormat="false" ht="16" hidden="false" customHeight="false" outlineLevel="0" collapsed="false">
      <c r="A29" s="141" t="n">
        <v>9903</v>
      </c>
      <c r="B29" s="141" t="s">
        <v>3600</v>
      </c>
      <c r="C29" s="141" t="s">
        <v>168</v>
      </c>
      <c r="D29" s="141" t="n">
        <v>90</v>
      </c>
      <c r="E29" s="141" t="s">
        <v>3562</v>
      </c>
      <c r="F29" s="141" t="n">
        <v>40</v>
      </c>
      <c r="G29" s="141" t="s">
        <v>3562</v>
      </c>
      <c r="H29" s="141" t="n">
        <v>60</v>
      </c>
      <c r="I29" s="141" t="s">
        <v>3562</v>
      </c>
      <c r="J29" s="141" t="n">
        <v>22</v>
      </c>
      <c r="K29" s="141" t="s">
        <v>3562</v>
      </c>
    </row>
    <row r="30" customFormat="false" ht="16" hidden="false" customHeight="false" outlineLevel="0" collapsed="false">
      <c r="A30" s="141" t="n">
        <v>9902</v>
      </c>
      <c r="B30" s="141" t="s">
        <v>3601</v>
      </c>
      <c r="C30" s="141" t="s">
        <v>129</v>
      </c>
      <c r="D30" s="141" t="s">
        <v>3562</v>
      </c>
      <c r="E30" s="141" t="s">
        <v>3562</v>
      </c>
      <c r="F30" s="141" t="s">
        <v>3562</v>
      </c>
      <c r="G30" s="141" t="s">
        <v>3562</v>
      </c>
      <c r="H30" s="141" t="s">
        <v>3562</v>
      </c>
      <c r="I30" s="141" t="s">
        <v>3562</v>
      </c>
      <c r="J30" s="141" t="s">
        <v>3562</v>
      </c>
      <c r="K30" s="141" t="n">
        <v>50</v>
      </c>
    </row>
    <row r="31" customFormat="false" ht="16" hidden="false" customHeight="false" outlineLevel="0" collapsed="false">
      <c r="A31" s="141" t="n">
        <v>9901</v>
      </c>
      <c r="B31" s="141" t="s">
        <v>3602</v>
      </c>
      <c r="C31" s="141" t="s">
        <v>179</v>
      </c>
      <c r="D31" s="141" t="s">
        <v>3562</v>
      </c>
      <c r="E31" s="141" t="s">
        <v>3562</v>
      </c>
      <c r="F31" s="141" t="s">
        <v>3562</v>
      </c>
      <c r="G31" s="141" t="s">
        <v>3562</v>
      </c>
      <c r="H31" s="141" t="s">
        <v>3562</v>
      </c>
      <c r="I31" s="141" t="s">
        <v>3562</v>
      </c>
      <c r="J31" s="141" t="s">
        <v>3562</v>
      </c>
      <c r="K31" s="141" t="n">
        <v>22</v>
      </c>
    </row>
    <row r="32" customFormat="false" ht="16" hidden="false" customHeight="false" outlineLevel="0" collapsed="false">
      <c r="A32" s="141" t="n">
        <v>9900</v>
      </c>
      <c r="B32" s="141" t="s">
        <v>3603</v>
      </c>
      <c r="C32" s="141" t="s">
        <v>179</v>
      </c>
      <c r="D32" s="141" t="s">
        <v>3562</v>
      </c>
      <c r="E32" s="141" t="s">
        <v>3562</v>
      </c>
      <c r="F32" s="141" t="s">
        <v>3562</v>
      </c>
      <c r="G32" s="141" t="s">
        <v>3562</v>
      </c>
      <c r="H32" s="141" t="s">
        <v>3562</v>
      </c>
      <c r="I32" s="141" t="s">
        <v>3562</v>
      </c>
      <c r="J32" s="141" t="n">
        <v>34</v>
      </c>
      <c r="K32" s="141" t="n">
        <v>27</v>
      </c>
    </row>
    <row r="33" customFormat="false" ht="16" hidden="false" customHeight="false" outlineLevel="0" collapsed="false">
      <c r="A33" s="141" t="n">
        <v>9898</v>
      </c>
      <c r="B33" s="141" t="s">
        <v>3604</v>
      </c>
      <c r="C33" s="141" t="s">
        <v>179</v>
      </c>
      <c r="D33" s="141" t="s">
        <v>3562</v>
      </c>
      <c r="E33" s="141" t="s">
        <v>3562</v>
      </c>
      <c r="F33" s="141" t="s">
        <v>3562</v>
      </c>
      <c r="G33" s="141" t="s">
        <v>3562</v>
      </c>
      <c r="H33" s="141" t="s">
        <v>3562</v>
      </c>
      <c r="I33" s="141" t="s">
        <v>3562</v>
      </c>
      <c r="J33" s="141" t="s">
        <v>3562</v>
      </c>
      <c r="K33" s="141" t="n">
        <v>18</v>
      </c>
    </row>
    <row r="34" customFormat="false" ht="16" hidden="false" customHeight="false" outlineLevel="0" collapsed="false">
      <c r="A34" s="141" t="n">
        <v>9897</v>
      </c>
      <c r="B34" s="141" t="s">
        <v>3605</v>
      </c>
      <c r="C34" s="141" t="s">
        <v>179</v>
      </c>
      <c r="D34" s="141" t="s">
        <v>3562</v>
      </c>
      <c r="E34" s="141" t="s">
        <v>3562</v>
      </c>
      <c r="F34" s="141" t="s">
        <v>3562</v>
      </c>
      <c r="G34" s="141" t="s">
        <v>3562</v>
      </c>
      <c r="H34" s="141" t="s">
        <v>3562</v>
      </c>
      <c r="I34" s="141" t="s">
        <v>3562</v>
      </c>
      <c r="J34" s="141" t="s">
        <v>3562</v>
      </c>
      <c r="K34" s="141" t="n">
        <v>18</v>
      </c>
    </row>
    <row r="35" customFormat="false" ht="16" hidden="false" customHeight="false" outlineLevel="0" collapsed="false">
      <c r="A35" s="141" t="n">
        <v>9896</v>
      </c>
      <c r="B35" s="141" t="s">
        <v>3606</v>
      </c>
      <c r="C35" s="141" t="s">
        <v>179</v>
      </c>
      <c r="D35" s="141" t="s">
        <v>3562</v>
      </c>
      <c r="E35" s="141" t="s">
        <v>3562</v>
      </c>
      <c r="F35" s="141" t="s">
        <v>3562</v>
      </c>
      <c r="G35" s="141" t="s">
        <v>3562</v>
      </c>
      <c r="H35" s="141" t="s">
        <v>3562</v>
      </c>
      <c r="I35" s="141" t="s">
        <v>3562</v>
      </c>
      <c r="J35" s="141" t="n">
        <v>22</v>
      </c>
      <c r="K35" s="141" t="n">
        <v>18</v>
      </c>
    </row>
    <row r="36" customFormat="false" ht="16" hidden="false" customHeight="false" outlineLevel="0" collapsed="false">
      <c r="A36" s="141" t="n">
        <v>9894</v>
      </c>
      <c r="B36" s="141" t="s">
        <v>3607</v>
      </c>
      <c r="C36" s="141" t="s">
        <v>137</v>
      </c>
      <c r="D36" s="141" t="s">
        <v>3562</v>
      </c>
      <c r="E36" s="141" t="s">
        <v>3562</v>
      </c>
      <c r="F36" s="141" t="s">
        <v>3562</v>
      </c>
      <c r="G36" s="141" t="s">
        <v>3562</v>
      </c>
      <c r="H36" s="141" t="s">
        <v>3562</v>
      </c>
      <c r="I36" s="141" t="s">
        <v>3562</v>
      </c>
      <c r="J36" s="141" t="n">
        <v>27</v>
      </c>
      <c r="K36" s="141" t="n">
        <v>22</v>
      </c>
    </row>
    <row r="37" customFormat="false" ht="16" hidden="false" customHeight="false" outlineLevel="0" collapsed="false">
      <c r="A37" s="141" t="n">
        <v>9891</v>
      </c>
      <c r="B37" s="141" t="s">
        <v>3346</v>
      </c>
      <c r="C37" s="141" t="s">
        <v>140</v>
      </c>
      <c r="D37" s="141" t="s">
        <v>3562</v>
      </c>
      <c r="E37" s="141" t="s">
        <v>3562</v>
      </c>
      <c r="F37" s="141" t="s">
        <v>3562</v>
      </c>
      <c r="G37" s="141" t="s">
        <v>3562</v>
      </c>
      <c r="H37" s="141" t="s">
        <v>3562</v>
      </c>
      <c r="I37" s="141" t="s">
        <v>3562</v>
      </c>
      <c r="J37" s="141" t="n">
        <v>42</v>
      </c>
      <c r="K37" s="141" t="s">
        <v>3562</v>
      </c>
    </row>
    <row r="38" customFormat="false" ht="16" hidden="false" customHeight="false" outlineLevel="0" collapsed="false">
      <c r="A38" s="141" t="n">
        <v>9885</v>
      </c>
      <c r="B38" s="141" t="s">
        <v>3608</v>
      </c>
      <c r="C38" s="141" t="s">
        <v>151</v>
      </c>
      <c r="D38" s="141" t="s">
        <v>3562</v>
      </c>
      <c r="E38" s="141" t="s">
        <v>3562</v>
      </c>
      <c r="F38" s="141" t="s">
        <v>3562</v>
      </c>
      <c r="G38" s="141" t="s">
        <v>3562</v>
      </c>
      <c r="H38" s="141" t="s">
        <v>3562</v>
      </c>
      <c r="I38" s="141" t="s">
        <v>3562</v>
      </c>
      <c r="J38" s="141" t="n">
        <v>34</v>
      </c>
      <c r="K38" s="141" t="n">
        <v>27</v>
      </c>
    </row>
    <row r="39" customFormat="false" ht="16" hidden="false" customHeight="false" outlineLevel="0" collapsed="false">
      <c r="A39" s="141" t="n">
        <v>9884</v>
      </c>
      <c r="B39" s="141" t="s">
        <v>3609</v>
      </c>
      <c r="C39" s="141" t="s">
        <v>151</v>
      </c>
      <c r="D39" s="141" t="s">
        <v>3562</v>
      </c>
      <c r="E39" s="141" t="s">
        <v>3562</v>
      </c>
      <c r="F39" s="141" t="s">
        <v>3562</v>
      </c>
      <c r="G39" s="141" t="s">
        <v>3562</v>
      </c>
      <c r="H39" s="141" t="s">
        <v>3562</v>
      </c>
      <c r="I39" s="141" t="s">
        <v>3562</v>
      </c>
      <c r="J39" s="141" t="n">
        <v>22</v>
      </c>
      <c r="K39" s="141" t="s">
        <v>3562</v>
      </c>
    </row>
    <row r="40" customFormat="false" ht="16" hidden="false" customHeight="false" outlineLevel="0" collapsed="false">
      <c r="A40" s="141" t="n">
        <v>9881</v>
      </c>
      <c r="B40" s="141" t="s">
        <v>3610</v>
      </c>
      <c r="C40" s="141" t="s">
        <v>160</v>
      </c>
      <c r="D40" s="141" t="n">
        <v>90</v>
      </c>
      <c r="E40" s="141" t="s">
        <v>3562</v>
      </c>
      <c r="F40" s="141" t="n">
        <v>40</v>
      </c>
      <c r="G40" s="141" t="s">
        <v>3562</v>
      </c>
      <c r="H40" s="141" t="s">
        <v>3562</v>
      </c>
      <c r="I40" s="141" t="s">
        <v>3562</v>
      </c>
      <c r="J40" s="141" t="s">
        <v>3562</v>
      </c>
      <c r="K40" s="141" t="s">
        <v>3562</v>
      </c>
    </row>
    <row r="41" customFormat="false" ht="16" hidden="false" customHeight="false" outlineLevel="0" collapsed="false">
      <c r="A41" s="141" t="n">
        <v>9880</v>
      </c>
      <c r="B41" s="141" t="s">
        <v>3611</v>
      </c>
      <c r="C41" s="141" t="s">
        <v>160</v>
      </c>
      <c r="D41" s="141" t="n">
        <v>30</v>
      </c>
      <c r="E41" s="141" t="s">
        <v>3562</v>
      </c>
      <c r="F41" s="141" t="n">
        <v>20</v>
      </c>
      <c r="G41" s="141" t="s">
        <v>3562</v>
      </c>
      <c r="H41" s="141" t="s">
        <v>3562</v>
      </c>
      <c r="I41" s="141" t="s">
        <v>3562</v>
      </c>
      <c r="J41" s="141" t="s">
        <v>3562</v>
      </c>
      <c r="K41" s="141" t="s">
        <v>3562</v>
      </c>
    </row>
    <row r="42" customFormat="false" ht="16" hidden="false" customHeight="false" outlineLevel="0" collapsed="false">
      <c r="A42" s="141" t="n">
        <v>9879</v>
      </c>
      <c r="B42" s="141" t="s">
        <v>3612</v>
      </c>
      <c r="C42" s="141" t="s">
        <v>160</v>
      </c>
      <c r="D42" s="141" t="n">
        <v>30</v>
      </c>
      <c r="E42" s="141" t="s">
        <v>3562</v>
      </c>
      <c r="F42" s="141" t="n">
        <v>20</v>
      </c>
      <c r="G42" s="141" t="s">
        <v>3562</v>
      </c>
      <c r="H42" s="141" t="s">
        <v>3562</v>
      </c>
      <c r="I42" s="141" t="s">
        <v>3562</v>
      </c>
      <c r="J42" s="141" t="n">
        <v>18</v>
      </c>
      <c r="K42" s="141" t="s">
        <v>3562</v>
      </c>
    </row>
    <row r="43" customFormat="false" ht="16" hidden="false" customHeight="false" outlineLevel="0" collapsed="false">
      <c r="A43" s="141" t="n">
        <v>9878</v>
      </c>
      <c r="B43" s="141" t="s">
        <v>3613</v>
      </c>
      <c r="C43" s="141" t="s">
        <v>147</v>
      </c>
      <c r="D43" s="141" t="s">
        <v>3562</v>
      </c>
      <c r="E43" s="141" t="s">
        <v>3562</v>
      </c>
      <c r="F43" s="141" t="s">
        <v>3562</v>
      </c>
      <c r="G43" s="141" t="s">
        <v>3562</v>
      </c>
      <c r="H43" s="141" t="s">
        <v>3562</v>
      </c>
      <c r="I43" s="141" t="s">
        <v>3562</v>
      </c>
      <c r="J43" s="141" t="n">
        <v>27</v>
      </c>
      <c r="K43" s="141" t="s">
        <v>3562</v>
      </c>
    </row>
    <row r="44" customFormat="false" ht="16" hidden="false" customHeight="false" outlineLevel="0" collapsed="false">
      <c r="A44" s="141" t="n">
        <v>9877</v>
      </c>
      <c r="B44" s="141" t="s">
        <v>3614</v>
      </c>
      <c r="C44" s="141" t="s">
        <v>147</v>
      </c>
      <c r="D44" s="141" t="s">
        <v>3562</v>
      </c>
      <c r="E44" s="141" t="s">
        <v>3562</v>
      </c>
      <c r="F44" s="141" t="s">
        <v>3562</v>
      </c>
      <c r="G44" s="141" t="s">
        <v>3562</v>
      </c>
      <c r="H44" s="141" t="s">
        <v>3562</v>
      </c>
      <c r="I44" s="141" t="s">
        <v>3562</v>
      </c>
      <c r="J44" s="141" t="n">
        <v>18</v>
      </c>
      <c r="K44" s="141" t="s">
        <v>3562</v>
      </c>
    </row>
    <row r="45" customFormat="false" ht="16" hidden="false" customHeight="false" outlineLevel="0" collapsed="false">
      <c r="A45" s="141" t="n">
        <v>9876</v>
      </c>
      <c r="B45" s="141" t="s">
        <v>3615</v>
      </c>
      <c r="C45" s="141" t="s">
        <v>147</v>
      </c>
      <c r="D45" s="141" t="s">
        <v>3562</v>
      </c>
      <c r="E45" s="141" t="s">
        <v>3562</v>
      </c>
      <c r="F45" s="141" t="s">
        <v>3562</v>
      </c>
      <c r="G45" s="141" t="s">
        <v>3562</v>
      </c>
      <c r="H45" s="141" t="s">
        <v>3562</v>
      </c>
      <c r="I45" s="141" t="s">
        <v>3562</v>
      </c>
      <c r="J45" s="141" t="n">
        <v>27</v>
      </c>
      <c r="K45" s="141" t="s">
        <v>3562</v>
      </c>
    </row>
    <row r="46" customFormat="false" ht="16" hidden="false" customHeight="false" outlineLevel="0" collapsed="false">
      <c r="A46" s="141" t="n">
        <v>9875</v>
      </c>
      <c r="B46" s="141" t="s">
        <v>3616</v>
      </c>
      <c r="C46" s="141" t="s">
        <v>153</v>
      </c>
      <c r="D46" s="141" t="n">
        <v>90</v>
      </c>
      <c r="E46" s="141" t="s">
        <v>3562</v>
      </c>
      <c r="F46" s="141" t="s">
        <v>3562</v>
      </c>
      <c r="G46" s="141" t="s">
        <v>3562</v>
      </c>
      <c r="H46" s="141" t="s">
        <v>3562</v>
      </c>
      <c r="I46" s="141" t="s">
        <v>3562</v>
      </c>
      <c r="J46" s="141" t="s">
        <v>3562</v>
      </c>
      <c r="K46" s="141" t="s">
        <v>3562</v>
      </c>
    </row>
    <row r="47" customFormat="false" ht="16" hidden="false" customHeight="false" outlineLevel="0" collapsed="false">
      <c r="A47" s="141" t="n">
        <v>9873</v>
      </c>
      <c r="B47" s="141" t="s">
        <v>3617</v>
      </c>
      <c r="C47" s="141" t="s">
        <v>170</v>
      </c>
      <c r="D47" s="141" t="s">
        <v>3562</v>
      </c>
      <c r="E47" s="141" t="s">
        <v>3562</v>
      </c>
      <c r="F47" s="141" t="n">
        <v>30</v>
      </c>
      <c r="G47" s="141" t="s">
        <v>3562</v>
      </c>
      <c r="H47" s="141" t="s">
        <v>3562</v>
      </c>
      <c r="I47" s="141" t="s">
        <v>3562</v>
      </c>
      <c r="J47" s="141" t="n">
        <v>27</v>
      </c>
      <c r="K47" s="141" t="s">
        <v>3562</v>
      </c>
    </row>
    <row r="48" customFormat="false" ht="16" hidden="false" customHeight="false" outlineLevel="0" collapsed="false">
      <c r="A48" s="141" t="n">
        <v>9872</v>
      </c>
      <c r="B48" s="141" t="s">
        <v>3618</v>
      </c>
      <c r="C48" s="141" t="s">
        <v>170</v>
      </c>
      <c r="D48" s="141" t="s">
        <v>3562</v>
      </c>
      <c r="E48" s="141" t="s">
        <v>3562</v>
      </c>
      <c r="F48" s="141" t="n">
        <v>30</v>
      </c>
      <c r="G48" s="141" t="s">
        <v>3562</v>
      </c>
      <c r="H48" s="141" t="s">
        <v>3562</v>
      </c>
      <c r="I48" s="141" t="s">
        <v>3562</v>
      </c>
      <c r="J48" s="141" t="n">
        <v>22</v>
      </c>
      <c r="K48" s="141" t="s">
        <v>3562</v>
      </c>
    </row>
    <row r="49" customFormat="false" ht="16" hidden="false" customHeight="false" outlineLevel="0" collapsed="false">
      <c r="A49" s="141" t="n">
        <v>9871</v>
      </c>
      <c r="B49" s="141" t="s">
        <v>3619</v>
      </c>
      <c r="C49" s="141" t="s">
        <v>170</v>
      </c>
      <c r="D49" s="141" t="s">
        <v>3562</v>
      </c>
      <c r="E49" s="141" t="s">
        <v>3562</v>
      </c>
      <c r="F49" s="141" t="s">
        <v>3562</v>
      </c>
      <c r="G49" s="141" t="s">
        <v>3562</v>
      </c>
      <c r="H49" s="141" t="n">
        <v>120</v>
      </c>
      <c r="I49" s="141" t="s">
        <v>3562</v>
      </c>
      <c r="J49" s="141" t="n">
        <v>42</v>
      </c>
      <c r="K49" s="141" t="n">
        <v>27</v>
      </c>
    </row>
    <row r="50" customFormat="false" ht="16" hidden="false" customHeight="false" outlineLevel="0" collapsed="false">
      <c r="A50" s="141" t="n">
        <v>9870</v>
      </c>
      <c r="B50" s="141" t="s">
        <v>3620</v>
      </c>
      <c r="C50" s="141" t="s">
        <v>175</v>
      </c>
      <c r="D50" s="141" t="s">
        <v>3562</v>
      </c>
      <c r="E50" s="141" t="s">
        <v>3562</v>
      </c>
      <c r="F50" s="141" t="s">
        <v>3562</v>
      </c>
      <c r="G50" s="141" t="s">
        <v>3562</v>
      </c>
      <c r="H50" s="141" t="s">
        <v>3562</v>
      </c>
      <c r="I50" s="141" t="s">
        <v>3562</v>
      </c>
      <c r="J50" s="141" t="s">
        <v>3562</v>
      </c>
      <c r="K50" s="141" t="n">
        <v>18</v>
      </c>
    </row>
    <row r="51" customFormat="false" ht="16" hidden="false" customHeight="false" outlineLevel="0" collapsed="false">
      <c r="A51" s="141" t="n">
        <v>9864</v>
      </c>
      <c r="B51" s="141" t="s">
        <v>3621</v>
      </c>
      <c r="C51" s="141" t="s">
        <v>177</v>
      </c>
      <c r="D51" s="141" t="s">
        <v>3562</v>
      </c>
      <c r="E51" s="141" t="s">
        <v>3562</v>
      </c>
      <c r="F51" s="141" t="s">
        <v>3562</v>
      </c>
      <c r="G51" s="141" t="s">
        <v>3562</v>
      </c>
      <c r="H51" s="141" t="s">
        <v>3562</v>
      </c>
      <c r="I51" s="141" t="s">
        <v>3562</v>
      </c>
      <c r="J51" s="141" t="s">
        <v>3562</v>
      </c>
      <c r="K51" s="141" t="n">
        <v>34</v>
      </c>
    </row>
    <row r="52" customFormat="false" ht="16" hidden="false" customHeight="false" outlineLevel="0" collapsed="false">
      <c r="A52" s="141" t="n">
        <v>9861</v>
      </c>
      <c r="B52" s="141" t="s">
        <v>3622</v>
      </c>
      <c r="C52" s="141" t="s">
        <v>176</v>
      </c>
      <c r="D52" s="141" t="n">
        <v>90</v>
      </c>
      <c r="E52" s="141" t="s">
        <v>3562</v>
      </c>
      <c r="F52" s="141" t="n">
        <v>55</v>
      </c>
      <c r="G52" s="141" t="n">
        <v>40</v>
      </c>
      <c r="H52" s="141" t="n">
        <v>60</v>
      </c>
      <c r="I52" s="141" t="s">
        <v>3562</v>
      </c>
      <c r="J52" s="141" t="n">
        <v>34</v>
      </c>
      <c r="K52" s="141" t="n">
        <v>27</v>
      </c>
    </row>
    <row r="53" customFormat="false" ht="16" hidden="false" customHeight="false" outlineLevel="0" collapsed="false">
      <c r="A53" s="141" t="n">
        <v>9853</v>
      </c>
      <c r="B53" s="141" t="s">
        <v>3623</v>
      </c>
      <c r="C53" s="141" t="s">
        <v>161</v>
      </c>
      <c r="D53" s="141" t="s">
        <v>3562</v>
      </c>
      <c r="E53" s="141" t="s">
        <v>3562</v>
      </c>
      <c r="F53" s="141" t="s">
        <v>3562</v>
      </c>
      <c r="G53" s="141" t="s">
        <v>3562</v>
      </c>
      <c r="H53" s="141" t="s">
        <v>3562</v>
      </c>
      <c r="I53" s="141" t="s">
        <v>3562</v>
      </c>
      <c r="J53" s="141" t="n">
        <v>15</v>
      </c>
      <c r="K53" s="141" t="s">
        <v>3562</v>
      </c>
    </row>
    <row r="54" customFormat="false" ht="16" hidden="false" customHeight="false" outlineLevel="0" collapsed="false">
      <c r="A54" s="141" t="n">
        <v>9851</v>
      </c>
      <c r="B54" s="141" t="s">
        <v>3624</v>
      </c>
      <c r="C54" s="141" t="s">
        <v>167</v>
      </c>
      <c r="D54" s="141" t="s">
        <v>3562</v>
      </c>
      <c r="E54" s="141" t="s">
        <v>3562</v>
      </c>
      <c r="F54" s="141" t="s">
        <v>3562</v>
      </c>
      <c r="G54" s="141" t="s">
        <v>3562</v>
      </c>
      <c r="H54" s="141" t="n">
        <v>60</v>
      </c>
      <c r="I54" s="141" t="s">
        <v>3562</v>
      </c>
      <c r="J54" s="141" t="s">
        <v>3562</v>
      </c>
      <c r="K54" s="141" t="s">
        <v>3562</v>
      </c>
    </row>
    <row r="55" customFormat="false" ht="16" hidden="false" customHeight="false" outlineLevel="0" collapsed="false">
      <c r="A55" s="141" t="n">
        <v>9848</v>
      </c>
      <c r="B55" s="141" t="s">
        <v>3625</v>
      </c>
      <c r="C55" s="141" t="s">
        <v>128</v>
      </c>
      <c r="D55" s="141" t="s">
        <v>3562</v>
      </c>
      <c r="E55" s="141" t="s">
        <v>3562</v>
      </c>
      <c r="F55" s="141" t="s">
        <v>3562</v>
      </c>
      <c r="G55" s="141" t="s">
        <v>3562</v>
      </c>
      <c r="H55" s="141" t="s">
        <v>3562</v>
      </c>
      <c r="I55" s="141" t="s">
        <v>3562</v>
      </c>
      <c r="J55" s="141" t="n">
        <v>27</v>
      </c>
      <c r="K55" s="141" t="n">
        <v>18</v>
      </c>
    </row>
    <row r="56" customFormat="false" ht="16" hidden="false" customHeight="false" outlineLevel="0" collapsed="false">
      <c r="A56" s="141" t="n">
        <v>9847</v>
      </c>
      <c r="B56" s="141" t="s">
        <v>3626</v>
      </c>
      <c r="C56" s="141" t="s">
        <v>128</v>
      </c>
      <c r="D56" s="141" t="s">
        <v>3562</v>
      </c>
      <c r="E56" s="141" t="s">
        <v>3562</v>
      </c>
      <c r="F56" s="141" t="s">
        <v>3562</v>
      </c>
      <c r="G56" s="141" t="s">
        <v>3562</v>
      </c>
      <c r="H56" s="141" t="s">
        <v>3562</v>
      </c>
      <c r="I56" s="141" t="s">
        <v>3562</v>
      </c>
      <c r="J56" s="141" t="n">
        <v>42</v>
      </c>
      <c r="K56" s="141" t="n">
        <v>27</v>
      </c>
    </row>
    <row r="57" customFormat="false" ht="16" hidden="false" customHeight="false" outlineLevel="0" collapsed="false">
      <c r="A57" s="141" t="n">
        <v>9846</v>
      </c>
      <c r="B57" s="141" t="s">
        <v>3627</v>
      </c>
      <c r="C57" s="141" t="s">
        <v>142</v>
      </c>
      <c r="D57" s="141" t="s">
        <v>3562</v>
      </c>
      <c r="E57" s="141" t="s">
        <v>3562</v>
      </c>
      <c r="F57" s="141" t="s">
        <v>3562</v>
      </c>
      <c r="G57" s="141" t="s">
        <v>3562</v>
      </c>
      <c r="H57" s="141" t="s">
        <v>3562</v>
      </c>
      <c r="I57" s="141" t="s">
        <v>3562</v>
      </c>
      <c r="J57" s="141" t="s">
        <v>3562</v>
      </c>
      <c r="K57" s="141" t="n">
        <v>50</v>
      </c>
    </row>
    <row r="58" customFormat="false" ht="16" hidden="false" customHeight="false" outlineLevel="0" collapsed="false">
      <c r="A58" s="141" t="n">
        <v>9845</v>
      </c>
      <c r="B58" s="141" t="s">
        <v>3628</v>
      </c>
      <c r="C58" s="141" t="s">
        <v>159</v>
      </c>
      <c r="D58" s="141" t="s">
        <v>3562</v>
      </c>
      <c r="E58" s="141" t="s">
        <v>3562</v>
      </c>
      <c r="F58" s="141" t="n">
        <v>80</v>
      </c>
      <c r="G58" s="141" t="s">
        <v>3562</v>
      </c>
      <c r="H58" s="141" t="s">
        <v>3562</v>
      </c>
      <c r="I58" s="141" t="s">
        <v>3562</v>
      </c>
      <c r="J58" s="141" t="n">
        <v>50</v>
      </c>
      <c r="K58" s="141" t="s">
        <v>3562</v>
      </c>
    </row>
    <row r="59" customFormat="false" ht="16" hidden="false" customHeight="false" outlineLevel="0" collapsed="false">
      <c r="A59" s="141" t="n">
        <v>9844</v>
      </c>
      <c r="B59" s="141" t="s">
        <v>3629</v>
      </c>
      <c r="C59" s="141" t="s">
        <v>162</v>
      </c>
      <c r="D59" s="141" t="s">
        <v>3562</v>
      </c>
      <c r="E59" s="141" t="s">
        <v>3562</v>
      </c>
      <c r="F59" s="141" t="s">
        <v>3562</v>
      </c>
      <c r="G59" s="141" t="s">
        <v>3562</v>
      </c>
      <c r="H59" s="141" t="s">
        <v>3562</v>
      </c>
      <c r="I59" s="141" t="s">
        <v>3562</v>
      </c>
      <c r="J59" s="141" t="n">
        <v>18</v>
      </c>
      <c r="K59" s="141" t="s">
        <v>3562</v>
      </c>
    </row>
    <row r="60" customFormat="false" ht="16" hidden="false" customHeight="false" outlineLevel="0" collapsed="false">
      <c r="A60" s="141" t="n">
        <v>9796</v>
      </c>
      <c r="B60" s="141" t="s">
        <v>3630</v>
      </c>
      <c r="C60" s="141" t="s">
        <v>157</v>
      </c>
      <c r="D60" s="141" t="s">
        <v>3562</v>
      </c>
      <c r="E60" s="141" t="s">
        <v>3562</v>
      </c>
      <c r="F60" s="141" t="s">
        <v>3562</v>
      </c>
      <c r="G60" s="141" t="s">
        <v>3562</v>
      </c>
      <c r="H60" s="141" t="s">
        <v>3562</v>
      </c>
      <c r="I60" s="141" t="s">
        <v>3562</v>
      </c>
      <c r="J60" s="141" t="s">
        <v>3562</v>
      </c>
      <c r="K60" s="141" t="n">
        <v>34</v>
      </c>
    </row>
    <row r="61" customFormat="false" ht="16" hidden="false" customHeight="false" outlineLevel="0" collapsed="false">
      <c r="A61" s="141" t="n">
        <v>9792</v>
      </c>
      <c r="B61" s="141" t="s">
        <v>3631</v>
      </c>
      <c r="C61" s="141" t="s">
        <v>151</v>
      </c>
      <c r="D61" s="141" t="s">
        <v>3562</v>
      </c>
      <c r="E61" s="141" t="s">
        <v>3562</v>
      </c>
      <c r="F61" s="141" t="s">
        <v>3562</v>
      </c>
      <c r="G61" s="141" t="s">
        <v>3562</v>
      </c>
      <c r="H61" s="141" t="s">
        <v>3562</v>
      </c>
      <c r="I61" s="141" t="s">
        <v>3562</v>
      </c>
      <c r="J61" s="141" t="s">
        <v>3562</v>
      </c>
      <c r="K61" s="141" t="n">
        <v>27</v>
      </c>
    </row>
    <row r="62" customFormat="false" ht="16" hidden="false" customHeight="false" outlineLevel="0" collapsed="false">
      <c r="A62" s="141" t="n">
        <v>9773</v>
      </c>
      <c r="B62" s="141" t="s">
        <v>3632</v>
      </c>
      <c r="C62" s="141" t="s">
        <v>163</v>
      </c>
      <c r="D62" s="141" t="s">
        <v>3562</v>
      </c>
      <c r="E62" s="141" t="s">
        <v>3562</v>
      </c>
      <c r="F62" s="141" t="n">
        <v>40</v>
      </c>
      <c r="G62" s="141" t="s">
        <v>3562</v>
      </c>
      <c r="H62" s="141" t="s">
        <v>3562</v>
      </c>
      <c r="I62" s="141" t="s">
        <v>3562</v>
      </c>
      <c r="J62" s="141" t="n">
        <v>27</v>
      </c>
      <c r="K62" s="141" t="s">
        <v>3562</v>
      </c>
    </row>
    <row r="63" customFormat="false" ht="16" hidden="false" customHeight="false" outlineLevel="0" collapsed="false">
      <c r="A63" s="141" t="n">
        <v>9711</v>
      </c>
      <c r="B63" s="141" t="s">
        <v>3633</v>
      </c>
      <c r="C63" s="141" t="s">
        <v>174</v>
      </c>
      <c r="D63" s="141" t="s">
        <v>3562</v>
      </c>
      <c r="E63" s="141" t="s">
        <v>3562</v>
      </c>
      <c r="F63" s="141" t="s">
        <v>3562</v>
      </c>
      <c r="G63" s="141" t="s">
        <v>3562</v>
      </c>
      <c r="H63" s="141" t="s">
        <v>3562</v>
      </c>
      <c r="I63" s="141" t="s">
        <v>3562</v>
      </c>
      <c r="J63" s="141" t="n">
        <v>18</v>
      </c>
      <c r="K63" s="141" t="s">
        <v>3562</v>
      </c>
    </row>
    <row r="64" customFormat="false" ht="16" hidden="false" customHeight="false" outlineLevel="0" collapsed="false">
      <c r="A64" s="141" t="n">
        <v>9698</v>
      </c>
      <c r="B64" s="141" t="s">
        <v>3634</v>
      </c>
      <c r="C64" s="141" t="s">
        <v>179</v>
      </c>
      <c r="D64" s="141" t="s">
        <v>3562</v>
      </c>
      <c r="E64" s="141" t="s">
        <v>3562</v>
      </c>
      <c r="F64" s="141" t="s">
        <v>3562</v>
      </c>
      <c r="G64" s="141" t="s">
        <v>3562</v>
      </c>
      <c r="H64" s="141" t="s">
        <v>3562</v>
      </c>
      <c r="I64" s="141" t="s">
        <v>3562</v>
      </c>
      <c r="J64" s="141" t="s">
        <v>3562</v>
      </c>
      <c r="K64" s="141" t="n">
        <v>22</v>
      </c>
    </row>
    <row r="65" customFormat="false" ht="16" hidden="false" customHeight="false" outlineLevel="0" collapsed="false">
      <c r="A65" s="141" t="n">
        <v>9697</v>
      </c>
      <c r="B65" s="141" t="s">
        <v>3635</v>
      </c>
      <c r="C65" s="141" t="s">
        <v>170</v>
      </c>
      <c r="D65" s="141" t="n">
        <v>40</v>
      </c>
      <c r="E65" s="141" t="s">
        <v>3562</v>
      </c>
      <c r="F65" s="141" t="n">
        <v>20</v>
      </c>
      <c r="G65" s="141" t="s">
        <v>3562</v>
      </c>
      <c r="H65" s="141" t="s">
        <v>3562</v>
      </c>
      <c r="I65" s="141" t="s">
        <v>3562</v>
      </c>
      <c r="J65" s="141" t="s">
        <v>3562</v>
      </c>
      <c r="K65" s="141" t="s">
        <v>3562</v>
      </c>
    </row>
    <row r="66" customFormat="false" ht="16" hidden="false" customHeight="false" outlineLevel="0" collapsed="false">
      <c r="A66" s="141" t="n">
        <v>9696</v>
      </c>
      <c r="B66" s="141" t="s">
        <v>3636</v>
      </c>
      <c r="C66" s="141" t="s">
        <v>170</v>
      </c>
      <c r="D66" s="141" t="s">
        <v>3562</v>
      </c>
      <c r="E66" s="141" t="s">
        <v>3562</v>
      </c>
      <c r="F66" s="141" t="s">
        <v>3562</v>
      </c>
      <c r="G66" s="141" t="s">
        <v>3562</v>
      </c>
      <c r="H66" s="141" t="s">
        <v>3562</v>
      </c>
      <c r="I66" s="141" t="s">
        <v>3562</v>
      </c>
      <c r="J66" s="141" t="s">
        <v>3562</v>
      </c>
      <c r="K66" s="141" t="s">
        <v>3562</v>
      </c>
    </row>
    <row r="67" customFormat="false" ht="16" hidden="false" customHeight="false" outlineLevel="0" collapsed="false">
      <c r="A67" s="141" t="n">
        <v>9695</v>
      </c>
      <c r="B67" s="141" t="s">
        <v>3637</v>
      </c>
      <c r="C67" s="141" t="s">
        <v>163</v>
      </c>
      <c r="D67" s="141" t="s">
        <v>3562</v>
      </c>
      <c r="E67" s="141" t="s">
        <v>3562</v>
      </c>
      <c r="F67" s="141" t="s">
        <v>3562</v>
      </c>
      <c r="G67" s="141" t="s">
        <v>3562</v>
      </c>
      <c r="H67" s="141" t="s">
        <v>3562</v>
      </c>
      <c r="I67" s="141" t="s">
        <v>3562</v>
      </c>
      <c r="J67" s="141" t="n">
        <v>18</v>
      </c>
      <c r="K67" s="141" t="n">
        <v>15</v>
      </c>
    </row>
    <row r="68" customFormat="false" ht="16" hidden="false" customHeight="false" outlineLevel="0" collapsed="false">
      <c r="A68" s="141" t="n">
        <v>9694</v>
      </c>
      <c r="B68" s="141" t="s">
        <v>3638</v>
      </c>
      <c r="C68" s="141" t="s">
        <v>163</v>
      </c>
      <c r="D68" s="141" t="s">
        <v>3562</v>
      </c>
      <c r="E68" s="141" t="s">
        <v>3562</v>
      </c>
      <c r="F68" s="141" t="s">
        <v>3562</v>
      </c>
      <c r="G68" s="141" t="s">
        <v>3562</v>
      </c>
      <c r="H68" s="141" t="s">
        <v>3562</v>
      </c>
      <c r="I68" s="141" t="s">
        <v>3562</v>
      </c>
      <c r="J68" s="141" t="n">
        <v>27</v>
      </c>
      <c r="K68" s="141" t="n">
        <v>22</v>
      </c>
    </row>
    <row r="69" customFormat="false" ht="16" hidden="false" customHeight="false" outlineLevel="0" collapsed="false">
      <c r="A69" s="141" t="n">
        <v>9693</v>
      </c>
      <c r="B69" s="141" t="s">
        <v>3639</v>
      </c>
      <c r="C69" s="141" t="s">
        <v>159</v>
      </c>
      <c r="D69" s="141" t="s">
        <v>3562</v>
      </c>
      <c r="E69" s="141" t="s">
        <v>3562</v>
      </c>
      <c r="F69" s="141" t="n">
        <v>40</v>
      </c>
      <c r="G69" s="141" t="s">
        <v>3562</v>
      </c>
      <c r="H69" s="141" t="s">
        <v>3562</v>
      </c>
      <c r="I69" s="141" t="s">
        <v>3562</v>
      </c>
      <c r="J69" s="141" t="s">
        <v>3562</v>
      </c>
      <c r="K69" s="141" t="s">
        <v>3562</v>
      </c>
    </row>
    <row r="70" customFormat="false" ht="16" hidden="false" customHeight="false" outlineLevel="0" collapsed="false">
      <c r="A70" s="141" t="n">
        <v>9692</v>
      </c>
      <c r="B70" s="141" t="s">
        <v>3640</v>
      </c>
      <c r="C70" s="141" t="s">
        <v>160</v>
      </c>
      <c r="D70" s="141" t="n">
        <v>90</v>
      </c>
      <c r="E70" s="141" t="s">
        <v>3562</v>
      </c>
      <c r="F70" s="141" t="s">
        <v>3562</v>
      </c>
      <c r="G70" s="141" t="s">
        <v>3562</v>
      </c>
      <c r="H70" s="141" t="s">
        <v>3562</v>
      </c>
      <c r="I70" s="141" t="s">
        <v>3562</v>
      </c>
      <c r="J70" s="141" t="s">
        <v>3562</v>
      </c>
      <c r="K70" s="141" t="s">
        <v>3562</v>
      </c>
    </row>
    <row r="71" customFormat="false" ht="16" hidden="false" customHeight="false" outlineLevel="0" collapsed="false">
      <c r="A71" s="141" t="n">
        <v>9691</v>
      </c>
      <c r="B71" s="141" t="s">
        <v>3641</v>
      </c>
      <c r="C71" s="141" t="s">
        <v>177</v>
      </c>
      <c r="D71" s="141" t="s">
        <v>3562</v>
      </c>
      <c r="E71" s="141" t="s">
        <v>3562</v>
      </c>
      <c r="F71" s="141" t="s">
        <v>3562</v>
      </c>
      <c r="G71" s="141" t="s">
        <v>3562</v>
      </c>
      <c r="H71" s="141" t="s">
        <v>3562</v>
      </c>
      <c r="I71" s="141" t="s">
        <v>3562</v>
      </c>
      <c r="J71" s="141" t="s">
        <v>3562</v>
      </c>
      <c r="K71" s="141" t="s">
        <v>3562</v>
      </c>
    </row>
    <row r="72" customFormat="false" ht="16" hidden="false" customHeight="false" outlineLevel="0" collapsed="false">
      <c r="A72" s="141" t="n">
        <v>9690</v>
      </c>
      <c r="B72" s="141" t="s">
        <v>3642</v>
      </c>
      <c r="C72" s="141" t="s">
        <v>134</v>
      </c>
      <c r="D72" s="141" t="n">
        <v>30</v>
      </c>
      <c r="E72" s="141" t="s">
        <v>3562</v>
      </c>
      <c r="F72" s="141" t="s">
        <v>3562</v>
      </c>
      <c r="G72" s="141" t="s">
        <v>3562</v>
      </c>
      <c r="H72" s="141" t="s">
        <v>3562</v>
      </c>
      <c r="I72" s="141" t="s">
        <v>3562</v>
      </c>
      <c r="J72" s="141" t="s">
        <v>3562</v>
      </c>
      <c r="K72" s="141" t="s">
        <v>3562</v>
      </c>
    </row>
    <row r="73" customFormat="false" ht="16" hidden="false" customHeight="false" outlineLevel="0" collapsed="false">
      <c r="A73" s="141" t="n">
        <v>9689</v>
      </c>
      <c r="B73" s="141" t="s">
        <v>3643</v>
      </c>
      <c r="C73" s="141" t="s">
        <v>171</v>
      </c>
      <c r="D73" s="141" t="s">
        <v>3562</v>
      </c>
      <c r="E73" s="141" t="s">
        <v>3562</v>
      </c>
      <c r="F73" s="141" t="s">
        <v>3562</v>
      </c>
      <c r="G73" s="141" t="s">
        <v>3562</v>
      </c>
      <c r="H73" s="141" t="s">
        <v>3562</v>
      </c>
      <c r="I73" s="141" t="s">
        <v>3562</v>
      </c>
      <c r="J73" s="141" t="n">
        <v>27</v>
      </c>
      <c r="K73" s="141" t="n">
        <v>22</v>
      </c>
    </row>
    <row r="74" customFormat="false" ht="16" hidden="false" customHeight="false" outlineLevel="0" collapsed="false">
      <c r="A74" s="141" t="n">
        <v>9688</v>
      </c>
      <c r="B74" s="141" t="s">
        <v>3644</v>
      </c>
      <c r="C74" s="141" t="s">
        <v>143</v>
      </c>
      <c r="D74" s="141" t="s">
        <v>3562</v>
      </c>
      <c r="E74" s="141" t="s">
        <v>3562</v>
      </c>
      <c r="F74" s="141" t="s">
        <v>3562</v>
      </c>
      <c r="G74" s="141" t="s">
        <v>3562</v>
      </c>
      <c r="H74" s="141" t="s">
        <v>3562</v>
      </c>
      <c r="I74" s="141" t="s">
        <v>3562</v>
      </c>
      <c r="J74" s="141" t="n">
        <v>18</v>
      </c>
      <c r="K74" s="141" t="s">
        <v>3562</v>
      </c>
    </row>
    <row r="75" customFormat="false" ht="16" hidden="false" customHeight="false" outlineLevel="0" collapsed="false">
      <c r="A75" s="141" t="n">
        <v>9687</v>
      </c>
      <c r="B75" s="141" t="s">
        <v>3645</v>
      </c>
      <c r="C75" s="141" t="s">
        <v>159</v>
      </c>
      <c r="D75" s="141" t="s">
        <v>3562</v>
      </c>
      <c r="E75" s="141" t="s">
        <v>3562</v>
      </c>
      <c r="F75" s="141" t="s">
        <v>3562</v>
      </c>
      <c r="G75" s="141" t="s">
        <v>3562</v>
      </c>
      <c r="H75" s="141" t="s">
        <v>3562</v>
      </c>
      <c r="I75" s="141" t="s">
        <v>3562</v>
      </c>
      <c r="J75" s="141" t="s">
        <v>3562</v>
      </c>
      <c r="K75" s="141" t="s">
        <v>3562</v>
      </c>
    </row>
    <row r="76" customFormat="false" ht="16" hidden="false" customHeight="false" outlineLevel="0" collapsed="false">
      <c r="A76" s="141" t="n">
        <v>9685</v>
      </c>
      <c r="B76" s="141" t="s">
        <v>3646</v>
      </c>
      <c r="C76" s="141" t="s">
        <v>127</v>
      </c>
      <c r="D76" s="141" t="s">
        <v>3562</v>
      </c>
      <c r="E76" s="141" t="s">
        <v>3562</v>
      </c>
      <c r="F76" s="141" t="n">
        <v>20</v>
      </c>
      <c r="G76" s="141" t="s">
        <v>3562</v>
      </c>
      <c r="H76" s="141" t="s">
        <v>3562</v>
      </c>
      <c r="I76" s="141" t="s">
        <v>3562</v>
      </c>
      <c r="J76" s="141" t="s">
        <v>3562</v>
      </c>
      <c r="K76" s="141" t="s">
        <v>3562</v>
      </c>
    </row>
    <row r="77" customFormat="false" ht="16" hidden="false" customHeight="false" outlineLevel="0" collapsed="false">
      <c r="A77" s="141" t="n">
        <v>9683</v>
      </c>
      <c r="B77" s="141" t="s">
        <v>3647</v>
      </c>
      <c r="C77" s="141" t="s">
        <v>146</v>
      </c>
      <c r="D77" s="141" t="s">
        <v>3562</v>
      </c>
      <c r="E77" s="141" t="s">
        <v>3562</v>
      </c>
      <c r="F77" s="141" t="s">
        <v>3562</v>
      </c>
      <c r="G77" s="141" t="s">
        <v>3562</v>
      </c>
      <c r="H77" s="141" t="s">
        <v>3562</v>
      </c>
      <c r="I77" s="141" t="s">
        <v>3562</v>
      </c>
      <c r="J77" s="141" t="n">
        <v>22</v>
      </c>
      <c r="K77" s="141" t="n">
        <v>18</v>
      </c>
    </row>
    <row r="78" customFormat="false" ht="16" hidden="false" customHeight="false" outlineLevel="0" collapsed="false">
      <c r="A78" s="141" t="n">
        <v>9681</v>
      </c>
      <c r="B78" s="141" t="s">
        <v>3648</v>
      </c>
      <c r="C78" s="141" t="s">
        <v>162</v>
      </c>
      <c r="D78" s="141" t="s">
        <v>3562</v>
      </c>
      <c r="E78" s="141" t="s">
        <v>3562</v>
      </c>
      <c r="F78" s="141" t="s">
        <v>3562</v>
      </c>
      <c r="G78" s="141" t="s">
        <v>3562</v>
      </c>
      <c r="H78" s="141" t="s">
        <v>3562</v>
      </c>
      <c r="I78" s="141" t="s">
        <v>3562</v>
      </c>
      <c r="J78" s="141" t="n">
        <v>22</v>
      </c>
      <c r="K78" s="141" t="s">
        <v>3562</v>
      </c>
    </row>
    <row r="79" customFormat="false" ht="16" hidden="false" customHeight="false" outlineLevel="0" collapsed="false">
      <c r="A79" s="141" t="n">
        <v>9680</v>
      </c>
      <c r="B79" s="141" t="s">
        <v>3649</v>
      </c>
      <c r="C79" s="141" t="s">
        <v>139</v>
      </c>
      <c r="D79" s="141" t="s">
        <v>3562</v>
      </c>
      <c r="E79" s="141" t="s">
        <v>3562</v>
      </c>
      <c r="F79" s="141" t="s">
        <v>3562</v>
      </c>
      <c r="G79" s="141" t="s">
        <v>3562</v>
      </c>
      <c r="H79" s="141" t="s">
        <v>3562</v>
      </c>
      <c r="I79" s="141" t="s">
        <v>3562</v>
      </c>
      <c r="J79" s="141" t="s">
        <v>3562</v>
      </c>
      <c r="K79" s="141" t="n">
        <v>27</v>
      </c>
    </row>
    <row r="80" customFormat="false" ht="16" hidden="false" customHeight="false" outlineLevel="0" collapsed="false">
      <c r="A80" s="141" t="n">
        <v>9679</v>
      </c>
      <c r="B80" s="141" t="s">
        <v>3650</v>
      </c>
      <c r="C80" s="141" t="s">
        <v>165</v>
      </c>
      <c r="D80" s="141" t="s">
        <v>3562</v>
      </c>
      <c r="E80" s="141" t="s">
        <v>3562</v>
      </c>
      <c r="F80" s="141" t="s">
        <v>3562</v>
      </c>
      <c r="G80" s="141" t="s">
        <v>3562</v>
      </c>
      <c r="H80" s="141" t="s">
        <v>3562</v>
      </c>
      <c r="I80" s="141" t="s">
        <v>3562</v>
      </c>
      <c r="J80" s="141" t="n">
        <v>18</v>
      </c>
      <c r="K80" s="141" t="n">
        <v>15</v>
      </c>
    </row>
    <row r="81" customFormat="false" ht="16" hidden="false" customHeight="false" outlineLevel="0" collapsed="false">
      <c r="A81" s="141" t="n">
        <v>9678</v>
      </c>
      <c r="B81" s="141" t="s">
        <v>3651</v>
      </c>
      <c r="C81" s="141" t="s">
        <v>129</v>
      </c>
      <c r="D81" s="141" t="s">
        <v>3562</v>
      </c>
      <c r="E81" s="141" t="s">
        <v>3562</v>
      </c>
      <c r="F81" s="141" t="n">
        <v>20</v>
      </c>
      <c r="G81" s="141" t="s">
        <v>3562</v>
      </c>
      <c r="H81" s="141" t="s">
        <v>3562</v>
      </c>
      <c r="I81" s="141" t="s">
        <v>3562</v>
      </c>
      <c r="J81" s="141" t="s">
        <v>3562</v>
      </c>
      <c r="K81" s="141" t="s">
        <v>3562</v>
      </c>
    </row>
    <row r="82" customFormat="false" ht="16" hidden="false" customHeight="false" outlineLevel="0" collapsed="false">
      <c r="A82" s="141" t="n">
        <v>9676</v>
      </c>
      <c r="B82" s="141" t="s">
        <v>3652</v>
      </c>
      <c r="C82" s="141" t="s">
        <v>138</v>
      </c>
      <c r="D82" s="141" t="s">
        <v>3562</v>
      </c>
      <c r="E82" s="141" t="s">
        <v>3562</v>
      </c>
      <c r="F82" s="141" t="s">
        <v>3562</v>
      </c>
      <c r="G82" s="141" t="s">
        <v>3562</v>
      </c>
      <c r="H82" s="141" t="s">
        <v>3562</v>
      </c>
      <c r="I82" s="141" t="s">
        <v>3562</v>
      </c>
      <c r="J82" s="141" t="s">
        <v>3562</v>
      </c>
      <c r="K82" s="141" t="s">
        <v>3562</v>
      </c>
    </row>
    <row r="83" customFormat="false" ht="16" hidden="false" customHeight="false" outlineLevel="0" collapsed="false">
      <c r="A83" s="141" t="n">
        <v>9674</v>
      </c>
      <c r="B83" s="141" t="s">
        <v>3653</v>
      </c>
      <c r="C83" s="141" t="s">
        <v>132</v>
      </c>
      <c r="D83" s="141" t="n">
        <v>30</v>
      </c>
      <c r="E83" s="141" t="s">
        <v>3562</v>
      </c>
      <c r="F83" s="141" t="s">
        <v>3562</v>
      </c>
      <c r="G83" s="141" t="s">
        <v>3562</v>
      </c>
      <c r="H83" s="141" t="s">
        <v>3562</v>
      </c>
      <c r="I83" s="141" t="s">
        <v>3562</v>
      </c>
      <c r="J83" s="141" t="s">
        <v>3562</v>
      </c>
      <c r="K83" s="141" t="s">
        <v>3562</v>
      </c>
    </row>
    <row r="84" customFormat="false" ht="16" hidden="false" customHeight="false" outlineLevel="0" collapsed="false">
      <c r="A84" s="141" t="n">
        <v>9673</v>
      </c>
      <c r="B84" s="141" t="s">
        <v>3654</v>
      </c>
      <c r="C84" s="141" t="s">
        <v>178</v>
      </c>
      <c r="D84" s="141" t="s">
        <v>3562</v>
      </c>
      <c r="E84" s="141" t="s">
        <v>3562</v>
      </c>
      <c r="F84" s="141" t="s">
        <v>3562</v>
      </c>
      <c r="G84" s="141" t="s">
        <v>3562</v>
      </c>
      <c r="H84" s="141" t="s">
        <v>3562</v>
      </c>
      <c r="I84" s="141" t="s">
        <v>3562</v>
      </c>
      <c r="J84" s="141" t="n">
        <v>22</v>
      </c>
      <c r="K84" s="141" t="s">
        <v>3562</v>
      </c>
    </row>
    <row r="85" customFormat="false" ht="16" hidden="false" customHeight="false" outlineLevel="0" collapsed="false">
      <c r="A85" s="141" t="n">
        <v>9672</v>
      </c>
      <c r="B85" s="141" t="s">
        <v>3655</v>
      </c>
      <c r="C85" s="141" t="s">
        <v>160</v>
      </c>
      <c r="D85" s="141" t="s">
        <v>3562</v>
      </c>
      <c r="E85" s="141" t="s">
        <v>3562</v>
      </c>
      <c r="F85" s="141" t="n">
        <v>20</v>
      </c>
      <c r="G85" s="141" t="s">
        <v>3562</v>
      </c>
      <c r="H85" s="141" t="s">
        <v>3562</v>
      </c>
      <c r="I85" s="141" t="s">
        <v>3562</v>
      </c>
      <c r="J85" s="141" t="n">
        <v>22</v>
      </c>
      <c r="K85" s="141" t="s">
        <v>3562</v>
      </c>
    </row>
    <row r="86" customFormat="false" ht="16" hidden="false" customHeight="false" outlineLevel="0" collapsed="false">
      <c r="A86" s="141" t="n">
        <v>9670</v>
      </c>
      <c r="B86" s="141" t="s">
        <v>3656</v>
      </c>
      <c r="C86" s="141" t="s">
        <v>177</v>
      </c>
      <c r="D86" s="141" t="s">
        <v>3562</v>
      </c>
      <c r="E86" s="141" t="s">
        <v>3562</v>
      </c>
      <c r="F86" s="141" t="s">
        <v>3562</v>
      </c>
      <c r="G86" s="141" t="s">
        <v>3562</v>
      </c>
      <c r="H86" s="141" t="s">
        <v>3562</v>
      </c>
      <c r="I86" s="141" t="s">
        <v>3562</v>
      </c>
      <c r="J86" s="141" t="s">
        <v>3562</v>
      </c>
      <c r="K86" s="141" t="n">
        <v>50</v>
      </c>
    </row>
    <row r="87" customFormat="false" ht="16" hidden="false" customHeight="false" outlineLevel="0" collapsed="false">
      <c r="A87" s="141" t="n">
        <v>9668</v>
      </c>
      <c r="B87" s="141" t="s">
        <v>3657</v>
      </c>
      <c r="C87" s="141" t="s">
        <v>177</v>
      </c>
      <c r="D87" s="141" t="s">
        <v>3562</v>
      </c>
      <c r="E87" s="141" t="s">
        <v>3562</v>
      </c>
      <c r="F87" s="141" t="s">
        <v>3562</v>
      </c>
      <c r="G87" s="141" t="s">
        <v>3562</v>
      </c>
      <c r="H87" s="141" t="s">
        <v>3562</v>
      </c>
      <c r="I87" s="141" t="s">
        <v>3562</v>
      </c>
      <c r="J87" s="141" t="n">
        <v>34</v>
      </c>
      <c r="K87" s="141" t="n">
        <v>27</v>
      </c>
    </row>
    <row r="88" customFormat="false" ht="16" hidden="false" customHeight="false" outlineLevel="0" collapsed="false">
      <c r="A88" s="141" t="n">
        <v>9666</v>
      </c>
      <c r="B88" s="141" t="s">
        <v>3658</v>
      </c>
      <c r="C88" s="141" t="s">
        <v>162</v>
      </c>
      <c r="D88" s="141" t="s">
        <v>3562</v>
      </c>
      <c r="E88" s="141" t="s">
        <v>3562</v>
      </c>
      <c r="F88" s="141" t="s">
        <v>3562</v>
      </c>
      <c r="G88" s="141" t="s">
        <v>3562</v>
      </c>
      <c r="H88" s="141" t="s">
        <v>3562</v>
      </c>
      <c r="I88" s="141" t="s">
        <v>3562</v>
      </c>
      <c r="J88" s="141" t="n">
        <v>27</v>
      </c>
      <c r="K88" s="141" t="n">
        <v>22</v>
      </c>
    </row>
    <row r="89" customFormat="false" ht="16" hidden="false" customHeight="false" outlineLevel="0" collapsed="false">
      <c r="A89" s="141" t="n">
        <v>9665</v>
      </c>
      <c r="B89" s="141" t="s">
        <v>3659</v>
      </c>
      <c r="C89" s="141" t="s">
        <v>168</v>
      </c>
      <c r="D89" s="141" t="s">
        <v>3562</v>
      </c>
      <c r="E89" s="141" t="s">
        <v>3562</v>
      </c>
      <c r="F89" s="141" t="s">
        <v>3562</v>
      </c>
      <c r="G89" s="141" t="s">
        <v>3562</v>
      </c>
      <c r="H89" s="141" t="s">
        <v>3562</v>
      </c>
      <c r="I89" s="141" t="s">
        <v>3562</v>
      </c>
      <c r="J89" s="141" t="n">
        <v>34</v>
      </c>
      <c r="K89" s="141" t="s">
        <v>3562</v>
      </c>
    </row>
    <row r="90" customFormat="false" ht="16" hidden="false" customHeight="false" outlineLevel="0" collapsed="false">
      <c r="A90" s="141" t="n">
        <v>9664</v>
      </c>
      <c r="B90" s="141" t="s">
        <v>3660</v>
      </c>
      <c r="C90" s="141" t="s">
        <v>168</v>
      </c>
      <c r="D90" s="141" t="n">
        <v>70</v>
      </c>
      <c r="E90" s="141" t="s">
        <v>3562</v>
      </c>
      <c r="F90" s="141" t="n">
        <v>40</v>
      </c>
      <c r="G90" s="141" t="s">
        <v>3562</v>
      </c>
      <c r="H90" s="141" t="s">
        <v>3562</v>
      </c>
      <c r="I90" s="141" t="s">
        <v>3562</v>
      </c>
      <c r="J90" s="141" t="n">
        <v>34</v>
      </c>
      <c r="K90" s="141" t="s">
        <v>3562</v>
      </c>
    </row>
    <row r="91" customFormat="false" ht="16" hidden="false" customHeight="false" outlineLevel="0" collapsed="false">
      <c r="A91" s="141" t="n">
        <v>9662</v>
      </c>
      <c r="B91" s="141" t="s">
        <v>3661</v>
      </c>
      <c r="C91" s="141" t="s">
        <v>151</v>
      </c>
      <c r="D91" s="141" t="s">
        <v>3562</v>
      </c>
      <c r="E91" s="141" t="s">
        <v>3562</v>
      </c>
      <c r="F91" s="141" t="s">
        <v>3562</v>
      </c>
      <c r="G91" s="141" t="s">
        <v>3562</v>
      </c>
      <c r="H91" s="141" t="s">
        <v>3562</v>
      </c>
      <c r="I91" s="141" t="s">
        <v>3562</v>
      </c>
      <c r="J91" s="141" t="s">
        <v>3562</v>
      </c>
      <c r="K91" s="141" t="s">
        <v>3562</v>
      </c>
    </row>
    <row r="92" customFormat="false" ht="16" hidden="false" customHeight="false" outlineLevel="0" collapsed="false">
      <c r="A92" s="141" t="n">
        <v>9661</v>
      </c>
      <c r="B92" s="141" t="s">
        <v>3662</v>
      </c>
      <c r="C92" s="141" t="s">
        <v>128</v>
      </c>
      <c r="D92" s="141" t="s">
        <v>3562</v>
      </c>
      <c r="E92" s="141" t="s">
        <v>3562</v>
      </c>
      <c r="F92" s="141" t="s">
        <v>3562</v>
      </c>
      <c r="G92" s="141" t="s">
        <v>3562</v>
      </c>
      <c r="H92" s="141" t="s">
        <v>3562</v>
      </c>
      <c r="I92" s="141" t="s">
        <v>3562</v>
      </c>
      <c r="J92" s="141" t="n">
        <v>34</v>
      </c>
      <c r="K92" s="141" t="n">
        <v>22</v>
      </c>
    </row>
    <row r="93" customFormat="false" ht="16" hidden="false" customHeight="false" outlineLevel="0" collapsed="false">
      <c r="A93" s="141" t="n">
        <v>9659</v>
      </c>
      <c r="B93" s="141" t="s">
        <v>3663</v>
      </c>
      <c r="C93" s="141" t="s">
        <v>168</v>
      </c>
      <c r="D93" s="141" t="s">
        <v>3562</v>
      </c>
      <c r="E93" s="141" t="s">
        <v>3562</v>
      </c>
      <c r="F93" s="141" t="s">
        <v>3562</v>
      </c>
      <c r="G93" s="141" t="s">
        <v>3562</v>
      </c>
      <c r="H93" s="141" t="s">
        <v>3562</v>
      </c>
      <c r="I93" s="141" t="s">
        <v>3562</v>
      </c>
      <c r="J93" s="141" t="n">
        <v>22</v>
      </c>
      <c r="K93" s="141" t="s">
        <v>3562</v>
      </c>
    </row>
    <row r="94" customFormat="false" ht="16" hidden="false" customHeight="false" outlineLevel="0" collapsed="false">
      <c r="A94" s="141" t="n">
        <v>9656</v>
      </c>
      <c r="B94" s="141" t="s">
        <v>3664</v>
      </c>
      <c r="C94" s="141" t="s">
        <v>129</v>
      </c>
      <c r="D94" s="141" t="s">
        <v>3562</v>
      </c>
      <c r="E94" s="141" t="s">
        <v>3562</v>
      </c>
      <c r="F94" s="141" t="n">
        <v>30</v>
      </c>
      <c r="G94" s="141" t="s">
        <v>3562</v>
      </c>
      <c r="H94" s="141" t="s">
        <v>3562</v>
      </c>
      <c r="I94" s="141" t="s">
        <v>3562</v>
      </c>
      <c r="J94" s="141" t="s">
        <v>3562</v>
      </c>
      <c r="K94" s="141" t="s">
        <v>3562</v>
      </c>
    </row>
    <row r="95" customFormat="false" ht="16" hidden="false" customHeight="false" outlineLevel="0" collapsed="false">
      <c r="A95" s="141" t="n">
        <v>9642</v>
      </c>
      <c r="B95" s="141" t="s">
        <v>3665</v>
      </c>
      <c r="C95" s="141" t="s">
        <v>163</v>
      </c>
      <c r="D95" s="141" t="s">
        <v>3562</v>
      </c>
      <c r="E95" s="141" t="s">
        <v>3562</v>
      </c>
      <c r="F95" s="141" t="s">
        <v>3562</v>
      </c>
      <c r="G95" s="141" t="s">
        <v>3562</v>
      </c>
      <c r="H95" s="141" t="s">
        <v>3562</v>
      </c>
      <c r="I95" s="141" t="s">
        <v>3562</v>
      </c>
      <c r="J95" s="141" t="s">
        <v>3562</v>
      </c>
      <c r="K95" s="141" t="n">
        <v>27</v>
      </c>
    </row>
    <row r="96" customFormat="false" ht="16" hidden="false" customHeight="false" outlineLevel="0" collapsed="false">
      <c r="A96" s="141" t="n">
        <v>9637</v>
      </c>
      <c r="B96" s="141" t="s">
        <v>3666</v>
      </c>
      <c r="C96" s="141" t="s">
        <v>129</v>
      </c>
      <c r="D96" s="141" t="s">
        <v>3562</v>
      </c>
      <c r="E96" s="141" t="s">
        <v>3562</v>
      </c>
      <c r="F96" s="141" t="n">
        <v>30</v>
      </c>
      <c r="G96" s="141" t="s">
        <v>3562</v>
      </c>
      <c r="H96" s="141" t="s">
        <v>3562</v>
      </c>
      <c r="I96" s="141" t="s">
        <v>3562</v>
      </c>
      <c r="J96" s="141" t="s">
        <v>3562</v>
      </c>
      <c r="K96" s="141" t="s">
        <v>3562</v>
      </c>
    </row>
    <row r="97" customFormat="false" ht="16" hidden="false" customHeight="false" outlineLevel="0" collapsed="false">
      <c r="A97" s="141" t="n">
        <v>9636</v>
      </c>
      <c r="B97" s="141" t="s">
        <v>3667</v>
      </c>
      <c r="C97" s="141" t="s">
        <v>154</v>
      </c>
      <c r="D97" s="141" t="n">
        <v>40</v>
      </c>
      <c r="E97" s="141" t="s">
        <v>3562</v>
      </c>
      <c r="F97" s="141" t="s">
        <v>3562</v>
      </c>
      <c r="G97" s="141" t="s">
        <v>3562</v>
      </c>
      <c r="H97" s="141" t="s">
        <v>3562</v>
      </c>
      <c r="I97" s="141" t="s">
        <v>3562</v>
      </c>
      <c r="J97" s="141" t="n">
        <v>22</v>
      </c>
      <c r="K97" s="141" t="s">
        <v>3562</v>
      </c>
    </row>
    <row r="98" customFormat="false" ht="16" hidden="false" customHeight="false" outlineLevel="0" collapsed="false">
      <c r="A98" s="141" t="n">
        <v>9634</v>
      </c>
      <c r="B98" s="141" t="s">
        <v>3668</v>
      </c>
      <c r="C98" s="141" t="s">
        <v>140</v>
      </c>
      <c r="D98" s="141" t="s">
        <v>3562</v>
      </c>
      <c r="E98" s="141" t="s">
        <v>3562</v>
      </c>
      <c r="F98" s="141" t="s">
        <v>3562</v>
      </c>
      <c r="G98" s="141" t="s">
        <v>3562</v>
      </c>
      <c r="H98" s="141" t="s">
        <v>3562</v>
      </c>
      <c r="I98" s="141" t="s">
        <v>3562</v>
      </c>
      <c r="J98" s="141" t="n">
        <v>42</v>
      </c>
      <c r="K98" s="141" t="s">
        <v>3562</v>
      </c>
    </row>
    <row r="99" customFormat="false" ht="16" hidden="false" customHeight="false" outlineLevel="0" collapsed="false">
      <c r="A99" s="141" t="n">
        <v>9633</v>
      </c>
      <c r="B99" s="141" t="s">
        <v>2757</v>
      </c>
      <c r="C99" s="141" t="s">
        <v>162</v>
      </c>
      <c r="D99" s="141" t="s">
        <v>3562</v>
      </c>
      <c r="E99" s="141" t="s">
        <v>3562</v>
      </c>
      <c r="F99" s="141" t="s">
        <v>3562</v>
      </c>
      <c r="G99" s="141" t="s">
        <v>3562</v>
      </c>
      <c r="H99" s="141" t="s">
        <v>3562</v>
      </c>
      <c r="I99" s="141" t="s">
        <v>3562</v>
      </c>
      <c r="J99" s="141" t="n">
        <v>27</v>
      </c>
      <c r="K99" s="141" t="n">
        <v>22</v>
      </c>
    </row>
    <row r="100" customFormat="false" ht="16" hidden="false" customHeight="false" outlineLevel="0" collapsed="false">
      <c r="A100" s="141" t="n">
        <v>9590</v>
      </c>
      <c r="B100" s="141" t="s">
        <v>3669</v>
      </c>
      <c r="C100" s="141" t="s">
        <v>139</v>
      </c>
      <c r="D100" s="141" t="s">
        <v>3562</v>
      </c>
      <c r="E100" s="141" t="s">
        <v>3562</v>
      </c>
      <c r="F100" s="141" t="n">
        <v>80</v>
      </c>
      <c r="G100" s="141" t="s">
        <v>3562</v>
      </c>
      <c r="H100" s="141" t="n">
        <v>90</v>
      </c>
      <c r="I100" s="141" t="s">
        <v>3562</v>
      </c>
      <c r="J100" s="141" t="n">
        <v>50</v>
      </c>
      <c r="K100" s="141" t="n">
        <v>42</v>
      </c>
    </row>
    <row r="101" customFormat="false" ht="16" hidden="false" customHeight="false" outlineLevel="0" collapsed="false">
      <c r="A101" s="141" t="n">
        <v>9589</v>
      </c>
      <c r="B101" s="141" t="s">
        <v>3670</v>
      </c>
      <c r="C101" s="141" t="s">
        <v>134</v>
      </c>
      <c r="D101" s="141" t="s">
        <v>3562</v>
      </c>
      <c r="E101" s="141" t="s">
        <v>3562</v>
      </c>
      <c r="F101" s="141" t="s">
        <v>3562</v>
      </c>
      <c r="G101" s="141" t="s">
        <v>3562</v>
      </c>
      <c r="H101" s="141" t="s">
        <v>3562</v>
      </c>
      <c r="I101" s="141" t="s">
        <v>3562</v>
      </c>
      <c r="J101" s="141" t="n">
        <v>15</v>
      </c>
      <c r="K101" s="141" t="s">
        <v>3562</v>
      </c>
    </row>
    <row r="102" customFormat="false" ht="16" hidden="false" customHeight="false" outlineLevel="0" collapsed="false">
      <c r="A102" s="141" t="n">
        <v>9588</v>
      </c>
      <c r="B102" s="141" t="s">
        <v>3671</v>
      </c>
      <c r="C102" s="141" t="s">
        <v>129</v>
      </c>
      <c r="D102" s="141" t="n">
        <v>30</v>
      </c>
      <c r="E102" s="141" t="s">
        <v>3562</v>
      </c>
      <c r="F102" s="141" t="s">
        <v>3562</v>
      </c>
      <c r="G102" s="141" t="s">
        <v>3562</v>
      </c>
      <c r="H102" s="141" t="s">
        <v>3562</v>
      </c>
      <c r="I102" s="141" t="s">
        <v>3562</v>
      </c>
      <c r="J102" s="141" t="s">
        <v>3562</v>
      </c>
      <c r="K102" s="141" t="s">
        <v>3562</v>
      </c>
    </row>
    <row r="103" customFormat="false" ht="16" hidden="false" customHeight="false" outlineLevel="0" collapsed="false">
      <c r="A103" s="141" t="n">
        <v>9585</v>
      </c>
      <c r="B103" s="141" t="s">
        <v>3672</v>
      </c>
      <c r="C103" s="141" t="s">
        <v>163</v>
      </c>
      <c r="D103" s="141" t="s">
        <v>3562</v>
      </c>
      <c r="E103" s="141" t="s">
        <v>3562</v>
      </c>
      <c r="F103" s="141" t="n">
        <v>30</v>
      </c>
      <c r="G103" s="141" t="s">
        <v>3562</v>
      </c>
      <c r="H103" s="141" t="s">
        <v>3562</v>
      </c>
      <c r="I103" s="141" t="s">
        <v>3562</v>
      </c>
      <c r="J103" s="141" t="n">
        <v>27</v>
      </c>
      <c r="K103" s="141" t="s">
        <v>3562</v>
      </c>
    </row>
    <row r="104" customFormat="false" ht="16" hidden="false" customHeight="false" outlineLevel="0" collapsed="false">
      <c r="A104" s="141" t="n">
        <v>9584</v>
      </c>
      <c r="B104" s="141" t="s">
        <v>3673</v>
      </c>
      <c r="C104" s="141" t="s">
        <v>142</v>
      </c>
      <c r="D104" s="141" t="s">
        <v>3562</v>
      </c>
      <c r="E104" s="141" t="s">
        <v>3562</v>
      </c>
      <c r="F104" s="141" t="s">
        <v>3562</v>
      </c>
      <c r="G104" s="141" t="s">
        <v>3562</v>
      </c>
      <c r="H104" s="141" t="s">
        <v>3562</v>
      </c>
      <c r="I104" s="141" t="s">
        <v>3562</v>
      </c>
      <c r="J104" s="141" t="s">
        <v>3562</v>
      </c>
      <c r="K104" s="141" t="n">
        <v>22</v>
      </c>
    </row>
    <row r="105" customFormat="false" ht="16" hidden="false" customHeight="false" outlineLevel="0" collapsed="false">
      <c r="A105" s="141" t="n">
        <v>9583</v>
      </c>
      <c r="B105" s="141" t="s">
        <v>3674</v>
      </c>
      <c r="C105" s="141" t="s">
        <v>129</v>
      </c>
      <c r="D105" s="141" t="s">
        <v>3562</v>
      </c>
      <c r="E105" s="141" t="s">
        <v>3562</v>
      </c>
      <c r="F105" s="141" t="s">
        <v>3562</v>
      </c>
      <c r="G105" s="141" t="s">
        <v>3562</v>
      </c>
      <c r="H105" s="141" t="s">
        <v>3562</v>
      </c>
      <c r="I105" s="141" t="s">
        <v>3562</v>
      </c>
      <c r="J105" s="141" t="s">
        <v>3562</v>
      </c>
      <c r="K105" s="141" t="n">
        <v>27</v>
      </c>
    </row>
    <row r="106" customFormat="false" ht="16" hidden="false" customHeight="false" outlineLevel="0" collapsed="false">
      <c r="A106" s="141" t="n">
        <v>9581</v>
      </c>
      <c r="B106" s="141" t="s">
        <v>3675</v>
      </c>
      <c r="C106" s="141" t="s">
        <v>133</v>
      </c>
      <c r="D106" s="141" t="n">
        <v>55</v>
      </c>
      <c r="E106" s="141" t="s">
        <v>3562</v>
      </c>
      <c r="F106" s="141" t="n">
        <v>30</v>
      </c>
      <c r="G106" s="141" t="s">
        <v>3562</v>
      </c>
      <c r="H106" s="141" t="s">
        <v>3562</v>
      </c>
      <c r="I106" s="141" t="s">
        <v>3562</v>
      </c>
      <c r="J106" s="141" t="s">
        <v>3562</v>
      </c>
      <c r="K106" s="141" t="s">
        <v>3562</v>
      </c>
    </row>
    <row r="107" customFormat="false" ht="16" hidden="false" customHeight="false" outlineLevel="0" collapsed="false">
      <c r="A107" s="141" t="n">
        <v>9580</v>
      </c>
      <c r="B107" s="141" t="s">
        <v>3676</v>
      </c>
      <c r="C107" s="141" t="s">
        <v>133</v>
      </c>
      <c r="D107" s="141" t="s">
        <v>3562</v>
      </c>
      <c r="E107" s="141" t="s">
        <v>3562</v>
      </c>
      <c r="F107" s="141" t="n">
        <v>40</v>
      </c>
      <c r="G107" s="141" t="n">
        <v>30</v>
      </c>
      <c r="H107" s="141" t="s">
        <v>3562</v>
      </c>
      <c r="I107" s="141" t="s">
        <v>3562</v>
      </c>
      <c r="J107" s="141" t="n">
        <v>27</v>
      </c>
      <c r="K107" s="141" t="n">
        <v>22</v>
      </c>
    </row>
    <row r="108" customFormat="false" ht="16" hidden="false" customHeight="false" outlineLevel="0" collapsed="false">
      <c r="A108" s="141" t="n">
        <v>9579</v>
      </c>
      <c r="B108" s="141" t="s">
        <v>3677</v>
      </c>
      <c r="C108" s="141" t="s">
        <v>131</v>
      </c>
      <c r="D108" s="141" t="n">
        <v>55</v>
      </c>
      <c r="E108" s="141" t="s">
        <v>3562</v>
      </c>
      <c r="F108" s="141" t="n">
        <v>30</v>
      </c>
      <c r="G108" s="141" t="s">
        <v>3562</v>
      </c>
      <c r="H108" s="141" t="s">
        <v>3562</v>
      </c>
      <c r="I108" s="141" t="s">
        <v>3562</v>
      </c>
      <c r="J108" s="141" t="s">
        <v>3562</v>
      </c>
      <c r="K108" s="141" t="s">
        <v>3562</v>
      </c>
    </row>
    <row r="109" customFormat="false" ht="16" hidden="false" customHeight="false" outlineLevel="0" collapsed="false">
      <c r="A109" s="141" t="n">
        <v>9578</v>
      </c>
      <c r="B109" s="141" t="s">
        <v>3678</v>
      </c>
      <c r="C109" s="141" t="s">
        <v>131</v>
      </c>
      <c r="D109" s="141" t="n">
        <v>70</v>
      </c>
      <c r="E109" s="141" t="s">
        <v>3562</v>
      </c>
      <c r="F109" s="141" t="s">
        <v>3562</v>
      </c>
      <c r="G109" s="141" t="s">
        <v>3562</v>
      </c>
      <c r="H109" s="141" t="n">
        <v>60</v>
      </c>
      <c r="I109" s="141" t="s">
        <v>3562</v>
      </c>
      <c r="J109" s="141" t="s">
        <v>3562</v>
      </c>
      <c r="K109" s="141" t="s">
        <v>3562</v>
      </c>
    </row>
    <row r="110" customFormat="false" ht="16" hidden="false" customHeight="false" outlineLevel="0" collapsed="false">
      <c r="A110" s="141" t="n">
        <v>9572</v>
      </c>
      <c r="B110" s="141" t="s">
        <v>3679</v>
      </c>
      <c r="C110" s="141" t="s">
        <v>162</v>
      </c>
      <c r="D110" s="141" t="s">
        <v>3562</v>
      </c>
      <c r="E110" s="141" t="s">
        <v>3562</v>
      </c>
      <c r="F110" s="141" t="s">
        <v>3562</v>
      </c>
      <c r="G110" s="141" t="s">
        <v>3562</v>
      </c>
      <c r="H110" s="141" t="s">
        <v>3562</v>
      </c>
      <c r="I110" s="141" t="s">
        <v>3562</v>
      </c>
      <c r="J110" s="141" t="s">
        <v>3562</v>
      </c>
      <c r="K110" s="141" t="n">
        <v>34</v>
      </c>
    </row>
    <row r="111" customFormat="false" ht="16" hidden="false" customHeight="false" outlineLevel="0" collapsed="false">
      <c r="A111" s="141" t="n">
        <v>9571</v>
      </c>
      <c r="B111" s="141" t="s">
        <v>3680</v>
      </c>
      <c r="C111" s="141" t="s">
        <v>162</v>
      </c>
      <c r="D111" s="141" t="n">
        <v>90</v>
      </c>
      <c r="E111" s="141" t="s">
        <v>3562</v>
      </c>
      <c r="F111" s="141" t="s">
        <v>3562</v>
      </c>
      <c r="G111" s="141" t="s">
        <v>3562</v>
      </c>
      <c r="H111" s="141" t="s">
        <v>3562</v>
      </c>
      <c r="I111" s="141" t="s">
        <v>3562</v>
      </c>
      <c r="J111" s="141" t="s">
        <v>3562</v>
      </c>
      <c r="K111" s="141" t="n">
        <v>27</v>
      </c>
    </row>
    <row r="112" customFormat="false" ht="16" hidden="false" customHeight="false" outlineLevel="0" collapsed="false">
      <c r="A112" s="141" t="n">
        <v>9568</v>
      </c>
      <c r="B112" s="141" t="s">
        <v>3681</v>
      </c>
      <c r="C112" s="141" t="s">
        <v>178</v>
      </c>
      <c r="D112" s="141" t="s">
        <v>3562</v>
      </c>
      <c r="E112" s="141" t="s">
        <v>3562</v>
      </c>
      <c r="F112" s="141" t="s">
        <v>3562</v>
      </c>
      <c r="G112" s="141" t="s">
        <v>3562</v>
      </c>
      <c r="H112" s="141" t="s">
        <v>3562</v>
      </c>
      <c r="I112" s="141" t="s">
        <v>3562</v>
      </c>
      <c r="J112" s="141" t="s">
        <v>3562</v>
      </c>
      <c r="K112" s="141" t="n">
        <v>34</v>
      </c>
    </row>
    <row r="113" customFormat="false" ht="16" hidden="false" customHeight="false" outlineLevel="0" collapsed="false">
      <c r="A113" s="141" t="n">
        <v>9565</v>
      </c>
      <c r="B113" s="141" t="s">
        <v>3682</v>
      </c>
      <c r="C113" s="141" t="s">
        <v>179</v>
      </c>
      <c r="D113" s="141" t="s">
        <v>3562</v>
      </c>
      <c r="E113" s="141" t="s">
        <v>3562</v>
      </c>
      <c r="F113" s="141" t="s">
        <v>3562</v>
      </c>
      <c r="G113" s="141" t="s">
        <v>3562</v>
      </c>
      <c r="H113" s="141" t="s">
        <v>3562</v>
      </c>
      <c r="I113" s="141" t="s">
        <v>3562</v>
      </c>
      <c r="J113" s="141" t="n">
        <v>22</v>
      </c>
      <c r="K113" s="141" t="n">
        <v>15</v>
      </c>
    </row>
    <row r="114" customFormat="false" ht="16" hidden="false" customHeight="false" outlineLevel="0" collapsed="false">
      <c r="A114" s="141" t="n">
        <v>9563</v>
      </c>
      <c r="B114" s="141" t="s">
        <v>3683</v>
      </c>
      <c r="C114" s="141" t="s">
        <v>165</v>
      </c>
      <c r="D114" s="141" t="n">
        <v>55</v>
      </c>
      <c r="E114" s="141" t="s">
        <v>3562</v>
      </c>
      <c r="F114" s="141" t="n">
        <v>30</v>
      </c>
      <c r="G114" s="141" t="s">
        <v>3562</v>
      </c>
      <c r="H114" s="141" t="s">
        <v>3562</v>
      </c>
      <c r="I114" s="141" t="s">
        <v>3562</v>
      </c>
      <c r="J114" s="141" t="n">
        <v>22</v>
      </c>
      <c r="K114" s="141" t="s">
        <v>3562</v>
      </c>
    </row>
    <row r="115" customFormat="false" ht="16" hidden="false" customHeight="false" outlineLevel="0" collapsed="false">
      <c r="A115" s="141" t="n">
        <v>9562</v>
      </c>
      <c r="B115" s="141" t="s">
        <v>3684</v>
      </c>
      <c r="C115" s="141" t="s">
        <v>178</v>
      </c>
      <c r="D115" s="141" t="s">
        <v>3562</v>
      </c>
      <c r="E115" s="141" t="s">
        <v>3562</v>
      </c>
      <c r="F115" s="141" t="s">
        <v>3562</v>
      </c>
      <c r="G115" s="141" t="s">
        <v>3562</v>
      </c>
      <c r="H115" s="141" t="s">
        <v>3562</v>
      </c>
      <c r="I115" s="141" t="s">
        <v>3562</v>
      </c>
      <c r="J115" s="141" t="n">
        <v>22</v>
      </c>
      <c r="K115" s="141" t="s">
        <v>3562</v>
      </c>
    </row>
    <row r="116" customFormat="false" ht="16" hidden="false" customHeight="false" outlineLevel="0" collapsed="false">
      <c r="A116" s="141" t="n">
        <v>9559</v>
      </c>
      <c r="B116" s="141" t="s">
        <v>3685</v>
      </c>
      <c r="C116" s="141" t="s">
        <v>170</v>
      </c>
      <c r="D116" s="141" t="s">
        <v>3562</v>
      </c>
      <c r="E116" s="141" t="s">
        <v>3562</v>
      </c>
      <c r="F116" s="141" t="s">
        <v>3562</v>
      </c>
      <c r="G116" s="141" t="s">
        <v>3562</v>
      </c>
      <c r="H116" s="141" t="s">
        <v>3562</v>
      </c>
      <c r="I116" s="141" t="s">
        <v>3562</v>
      </c>
      <c r="J116" s="141" t="n">
        <v>27</v>
      </c>
      <c r="K116" s="141" t="n">
        <v>22</v>
      </c>
    </row>
    <row r="117" customFormat="false" ht="16" hidden="false" customHeight="false" outlineLevel="0" collapsed="false">
      <c r="A117" s="141" t="n">
        <v>9558</v>
      </c>
      <c r="B117" s="141" t="s">
        <v>3686</v>
      </c>
      <c r="C117" s="141" t="s">
        <v>159</v>
      </c>
      <c r="D117" s="141" t="n">
        <v>40</v>
      </c>
      <c r="E117" s="141" t="s">
        <v>3562</v>
      </c>
      <c r="F117" s="141" t="n">
        <v>20</v>
      </c>
      <c r="G117" s="141" t="s">
        <v>3562</v>
      </c>
      <c r="H117" s="141" t="s">
        <v>3562</v>
      </c>
      <c r="I117" s="141" t="s">
        <v>3562</v>
      </c>
      <c r="J117" s="141" t="n">
        <v>18</v>
      </c>
      <c r="K117" s="141" t="s">
        <v>3562</v>
      </c>
    </row>
    <row r="118" customFormat="false" ht="16" hidden="false" customHeight="false" outlineLevel="0" collapsed="false">
      <c r="A118" s="141" t="n">
        <v>9555</v>
      </c>
      <c r="B118" s="141" t="s">
        <v>3687</v>
      </c>
      <c r="C118" s="141" t="s">
        <v>134</v>
      </c>
      <c r="D118" s="141" t="n">
        <v>40</v>
      </c>
      <c r="E118" s="141" t="s">
        <v>3562</v>
      </c>
      <c r="F118" s="141" t="s">
        <v>3562</v>
      </c>
      <c r="G118" s="141" t="s">
        <v>3562</v>
      </c>
      <c r="H118" s="141" t="s">
        <v>3562</v>
      </c>
      <c r="I118" s="141" t="s">
        <v>3562</v>
      </c>
      <c r="J118" s="141" t="s">
        <v>3562</v>
      </c>
      <c r="K118" s="141" t="s">
        <v>3562</v>
      </c>
    </row>
    <row r="119" customFormat="false" ht="16" hidden="false" customHeight="false" outlineLevel="0" collapsed="false">
      <c r="A119" s="141" t="n">
        <v>9554</v>
      </c>
      <c r="B119" s="141" t="s">
        <v>3688</v>
      </c>
      <c r="C119" s="141" t="s">
        <v>151</v>
      </c>
      <c r="D119" s="141" t="s">
        <v>3562</v>
      </c>
      <c r="E119" s="141" t="s">
        <v>3562</v>
      </c>
      <c r="F119" s="141" t="s">
        <v>3562</v>
      </c>
      <c r="G119" s="141" t="s">
        <v>3562</v>
      </c>
      <c r="H119" s="141" t="s">
        <v>3562</v>
      </c>
      <c r="I119" s="141" t="s">
        <v>3562</v>
      </c>
      <c r="J119" s="141" t="s">
        <v>3562</v>
      </c>
      <c r="K119" s="141" t="n">
        <v>42</v>
      </c>
    </row>
    <row r="120" customFormat="false" ht="16" hidden="false" customHeight="false" outlineLevel="0" collapsed="false">
      <c r="A120" s="141" t="n">
        <v>9552</v>
      </c>
      <c r="B120" s="141" t="s">
        <v>3689</v>
      </c>
      <c r="C120" s="141" t="s">
        <v>143</v>
      </c>
      <c r="D120" s="141" t="s">
        <v>3562</v>
      </c>
      <c r="E120" s="141" t="s">
        <v>3562</v>
      </c>
      <c r="F120" s="141" t="s">
        <v>3562</v>
      </c>
      <c r="G120" s="141" t="s">
        <v>3562</v>
      </c>
      <c r="H120" s="141" t="s">
        <v>3562</v>
      </c>
      <c r="I120" s="141" t="s">
        <v>3562</v>
      </c>
      <c r="J120" s="141" t="n">
        <v>27</v>
      </c>
      <c r="K120" s="141" t="s">
        <v>3562</v>
      </c>
    </row>
    <row r="121" customFormat="false" ht="16" hidden="false" customHeight="false" outlineLevel="0" collapsed="false">
      <c r="A121" s="141" t="n">
        <v>9551</v>
      </c>
      <c r="B121" s="141" t="s">
        <v>3690</v>
      </c>
      <c r="C121" s="141" t="s">
        <v>143</v>
      </c>
      <c r="D121" s="141" t="s">
        <v>3562</v>
      </c>
      <c r="E121" s="141" t="s">
        <v>3562</v>
      </c>
      <c r="F121" s="141" t="s">
        <v>3562</v>
      </c>
      <c r="G121" s="141" t="s">
        <v>3562</v>
      </c>
      <c r="H121" s="141" t="s">
        <v>3562</v>
      </c>
      <c r="I121" s="141" t="s">
        <v>3562</v>
      </c>
      <c r="J121" s="141" t="n">
        <v>50</v>
      </c>
      <c r="K121" s="141" t="s">
        <v>3562</v>
      </c>
    </row>
    <row r="122" customFormat="false" ht="16" hidden="false" customHeight="false" outlineLevel="0" collapsed="false">
      <c r="A122" s="141" t="n">
        <v>9550</v>
      </c>
      <c r="B122" s="141" t="s">
        <v>3691</v>
      </c>
      <c r="C122" s="141" t="s">
        <v>143</v>
      </c>
      <c r="D122" s="141" t="s">
        <v>3562</v>
      </c>
      <c r="E122" s="141" t="s">
        <v>3562</v>
      </c>
      <c r="F122" s="141" t="s">
        <v>3562</v>
      </c>
      <c r="G122" s="141" t="s">
        <v>3562</v>
      </c>
      <c r="H122" s="141" t="s">
        <v>3562</v>
      </c>
      <c r="I122" s="141" t="s">
        <v>3562</v>
      </c>
      <c r="J122" s="141" t="n">
        <v>27</v>
      </c>
      <c r="K122" s="141" t="s">
        <v>3562</v>
      </c>
    </row>
    <row r="123" customFormat="false" ht="16" hidden="false" customHeight="false" outlineLevel="0" collapsed="false">
      <c r="A123" s="141" t="n">
        <v>9549</v>
      </c>
      <c r="B123" s="141" t="s">
        <v>3692</v>
      </c>
      <c r="C123" s="141" t="s">
        <v>143</v>
      </c>
      <c r="D123" s="141" t="s">
        <v>3562</v>
      </c>
      <c r="E123" s="141" t="s">
        <v>3562</v>
      </c>
      <c r="F123" s="141" t="s">
        <v>3562</v>
      </c>
      <c r="G123" s="141" t="s">
        <v>3562</v>
      </c>
      <c r="H123" s="141" t="s">
        <v>3562</v>
      </c>
      <c r="I123" s="141" t="s">
        <v>3562</v>
      </c>
      <c r="J123" s="141" t="n">
        <v>34</v>
      </c>
      <c r="K123" s="141" t="s">
        <v>3562</v>
      </c>
    </row>
    <row r="124" customFormat="false" ht="16" hidden="false" customHeight="false" outlineLevel="0" collapsed="false">
      <c r="A124" s="141" t="n">
        <v>9548</v>
      </c>
      <c r="B124" s="141" t="s">
        <v>3693</v>
      </c>
      <c r="C124" s="141" t="s">
        <v>143</v>
      </c>
      <c r="D124" s="141" t="s">
        <v>3562</v>
      </c>
      <c r="E124" s="141" t="s">
        <v>3562</v>
      </c>
      <c r="F124" s="141" t="s">
        <v>3562</v>
      </c>
      <c r="G124" s="141" t="s">
        <v>3562</v>
      </c>
      <c r="H124" s="141" t="s">
        <v>3562</v>
      </c>
      <c r="I124" s="141" t="s">
        <v>3562</v>
      </c>
      <c r="J124" s="141" t="n">
        <v>27</v>
      </c>
      <c r="K124" s="141" t="s">
        <v>3562</v>
      </c>
    </row>
    <row r="125" customFormat="false" ht="16" hidden="false" customHeight="false" outlineLevel="0" collapsed="false">
      <c r="A125" s="141" t="n">
        <v>9544</v>
      </c>
      <c r="B125" s="141" t="s">
        <v>3694</v>
      </c>
      <c r="C125" s="141" t="s">
        <v>132</v>
      </c>
      <c r="D125" s="141" t="n">
        <v>55</v>
      </c>
      <c r="E125" s="141" t="s">
        <v>3562</v>
      </c>
      <c r="F125" s="141" t="n">
        <v>30</v>
      </c>
      <c r="G125" s="141" t="s">
        <v>3562</v>
      </c>
      <c r="H125" s="141" t="s">
        <v>3562</v>
      </c>
      <c r="I125" s="141" t="s">
        <v>3562</v>
      </c>
      <c r="J125" s="141" t="s">
        <v>3562</v>
      </c>
      <c r="K125" s="141" t="s">
        <v>3562</v>
      </c>
    </row>
    <row r="126" customFormat="false" ht="16" hidden="false" customHeight="false" outlineLevel="0" collapsed="false">
      <c r="A126" s="141" t="n">
        <v>9543</v>
      </c>
      <c r="B126" s="141" t="s">
        <v>3695</v>
      </c>
      <c r="C126" s="141" t="s">
        <v>132</v>
      </c>
      <c r="D126" s="141" t="n">
        <v>90</v>
      </c>
      <c r="E126" s="141" t="s">
        <v>3562</v>
      </c>
      <c r="F126" s="141" t="s">
        <v>3562</v>
      </c>
      <c r="G126" s="141" t="s">
        <v>3562</v>
      </c>
      <c r="H126" s="141" t="s">
        <v>3562</v>
      </c>
      <c r="I126" s="141" t="s">
        <v>3562</v>
      </c>
      <c r="J126" s="141" t="s">
        <v>3562</v>
      </c>
      <c r="K126" s="141" t="s">
        <v>3562</v>
      </c>
    </row>
    <row r="127" customFormat="false" ht="16" hidden="false" customHeight="false" outlineLevel="0" collapsed="false">
      <c r="A127" s="141" t="n">
        <v>9542</v>
      </c>
      <c r="B127" s="141" t="s">
        <v>3696</v>
      </c>
      <c r="C127" s="141" t="s">
        <v>132</v>
      </c>
      <c r="D127" s="141" t="n">
        <v>55</v>
      </c>
      <c r="E127" s="141" t="s">
        <v>3562</v>
      </c>
      <c r="F127" s="141" t="n">
        <v>30</v>
      </c>
      <c r="G127" s="141" t="s">
        <v>3562</v>
      </c>
      <c r="H127" s="141" t="s">
        <v>3562</v>
      </c>
      <c r="I127" s="141" t="s">
        <v>3562</v>
      </c>
      <c r="J127" s="141" t="n">
        <v>22</v>
      </c>
      <c r="K127" s="141" t="n">
        <v>15</v>
      </c>
    </row>
    <row r="128" customFormat="false" ht="16" hidden="false" customHeight="false" outlineLevel="0" collapsed="false">
      <c r="A128" s="141" t="n">
        <v>9539</v>
      </c>
      <c r="B128" s="141" t="s">
        <v>3697</v>
      </c>
      <c r="C128" s="141" t="s">
        <v>152</v>
      </c>
      <c r="D128" s="141" t="n">
        <v>90</v>
      </c>
      <c r="E128" s="141" t="s">
        <v>3562</v>
      </c>
      <c r="F128" s="141" t="n">
        <v>55</v>
      </c>
      <c r="G128" s="141" t="s">
        <v>3562</v>
      </c>
      <c r="H128" s="141" t="s">
        <v>3562</v>
      </c>
      <c r="I128" s="141" t="s">
        <v>3562</v>
      </c>
      <c r="J128" s="141" t="s">
        <v>3562</v>
      </c>
      <c r="K128" s="141" t="s">
        <v>3562</v>
      </c>
    </row>
    <row r="129" customFormat="false" ht="16" hidden="false" customHeight="false" outlineLevel="0" collapsed="false">
      <c r="A129" s="141" t="n">
        <v>9538</v>
      </c>
      <c r="B129" s="141" t="s">
        <v>3698</v>
      </c>
      <c r="C129" s="141" t="s">
        <v>152</v>
      </c>
      <c r="D129" s="141" t="n">
        <v>160</v>
      </c>
      <c r="E129" s="141" t="n">
        <v>60</v>
      </c>
      <c r="F129" s="141" t="n">
        <v>55</v>
      </c>
      <c r="G129" s="141" t="n">
        <v>40</v>
      </c>
      <c r="H129" s="141" t="n">
        <v>90</v>
      </c>
      <c r="I129" s="141" t="n">
        <v>50</v>
      </c>
      <c r="J129" s="141" t="s">
        <v>3562</v>
      </c>
      <c r="K129" s="141" t="n">
        <v>22</v>
      </c>
    </row>
    <row r="130" customFormat="false" ht="16" hidden="false" customHeight="false" outlineLevel="0" collapsed="false">
      <c r="A130" s="141" t="n">
        <v>9535</v>
      </c>
      <c r="B130" s="141" t="s">
        <v>3699</v>
      </c>
      <c r="C130" s="141" t="s">
        <v>163</v>
      </c>
      <c r="D130" s="141" t="n">
        <v>30</v>
      </c>
      <c r="E130" s="141" t="s">
        <v>3562</v>
      </c>
      <c r="F130" s="141" t="s">
        <v>3562</v>
      </c>
      <c r="G130" s="141" t="s">
        <v>3562</v>
      </c>
      <c r="H130" s="141" t="s">
        <v>3562</v>
      </c>
      <c r="I130" s="141" t="s">
        <v>3562</v>
      </c>
      <c r="J130" s="141" t="s">
        <v>3562</v>
      </c>
      <c r="K130" s="141" t="s">
        <v>3562</v>
      </c>
    </row>
    <row r="131" customFormat="false" ht="16" hidden="false" customHeight="false" outlineLevel="0" collapsed="false">
      <c r="A131" s="141" t="n">
        <v>9506</v>
      </c>
      <c r="B131" s="141" t="s">
        <v>3700</v>
      </c>
      <c r="C131" s="141" t="s">
        <v>163</v>
      </c>
      <c r="D131" s="141" t="s">
        <v>3562</v>
      </c>
      <c r="E131" s="141" t="s">
        <v>3562</v>
      </c>
      <c r="F131" s="141" t="s">
        <v>3562</v>
      </c>
      <c r="G131" s="141" t="s">
        <v>3562</v>
      </c>
      <c r="H131" s="141" t="s">
        <v>3562</v>
      </c>
      <c r="I131" s="141" t="s">
        <v>3562</v>
      </c>
      <c r="J131" s="141" t="n">
        <v>34</v>
      </c>
      <c r="K131" s="141" t="s">
        <v>3562</v>
      </c>
    </row>
    <row r="132" customFormat="false" ht="16" hidden="false" customHeight="false" outlineLevel="0" collapsed="false">
      <c r="A132" s="141" t="n">
        <v>9492</v>
      </c>
      <c r="B132" s="141" t="s">
        <v>3701</v>
      </c>
      <c r="C132" s="141" t="s">
        <v>156</v>
      </c>
      <c r="D132" s="141" t="s">
        <v>3562</v>
      </c>
      <c r="E132" s="141" t="s">
        <v>3562</v>
      </c>
      <c r="F132" s="141" t="n">
        <v>30</v>
      </c>
      <c r="G132" s="141" t="s">
        <v>3562</v>
      </c>
      <c r="H132" s="141" t="s">
        <v>3562</v>
      </c>
      <c r="I132" s="141" t="s">
        <v>3562</v>
      </c>
      <c r="J132" s="141" t="n">
        <v>15</v>
      </c>
      <c r="K132" s="141" t="s">
        <v>3562</v>
      </c>
    </row>
    <row r="133" customFormat="false" ht="16" hidden="false" customHeight="false" outlineLevel="0" collapsed="false">
      <c r="A133" s="141" t="n">
        <v>9491</v>
      </c>
      <c r="B133" s="141" t="s">
        <v>3702</v>
      </c>
      <c r="C133" s="141" t="s">
        <v>151</v>
      </c>
      <c r="D133" s="141" t="s">
        <v>3562</v>
      </c>
      <c r="E133" s="141" t="s">
        <v>3562</v>
      </c>
      <c r="F133" s="141" t="s">
        <v>3562</v>
      </c>
      <c r="G133" s="141" t="s">
        <v>3562</v>
      </c>
      <c r="H133" s="141" t="s">
        <v>3562</v>
      </c>
      <c r="I133" s="141" t="s">
        <v>3562</v>
      </c>
      <c r="J133" s="141" t="n">
        <v>42</v>
      </c>
      <c r="K133" s="141" t="n">
        <v>27</v>
      </c>
    </row>
    <row r="134" customFormat="false" ht="16" hidden="false" customHeight="false" outlineLevel="0" collapsed="false">
      <c r="A134" s="141" t="n">
        <v>9482</v>
      </c>
      <c r="B134" s="141" t="s">
        <v>3703</v>
      </c>
      <c r="C134" s="141" t="s">
        <v>143</v>
      </c>
      <c r="D134" s="141" t="s">
        <v>3562</v>
      </c>
      <c r="E134" s="141" t="s">
        <v>3562</v>
      </c>
      <c r="F134" s="141" t="s">
        <v>3562</v>
      </c>
      <c r="G134" s="141" t="s">
        <v>3562</v>
      </c>
      <c r="H134" s="141" t="s">
        <v>3562</v>
      </c>
      <c r="I134" s="141" t="s">
        <v>3562</v>
      </c>
      <c r="J134" s="141" t="n">
        <v>34</v>
      </c>
      <c r="K134" s="141" t="s">
        <v>3562</v>
      </c>
    </row>
    <row r="135" customFormat="false" ht="16" hidden="false" customHeight="false" outlineLevel="0" collapsed="false">
      <c r="A135" s="141" t="n">
        <v>9481</v>
      </c>
      <c r="B135" s="141" t="s">
        <v>3704</v>
      </c>
      <c r="C135" s="141" t="s">
        <v>133</v>
      </c>
      <c r="D135" s="141" t="n">
        <v>70</v>
      </c>
      <c r="E135" s="141" t="s">
        <v>3562</v>
      </c>
      <c r="F135" s="141" t="s">
        <v>3562</v>
      </c>
      <c r="G135" s="141" t="s">
        <v>3562</v>
      </c>
      <c r="H135" s="141" t="s">
        <v>3562</v>
      </c>
      <c r="I135" s="141" t="s">
        <v>3562</v>
      </c>
      <c r="J135" s="141" t="s">
        <v>3562</v>
      </c>
      <c r="K135" s="141" t="s">
        <v>3562</v>
      </c>
    </row>
    <row r="136" customFormat="false" ht="16" hidden="false" customHeight="false" outlineLevel="0" collapsed="false">
      <c r="A136" s="141" t="n">
        <v>9479</v>
      </c>
      <c r="B136" s="141" t="s">
        <v>3705</v>
      </c>
      <c r="C136" s="141" t="s">
        <v>176</v>
      </c>
      <c r="D136" s="141" t="s">
        <v>3562</v>
      </c>
      <c r="E136" s="141" t="s">
        <v>3562</v>
      </c>
      <c r="F136" s="141" t="n">
        <v>40</v>
      </c>
      <c r="G136" s="141" t="s">
        <v>3562</v>
      </c>
      <c r="H136" s="141" t="s">
        <v>3562</v>
      </c>
      <c r="I136" s="141" t="s">
        <v>3562</v>
      </c>
      <c r="J136" s="141" t="n">
        <v>34</v>
      </c>
      <c r="K136" s="141" t="n">
        <v>22</v>
      </c>
    </row>
    <row r="137" customFormat="false" ht="16" hidden="false" customHeight="false" outlineLevel="0" collapsed="false">
      <c r="A137" s="141" t="n">
        <v>9463</v>
      </c>
      <c r="B137" s="141" t="s">
        <v>3706</v>
      </c>
      <c r="C137" s="141" t="s">
        <v>171</v>
      </c>
      <c r="D137" s="141" t="n">
        <v>55</v>
      </c>
      <c r="E137" s="141" t="s">
        <v>3562</v>
      </c>
      <c r="F137" s="141" t="n">
        <v>30</v>
      </c>
      <c r="G137" s="141" t="s">
        <v>3562</v>
      </c>
      <c r="H137" s="141" t="s">
        <v>3562</v>
      </c>
      <c r="I137" s="141" t="s">
        <v>3562</v>
      </c>
      <c r="J137" s="141" t="n">
        <v>22</v>
      </c>
      <c r="K137" s="141" t="s">
        <v>3562</v>
      </c>
    </row>
    <row r="138" customFormat="false" ht="16" hidden="false" customHeight="false" outlineLevel="0" collapsed="false">
      <c r="A138" s="141" t="n">
        <v>9460</v>
      </c>
      <c r="B138" s="141" t="s">
        <v>3707</v>
      </c>
      <c r="C138" s="141" t="s">
        <v>141</v>
      </c>
      <c r="D138" s="141" t="s">
        <v>3562</v>
      </c>
      <c r="E138" s="141" t="s">
        <v>3562</v>
      </c>
      <c r="F138" s="141" t="s">
        <v>3562</v>
      </c>
      <c r="G138" s="141" t="s">
        <v>3562</v>
      </c>
      <c r="H138" s="141" t="s">
        <v>3562</v>
      </c>
      <c r="I138" s="141" t="s">
        <v>3562</v>
      </c>
      <c r="J138" s="141" t="n">
        <v>34</v>
      </c>
      <c r="K138" s="141" t="n">
        <v>27</v>
      </c>
    </row>
    <row r="139" customFormat="false" ht="16" hidden="false" customHeight="false" outlineLevel="0" collapsed="false">
      <c r="A139" s="141" t="n">
        <v>9456</v>
      </c>
      <c r="B139" s="141" t="s">
        <v>3708</v>
      </c>
      <c r="C139" s="141" t="s">
        <v>150</v>
      </c>
      <c r="D139" s="141" t="s">
        <v>3562</v>
      </c>
      <c r="E139" s="141" t="s">
        <v>3562</v>
      </c>
      <c r="F139" s="141" t="s">
        <v>3562</v>
      </c>
      <c r="G139" s="141" t="s">
        <v>3562</v>
      </c>
      <c r="H139" s="141" t="s">
        <v>3562</v>
      </c>
      <c r="I139" s="141" t="s">
        <v>3562</v>
      </c>
      <c r="J139" s="141" t="s">
        <v>3562</v>
      </c>
      <c r="K139" s="141" t="n">
        <v>27</v>
      </c>
    </row>
    <row r="140" customFormat="false" ht="16" hidden="false" customHeight="false" outlineLevel="0" collapsed="false">
      <c r="A140" s="141" t="n">
        <v>9455</v>
      </c>
      <c r="B140" s="141" t="s">
        <v>3709</v>
      </c>
      <c r="C140" s="141" t="s">
        <v>151</v>
      </c>
      <c r="D140" s="141" t="n">
        <v>30</v>
      </c>
      <c r="E140" s="141" t="s">
        <v>3562</v>
      </c>
      <c r="F140" s="141" t="n">
        <v>20</v>
      </c>
      <c r="G140" s="141" t="s">
        <v>3562</v>
      </c>
      <c r="H140" s="141" t="s">
        <v>3562</v>
      </c>
      <c r="I140" s="141" t="s">
        <v>3562</v>
      </c>
      <c r="J140" s="141" t="n">
        <v>15</v>
      </c>
      <c r="K140" s="141" t="s">
        <v>3562</v>
      </c>
    </row>
    <row r="141" customFormat="false" ht="16" hidden="false" customHeight="false" outlineLevel="0" collapsed="false">
      <c r="A141" s="141" t="n">
        <v>9454</v>
      </c>
      <c r="B141" s="141" t="s">
        <v>3710</v>
      </c>
      <c r="C141" s="141" t="s">
        <v>171</v>
      </c>
      <c r="D141" s="141" t="s">
        <v>3562</v>
      </c>
      <c r="E141" s="141" t="s">
        <v>3562</v>
      </c>
      <c r="F141" s="141" t="s">
        <v>3562</v>
      </c>
      <c r="G141" s="141" t="s">
        <v>3562</v>
      </c>
      <c r="H141" s="141" t="s">
        <v>3562</v>
      </c>
      <c r="I141" s="141" t="s">
        <v>3562</v>
      </c>
      <c r="J141" s="141" t="n">
        <v>22</v>
      </c>
      <c r="K141" s="141" t="s">
        <v>3562</v>
      </c>
    </row>
    <row r="142" customFormat="false" ht="16" hidden="false" customHeight="false" outlineLevel="0" collapsed="false">
      <c r="A142" s="141" t="n">
        <v>9444</v>
      </c>
      <c r="B142" s="141" t="s">
        <v>3711</v>
      </c>
      <c r="C142" s="141" t="s">
        <v>134</v>
      </c>
      <c r="D142" s="141" t="n">
        <v>30</v>
      </c>
      <c r="E142" s="141" t="s">
        <v>3562</v>
      </c>
      <c r="F142" s="141" t="s">
        <v>3562</v>
      </c>
      <c r="G142" s="141" t="s">
        <v>3562</v>
      </c>
      <c r="H142" s="141" t="s">
        <v>3562</v>
      </c>
      <c r="I142" s="141" t="s">
        <v>3562</v>
      </c>
      <c r="J142" s="141" t="s">
        <v>3562</v>
      </c>
      <c r="K142" s="141" t="s">
        <v>3562</v>
      </c>
    </row>
    <row r="143" customFormat="false" ht="16" hidden="false" customHeight="false" outlineLevel="0" collapsed="false">
      <c r="A143" s="141" t="n">
        <v>9422</v>
      </c>
      <c r="B143" s="141" t="s">
        <v>3712</v>
      </c>
      <c r="C143" s="141" t="s">
        <v>134</v>
      </c>
      <c r="D143" s="141" t="s">
        <v>3562</v>
      </c>
      <c r="E143" s="141" t="s">
        <v>3562</v>
      </c>
      <c r="F143" s="141" t="n">
        <v>20</v>
      </c>
      <c r="G143" s="141" t="s">
        <v>3562</v>
      </c>
      <c r="H143" s="141" t="s">
        <v>3562</v>
      </c>
      <c r="I143" s="141" t="s">
        <v>3562</v>
      </c>
      <c r="J143" s="141" t="n">
        <v>15</v>
      </c>
      <c r="K143" s="141" t="s">
        <v>3562</v>
      </c>
    </row>
    <row r="144" customFormat="false" ht="16" hidden="false" customHeight="false" outlineLevel="0" collapsed="false">
      <c r="A144" s="141" t="n">
        <v>9412</v>
      </c>
      <c r="B144" s="141" t="s">
        <v>3713</v>
      </c>
      <c r="C144" s="141" t="s">
        <v>176</v>
      </c>
      <c r="D144" s="141" t="s">
        <v>3562</v>
      </c>
      <c r="E144" s="141" t="s">
        <v>3562</v>
      </c>
      <c r="F144" s="141" t="s">
        <v>3562</v>
      </c>
      <c r="G144" s="141" t="s">
        <v>3562</v>
      </c>
      <c r="H144" s="141" t="s">
        <v>3562</v>
      </c>
      <c r="I144" s="141" t="s">
        <v>3562</v>
      </c>
      <c r="J144" s="141" t="s">
        <v>3562</v>
      </c>
      <c r="K144" s="141" t="n">
        <v>34</v>
      </c>
    </row>
    <row r="145" customFormat="false" ht="16" hidden="false" customHeight="false" outlineLevel="0" collapsed="false">
      <c r="A145" s="141" t="n">
        <v>9409</v>
      </c>
      <c r="B145" s="141" t="s">
        <v>3714</v>
      </c>
      <c r="C145" s="141" t="s">
        <v>134</v>
      </c>
      <c r="D145" s="141" t="n">
        <v>70</v>
      </c>
      <c r="E145" s="141" t="s">
        <v>3562</v>
      </c>
      <c r="F145" s="141" t="n">
        <v>30</v>
      </c>
      <c r="G145" s="141" t="s">
        <v>3562</v>
      </c>
      <c r="H145" s="141" t="s">
        <v>3562</v>
      </c>
      <c r="I145" s="141" t="s">
        <v>3562</v>
      </c>
      <c r="J145" s="141" t="s">
        <v>3562</v>
      </c>
      <c r="K145" s="141" t="s">
        <v>3562</v>
      </c>
    </row>
    <row r="146" customFormat="false" ht="16" hidden="false" customHeight="false" outlineLevel="0" collapsed="false">
      <c r="A146" s="141" t="n">
        <v>9406</v>
      </c>
      <c r="B146" s="141" t="s">
        <v>3715</v>
      </c>
      <c r="C146" s="141" t="s">
        <v>163</v>
      </c>
      <c r="D146" s="141" t="n">
        <v>120</v>
      </c>
      <c r="E146" s="141" t="s">
        <v>3562</v>
      </c>
      <c r="F146" s="141" t="n">
        <v>40</v>
      </c>
      <c r="G146" s="141" t="s">
        <v>3562</v>
      </c>
      <c r="H146" s="141" t="n">
        <v>90</v>
      </c>
      <c r="I146" s="141" t="s">
        <v>3562</v>
      </c>
      <c r="J146" s="141" t="s">
        <v>3562</v>
      </c>
      <c r="K146" s="141" t="s">
        <v>3562</v>
      </c>
    </row>
    <row r="147" customFormat="false" ht="16" hidden="false" customHeight="false" outlineLevel="0" collapsed="false">
      <c r="A147" s="141" t="n">
        <v>9405</v>
      </c>
      <c r="B147" s="141" t="s">
        <v>3716</v>
      </c>
      <c r="C147" s="141" t="s">
        <v>132</v>
      </c>
      <c r="D147" s="141" t="s">
        <v>3562</v>
      </c>
      <c r="E147" s="141" t="s">
        <v>3562</v>
      </c>
      <c r="F147" s="141" t="n">
        <v>40</v>
      </c>
      <c r="G147" s="141" t="n">
        <v>30</v>
      </c>
      <c r="H147" s="141" t="s">
        <v>3562</v>
      </c>
      <c r="I147" s="141" t="s">
        <v>3562</v>
      </c>
      <c r="J147" s="141" t="s">
        <v>3562</v>
      </c>
      <c r="K147" s="141" t="s">
        <v>3562</v>
      </c>
    </row>
    <row r="148" customFormat="false" ht="16" hidden="false" customHeight="false" outlineLevel="0" collapsed="false">
      <c r="A148" s="141" t="n">
        <v>9404</v>
      </c>
      <c r="B148" s="141" t="s">
        <v>3717</v>
      </c>
      <c r="C148" s="141" t="s">
        <v>134</v>
      </c>
      <c r="D148" s="141" t="s">
        <v>3562</v>
      </c>
      <c r="E148" s="141" t="s">
        <v>3562</v>
      </c>
      <c r="F148" s="141" t="s">
        <v>3562</v>
      </c>
      <c r="G148" s="141" t="s">
        <v>3562</v>
      </c>
      <c r="H148" s="141" t="s">
        <v>3562</v>
      </c>
      <c r="I148" s="141" t="s">
        <v>3562</v>
      </c>
      <c r="J148" s="141" t="s">
        <v>3562</v>
      </c>
      <c r="K148" s="141" t="n">
        <v>27</v>
      </c>
    </row>
    <row r="149" customFormat="false" ht="16" hidden="false" customHeight="false" outlineLevel="0" collapsed="false">
      <c r="A149" s="141" t="n">
        <v>9403</v>
      </c>
      <c r="B149" s="141" t="s">
        <v>3718</v>
      </c>
      <c r="C149" s="141" t="s">
        <v>135</v>
      </c>
      <c r="D149" s="141" t="s">
        <v>3562</v>
      </c>
      <c r="E149" s="141" t="s">
        <v>3562</v>
      </c>
      <c r="F149" s="141" t="s">
        <v>3562</v>
      </c>
      <c r="G149" s="141" t="s">
        <v>3562</v>
      </c>
      <c r="H149" s="141" t="s">
        <v>3562</v>
      </c>
      <c r="I149" s="141" t="s">
        <v>3562</v>
      </c>
      <c r="J149" s="141" t="s">
        <v>3562</v>
      </c>
      <c r="K149" s="141" t="n">
        <v>50</v>
      </c>
    </row>
    <row r="150" customFormat="false" ht="16" hidden="false" customHeight="false" outlineLevel="0" collapsed="false">
      <c r="A150" s="141" t="n">
        <v>9402</v>
      </c>
      <c r="B150" s="141" t="s">
        <v>3719</v>
      </c>
      <c r="C150" s="141" t="s">
        <v>128</v>
      </c>
      <c r="D150" s="141" t="s">
        <v>3562</v>
      </c>
      <c r="E150" s="141" t="s">
        <v>3562</v>
      </c>
      <c r="F150" s="141" t="s">
        <v>3562</v>
      </c>
      <c r="G150" s="141" t="s">
        <v>3562</v>
      </c>
      <c r="H150" s="141" t="s">
        <v>3562</v>
      </c>
      <c r="I150" s="141" t="s">
        <v>3562</v>
      </c>
      <c r="J150" s="141" t="n">
        <v>34</v>
      </c>
      <c r="K150" s="141" t="n">
        <v>27</v>
      </c>
    </row>
    <row r="151" customFormat="false" ht="16" hidden="false" customHeight="false" outlineLevel="0" collapsed="false">
      <c r="A151" s="141" t="n">
        <v>9398</v>
      </c>
      <c r="B151" s="141" t="s">
        <v>3720</v>
      </c>
      <c r="C151" s="141" t="s">
        <v>159</v>
      </c>
      <c r="D151" s="141" t="s">
        <v>3562</v>
      </c>
      <c r="E151" s="141" t="s">
        <v>3562</v>
      </c>
      <c r="F151" s="141" t="n">
        <v>20</v>
      </c>
      <c r="G151" s="141" t="s">
        <v>3562</v>
      </c>
      <c r="H151" s="141" t="s">
        <v>3562</v>
      </c>
      <c r="I151" s="141" t="s">
        <v>3562</v>
      </c>
      <c r="J151" s="141" t="s">
        <v>3562</v>
      </c>
      <c r="K151" s="141" t="s">
        <v>3562</v>
      </c>
    </row>
    <row r="152" customFormat="false" ht="16" hidden="false" customHeight="false" outlineLevel="0" collapsed="false">
      <c r="A152" s="141" t="n">
        <v>9397</v>
      </c>
      <c r="B152" s="141" t="s">
        <v>3721</v>
      </c>
      <c r="C152" s="141" t="s">
        <v>176</v>
      </c>
      <c r="D152" s="141" t="s">
        <v>3562</v>
      </c>
      <c r="E152" s="141" t="s">
        <v>3562</v>
      </c>
      <c r="F152" s="141" t="n">
        <v>80</v>
      </c>
      <c r="G152" s="141" t="s">
        <v>3562</v>
      </c>
      <c r="H152" s="141" t="s">
        <v>3562</v>
      </c>
      <c r="I152" s="141" t="s">
        <v>3562</v>
      </c>
      <c r="J152" s="141" t="n">
        <v>50</v>
      </c>
      <c r="K152" s="141" t="n">
        <v>42</v>
      </c>
    </row>
    <row r="153" customFormat="false" ht="16" hidden="false" customHeight="false" outlineLevel="0" collapsed="false">
      <c r="A153" s="141" t="n">
        <v>9392</v>
      </c>
      <c r="B153" s="141" t="s">
        <v>3722</v>
      </c>
      <c r="C153" s="141" t="s">
        <v>174</v>
      </c>
      <c r="D153" s="141" t="s">
        <v>3562</v>
      </c>
      <c r="E153" s="141" t="s">
        <v>3562</v>
      </c>
      <c r="F153" s="141" t="n">
        <v>20</v>
      </c>
      <c r="G153" s="141" t="s">
        <v>3562</v>
      </c>
      <c r="H153" s="141" t="s">
        <v>3562</v>
      </c>
      <c r="I153" s="141" t="s">
        <v>3562</v>
      </c>
      <c r="J153" s="141" t="s">
        <v>3562</v>
      </c>
      <c r="K153" s="141" t="s">
        <v>3562</v>
      </c>
    </row>
    <row r="154" customFormat="false" ht="16" hidden="false" customHeight="false" outlineLevel="0" collapsed="false">
      <c r="A154" s="141" t="n">
        <v>9389</v>
      </c>
      <c r="B154" s="141" t="s">
        <v>3723</v>
      </c>
      <c r="C154" s="141" t="s">
        <v>178</v>
      </c>
      <c r="D154" s="141" t="s">
        <v>3562</v>
      </c>
      <c r="E154" s="141" t="s">
        <v>3562</v>
      </c>
      <c r="F154" s="141" t="n">
        <v>30</v>
      </c>
      <c r="G154" s="141" t="s">
        <v>3562</v>
      </c>
      <c r="H154" s="141" t="s">
        <v>3562</v>
      </c>
      <c r="I154" s="141" t="s">
        <v>3562</v>
      </c>
      <c r="J154" s="141" t="s">
        <v>3562</v>
      </c>
      <c r="K154" s="141" t="s">
        <v>3562</v>
      </c>
    </row>
    <row r="155" customFormat="false" ht="16" hidden="false" customHeight="false" outlineLevel="0" collapsed="false">
      <c r="A155" s="141" t="n">
        <v>9387</v>
      </c>
      <c r="B155" s="141" t="s">
        <v>3724</v>
      </c>
      <c r="C155" s="141" t="s">
        <v>152</v>
      </c>
      <c r="D155" s="141" t="n">
        <v>70</v>
      </c>
      <c r="E155" s="141" t="s">
        <v>3562</v>
      </c>
      <c r="F155" s="141" t="n">
        <v>30</v>
      </c>
      <c r="G155" s="141" t="s">
        <v>3562</v>
      </c>
      <c r="H155" s="141" t="s">
        <v>3562</v>
      </c>
      <c r="I155" s="141" t="s">
        <v>3562</v>
      </c>
      <c r="J155" s="141" t="s">
        <v>3562</v>
      </c>
      <c r="K155" s="141" t="s">
        <v>3562</v>
      </c>
    </row>
    <row r="156" customFormat="false" ht="16" hidden="false" customHeight="false" outlineLevel="0" collapsed="false">
      <c r="A156" s="141" t="n">
        <v>9385</v>
      </c>
      <c r="B156" s="141" t="s">
        <v>3725</v>
      </c>
      <c r="C156" s="141" t="s">
        <v>171</v>
      </c>
      <c r="D156" s="141" t="s">
        <v>3562</v>
      </c>
      <c r="E156" s="141" t="s">
        <v>3562</v>
      </c>
      <c r="F156" s="141" t="s">
        <v>3562</v>
      </c>
      <c r="G156" s="141" t="s">
        <v>3562</v>
      </c>
      <c r="H156" s="141" t="s">
        <v>3562</v>
      </c>
      <c r="I156" s="141" t="s">
        <v>3562</v>
      </c>
      <c r="J156" s="141" t="s">
        <v>3562</v>
      </c>
      <c r="K156" s="141" t="n">
        <v>22</v>
      </c>
    </row>
    <row r="157" customFormat="false" ht="16" hidden="false" customHeight="false" outlineLevel="0" collapsed="false">
      <c r="A157" s="141" t="n">
        <v>9383</v>
      </c>
      <c r="B157" s="141" t="s">
        <v>3726</v>
      </c>
      <c r="C157" s="141" t="s">
        <v>170</v>
      </c>
      <c r="D157" s="141" t="s">
        <v>3562</v>
      </c>
      <c r="E157" s="141" t="s">
        <v>3562</v>
      </c>
      <c r="F157" s="141" t="s">
        <v>3562</v>
      </c>
      <c r="G157" s="141" t="s">
        <v>3562</v>
      </c>
      <c r="H157" s="141" t="s">
        <v>3562</v>
      </c>
      <c r="I157" s="141" t="s">
        <v>3562</v>
      </c>
      <c r="J157" s="141" t="n">
        <v>34</v>
      </c>
      <c r="K157" s="141" t="n">
        <v>27</v>
      </c>
    </row>
    <row r="158" customFormat="false" ht="16" hidden="false" customHeight="false" outlineLevel="0" collapsed="false">
      <c r="A158" s="141" t="n">
        <v>9381</v>
      </c>
      <c r="B158" s="141" t="s">
        <v>3727</v>
      </c>
      <c r="C158" s="141" t="s">
        <v>162</v>
      </c>
      <c r="D158" s="141" t="s">
        <v>3562</v>
      </c>
      <c r="E158" s="141" t="s">
        <v>3562</v>
      </c>
      <c r="F158" s="141" t="s">
        <v>3562</v>
      </c>
      <c r="G158" s="141" t="s">
        <v>3562</v>
      </c>
      <c r="H158" s="141" t="s">
        <v>3562</v>
      </c>
      <c r="I158" s="141" t="s">
        <v>3562</v>
      </c>
      <c r="J158" s="141" t="s">
        <v>3562</v>
      </c>
      <c r="K158" s="141" t="n">
        <v>34</v>
      </c>
    </row>
    <row r="159" customFormat="false" ht="16" hidden="false" customHeight="false" outlineLevel="0" collapsed="false">
      <c r="A159" s="141" t="n">
        <v>9378</v>
      </c>
      <c r="B159" s="141" t="s">
        <v>3728</v>
      </c>
      <c r="C159" s="141" t="s">
        <v>165</v>
      </c>
      <c r="D159" s="141" t="s">
        <v>3562</v>
      </c>
      <c r="E159" s="141" t="s">
        <v>3562</v>
      </c>
      <c r="F159" s="141" t="s">
        <v>3562</v>
      </c>
      <c r="G159" s="141" t="s">
        <v>3562</v>
      </c>
      <c r="H159" s="141" t="s">
        <v>3562</v>
      </c>
      <c r="I159" s="141" t="s">
        <v>3562</v>
      </c>
      <c r="J159" s="141" t="n">
        <v>42</v>
      </c>
      <c r="K159" s="141" t="n">
        <v>34</v>
      </c>
    </row>
    <row r="160" customFormat="false" ht="16" hidden="false" customHeight="false" outlineLevel="0" collapsed="false">
      <c r="A160" s="141" t="n">
        <v>9377</v>
      </c>
      <c r="B160" s="141" t="s">
        <v>3729</v>
      </c>
      <c r="C160" s="141" t="s">
        <v>165</v>
      </c>
      <c r="D160" s="141" t="s">
        <v>3562</v>
      </c>
      <c r="E160" s="141" t="s">
        <v>3562</v>
      </c>
      <c r="F160" s="141" t="s">
        <v>3562</v>
      </c>
      <c r="G160" s="141" t="s">
        <v>3562</v>
      </c>
      <c r="H160" s="141" t="s">
        <v>3562</v>
      </c>
      <c r="I160" s="141" t="s">
        <v>3562</v>
      </c>
      <c r="J160" s="141" t="s">
        <v>3562</v>
      </c>
      <c r="K160" s="141" t="n">
        <v>22</v>
      </c>
    </row>
    <row r="161" customFormat="false" ht="16" hidden="false" customHeight="false" outlineLevel="0" collapsed="false">
      <c r="A161" s="141" t="n">
        <v>9375</v>
      </c>
      <c r="B161" s="141" t="s">
        <v>3730</v>
      </c>
      <c r="C161" s="141" t="s">
        <v>165</v>
      </c>
      <c r="D161" s="141" t="n">
        <v>160</v>
      </c>
      <c r="E161" s="141" t="n">
        <v>90</v>
      </c>
      <c r="F161" s="141" t="s">
        <v>3562</v>
      </c>
      <c r="G161" s="141" t="s">
        <v>3562</v>
      </c>
      <c r="H161" s="141" t="s">
        <v>3562</v>
      </c>
      <c r="I161" s="141" t="n">
        <v>70</v>
      </c>
      <c r="J161" s="141" t="s">
        <v>3562</v>
      </c>
      <c r="K161" s="141" t="s">
        <v>3562</v>
      </c>
    </row>
    <row r="162" customFormat="false" ht="16" hidden="false" customHeight="false" outlineLevel="0" collapsed="false">
      <c r="A162" s="141" t="n">
        <v>9374</v>
      </c>
      <c r="B162" s="141" t="s">
        <v>3731</v>
      </c>
      <c r="C162" s="141" t="s">
        <v>176</v>
      </c>
      <c r="D162" s="141" t="s">
        <v>3562</v>
      </c>
      <c r="E162" s="141" t="s">
        <v>3562</v>
      </c>
      <c r="F162" s="141" t="s">
        <v>3562</v>
      </c>
      <c r="G162" s="141" t="s">
        <v>3562</v>
      </c>
      <c r="H162" s="141" t="s">
        <v>3562</v>
      </c>
      <c r="I162" s="141" t="s">
        <v>3562</v>
      </c>
      <c r="J162" s="141" t="n">
        <v>27</v>
      </c>
      <c r="K162" s="141" t="n">
        <v>22</v>
      </c>
    </row>
    <row r="163" customFormat="false" ht="16" hidden="false" customHeight="false" outlineLevel="0" collapsed="false">
      <c r="A163" s="141" t="n">
        <v>9372</v>
      </c>
      <c r="B163" s="141" t="s">
        <v>3732</v>
      </c>
      <c r="C163" s="141" t="s">
        <v>169</v>
      </c>
      <c r="D163" s="141" t="s">
        <v>3562</v>
      </c>
      <c r="E163" s="141" t="s">
        <v>3562</v>
      </c>
      <c r="F163" s="141" t="s">
        <v>3562</v>
      </c>
      <c r="G163" s="141" t="s">
        <v>3562</v>
      </c>
      <c r="H163" s="141" t="s">
        <v>3562</v>
      </c>
      <c r="I163" s="141" t="s">
        <v>3562</v>
      </c>
      <c r="J163" s="141" t="n">
        <v>22</v>
      </c>
      <c r="K163" s="141" t="s">
        <v>3562</v>
      </c>
    </row>
    <row r="164" customFormat="false" ht="16" hidden="false" customHeight="false" outlineLevel="0" collapsed="false">
      <c r="A164" s="141" t="n">
        <v>9371</v>
      </c>
      <c r="B164" s="141" t="s">
        <v>3733</v>
      </c>
      <c r="C164" s="141" t="s">
        <v>179</v>
      </c>
      <c r="D164" s="141" t="s">
        <v>3562</v>
      </c>
      <c r="E164" s="141" t="s">
        <v>3562</v>
      </c>
      <c r="F164" s="141" t="s">
        <v>3562</v>
      </c>
      <c r="G164" s="141" t="s">
        <v>3562</v>
      </c>
      <c r="H164" s="141" t="s">
        <v>3562</v>
      </c>
      <c r="I164" s="141" t="s">
        <v>3562</v>
      </c>
      <c r="J164" s="141" t="s">
        <v>3562</v>
      </c>
      <c r="K164" s="141" t="n">
        <v>22</v>
      </c>
    </row>
    <row r="165" customFormat="false" ht="16" hidden="false" customHeight="false" outlineLevel="0" collapsed="false">
      <c r="A165" s="141" t="n">
        <v>9369</v>
      </c>
      <c r="B165" s="141" t="s">
        <v>3734</v>
      </c>
      <c r="C165" s="141" t="s">
        <v>162</v>
      </c>
      <c r="D165" s="141" t="s">
        <v>3562</v>
      </c>
      <c r="E165" s="141" t="s">
        <v>3562</v>
      </c>
      <c r="F165" s="141" t="s">
        <v>3562</v>
      </c>
      <c r="G165" s="141" t="s">
        <v>3562</v>
      </c>
      <c r="H165" s="141" t="s">
        <v>3562</v>
      </c>
      <c r="I165" s="141" t="s">
        <v>3562</v>
      </c>
      <c r="J165" s="141" t="s">
        <v>3562</v>
      </c>
      <c r="K165" s="141" t="n">
        <v>34</v>
      </c>
    </row>
    <row r="166" customFormat="false" ht="16" hidden="false" customHeight="false" outlineLevel="0" collapsed="false">
      <c r="A166" s="141" t="n">
        <v>9368</v>
      </c>
      <c r="B166" s="141" t="s">
        <v>3735</v>
      </c>
      <c r="C166" s="141" t="s">
        <v>176</v>
      </c>
      <c r="D166" s="141" t="s">
        <v>3562</v>
      </c>
      <c r="E166" s="141" t="s">
        <v>3562</v>
      </c>
      <c r="F166" s="141" t="s">
        <v>3562</v>
      </c>
      <c r="G166" s="141" t="s">
        <v>3562</v>
      </c>
      <c r="H166" s="141" t="s">
        <v>3562</v>
      </c>
      <c r="I166" s="141" t="s">
        <v>3562</v>
      </c>
      <c r="J166" s="141" t="s">
        <v>3562</v>
      </c>
      <c r="K166" s="141" t="n">
        <v>42</v>
      </c>
    </row>
    <row r="167" customFormat="false" ht="16" hidden="false" customHeight="false" outlineLevel="0" collapsed="false">
      <c r="A167" s="141" t="n">
        <v>9367</v>
      </c>
      <c r="B167" s="141" t="s">
        <v>3736</v>
      </c>
      <c r="C167" s="141" t="s">
        <v>156</v>
      </c>
      <c r="D167" s="141" t="s">
        <v>3562</v>
      </c>
      <c r="E167" s="141" t="s">
        <v>3562</v>
      </c>
      <c r="F167" s="141" t="n">
        <v>30</v>
      </c>
      <c r="G167" s="141" t="s">
        <v>3562</v>
      </c>
      <c r="H167" s="141" t="s">
        <v>3562</v>
      </c>
      <c r="I167" s="141" t="s">
        <v>3562</v>
      </c>
      <c r="J167" s="141" t="n">
        <v>27</v>
      </c>
      <c r="K167" s="141" t="s">
        <v>3562</v>
      </c>
    </row>
    <row r="168" customFormat="false" ht="16" hidden="false" customHeight="false" outlineLevel="0" collapsed="false">
      <c r="A168" s="141" t="n">
        <v>9363</v>
      </c>
      <c r="B168" s="141" t="s">
        <v>3737</v>
      </c>
      <c r="C168" s="141" t="s">
        <v>163</v>
      </c>
      <c r="D168" s="141" t="s">
        <v>3562</v>
      </c>
      <c r="E168" s="141" t="s">
        <v>3562</v>
      </c>
      <c r="F168" s="141" t="s">
        <v>3562</v>
      </c>
      <c r="G168" s="141" t="s">
        <v>3562</v>
      </c>
      <c r="H168" s="141" t="s">
        <v>3562</v>
      </c>
      <c r="I168" s="141" t="s">
        <v>3562</v>
      </c>
      <c r="J168" s="141" t="s">
        <v>3562</v>
      </c>
      <c r="K168" s="141" t="n">
        <v>34</v>
      </c>
    </row>
    <row r="169" customFormat="false" ht="16" hidden="false" customHeight="false" outlineLevel="0" collapsed="false">
      <c r="A169" s="141" t="n">
        <v>9360</v>
      </c>
      <c r="B169" s="141" t="s">
        <v>3738</v>
      </c>
      <c r="C169" s="141" t="s">
        <v>151</v>
      </c>
      <c r="D169" s="141" t="s">
        <v>3562</v>
      </c>
      <c r="E169" s="141" t="s">
        <v>3562</v>
      </c>
      <c r="F169" s="141" t="s">
        <v>3562</v>
      </c>
      <c r="G169" s="141" t="s">
        <v>3562</v>
      </c>
      <c r="H169" s="141" t="s">
        <v>3562</v>
      </c>
      <c r="I169" s="141" t="s">
        <v>3562</v>
      </c>
      <c r="J169" s="141" t="s">
        <v>3562</v>
      </c>
      <c r="K169" s="141" t="s">
        <v>3562</v>
      </c>
    </row>
    <row r="170" customFormat="false" ht="16" hidden="false" customHeight="false" outlineLevel="0" collapsed="false">
      <c r="A170" s="141" t="n">
        <v>9359</v>
      </c>
      <c r="B170" s="141" t="s">
        <v>3739</v>
      </c>
      <c r="C170" s="141" t="s">
        <v>140</v>
      </c>
      <c r="D170" s="141" t="s">
        <v>3562</v>
      </c>
      <c r="E170" s="141" t="s">
        <v>3562</v>
      </c>
      <c r="F170" s="141" t="s">
        <v>3562</v>
      </c>
      <c r="G170" s="141" t="s">
        <v>3562</v>
      </c>
      <c r="H170" s="141" t="s">
        <v>3562</v>
      </c>
      <c r="I170" s="141" t="s">
        <v>3562</v>
      </c>
      <c r="J170" s="141" t="n">
        <v>22</v>
      </c>
      <c r="K170" s="141" t="n">
        <v>18</v>
      </c>
    </row>
    <row r="171" customFormat="false" ht="16" hidden="false" customHeight="false" outlineLevel="0" collapsed="false">
      <c r="A171" s="141" t="n">
        <v>9356</v>
      </c>
      <c r="B171" s="141" t="s">
        <v>3740</v>
      </c>
      <c r="C171" s="141" t="s">
        <v>129</v>
      </c>
      <c r="D171" s="141" t="s">
        <v>3562</v>
      </c>
      <c r="E171" s="141" t="s">
        <v>3562</v>
      </c>
      <c r="F171" s="141" t="s">
        <v>3562</v>
      </c>
      <c r="G171" s="141" t="s">
        <v>3562</v>
      </c>
      <c r="H171" s="141" t="s">
        <v>3562</v>
      </c>
      <c r="I171" s="141" t="s">
        <v>3562</v>
      </c>
      <c r="J171" s="141" t="s">
        <v>3562</v>
      </c>
      <c r="K171" s="141" t="n">
        <v>42</v>
      </c>
    </row>
    <row r="172" customFormat="false" ht="16" hidden="false" customHeight="false" outlineLevel="0" collapsed="false">
      <c r="A172" s="141" t="n">
        <v>9355</v>
      </c>
      <c r="B172" s="141" t="s">
        <v>3741</v>
      </c>
      <c r="C172" s="141" t="s">
        <v>134</v>
      </c>
      <c r="D172" s="141" t="n">
        <v>55</v>
      </c>
      <c r="E172" s="141" t="s">
        <v>3562</v>
      </c>
      <c r="F172" s="141" t="s">
        <v>3562</v>
      </c>
      <c r="G172" s="141" t="s">
        <v>3562</v>
      </c>
      <c r="H172" s="141" t="s">
        <v>3562</v>
      </c>
      <c r="I172" s="141" t="s">
        <v>3562</v>
      </c>
      <c r="J172" s="141" t="s">
        <v>3562</v>
      </c>
      <c r="K172" s="141" t="s">
        <v>3562</v>
      </c>
    </row>
    <row r="173" customFormat="false" ht="16" hidden="false" customHeight="false" outlineLevel="0" collapsed="false">
      <c r="A173" s="141" t="n">
        <v>9353</v>
      </c>
      <c r="B173" s="141" t="s">
        <v>3742</v>
      </c>
      <c r="C173" s="141" t="s">
        <v>128</v>
      </c>
      <c r="D173" s="141" t="s">
        <v>3562</v>
      </c>
      <c r="E173" s="141" t="s">
        <v>3562</v>
      </c>
      <c r="F173" s="141" t="s">
        <v>3562</v>
      </c>
      <c r="G173" s="141" t="s">
        <v>3562</v>
      </c>
      <c r="H173" s="141" t="s">
        <v>3562</v>
      </c>
      <c r="I173" s="141" t="s">
        <v>3562</v>
      </c>
      <c r="J173" s="141" t="n">
        <v>22</v>
      </c>
      <c r="K173" s="141" t="n">
        <v>15</v>
      </c>
    </row>
    <row r="174" customFormat="false" ht="16" hidden="false" customHeight="false" outlineLevel="0" collapsed="false">
      <c r="A174" s="141" t="n">
        <v>9347</v>
      </c>
      <c r="B174" s="141" t="s">
        <v>3743</v>
      </c>
      <c r="C174" s="141" t="s">
        <v>131</v>
      </c>
      <c r="D174" s="141" t="n">
        <v>160</v>
      </c>
      <c r="E174" s="141" t="n">
        <v>90</v>
      </c>
      <c r="F174" s="141" t="n">
        <v>55</v>
      </c>
      <c r="G174" s="141" t="n">
        <v>40</v>
      </c>
      <c r="H174" s="141" t="n">
        <v>90</v>
      </c>
      <c r="I174" s="141" t="n">
        <v>70</v>
      </c>
      <c r="J174" s="141" t="s">
        <v>3562</v>
      </c>
      <c r="K174" s="141" t="s">
        <v>3562</v>
      </c>
    </row>
    <row r="175" customFormat="false" ht="16" hidden="false" customHeight="false" outlineLevel="0" collapsed="false">
      <c r="A175" s="141" t="n">
        <v>9346</v>
      </c>
      <c r="B175" s="141" t="s">
        <v>3744</v>
      </c>
      <c r="C175" s="141" t="s">
        <v>131</v>
      </c>
      <c r="D175" s="141" t="n">
        <v>90</v>
      </c>
      <c r="E175" s="141" t="s">
        <v>3562</v>
      </c>
      <c r="F175" s="141" t="s">
        <v>3562</v>
      </c>
      <c r="G175" s="141" t="s">
        <v>3562</v>
      </c>
      <c r="H175" s="141" t="s">
        <v>3562</v>
      </c>
      <c r="I175" s="141" t="s">
        <v>3562</v>
      </c>
      <c r="J175" s="141" t="s">
        <v>3562</v>
      </c>
      <c r="K175" s="141" t="s">
        <v>3562</v>
      </c>
    </row>
    <row r="176" customFormat="false" ht="16" hidden="false" customHeight="false" outlineLevel="0" collapsed="false">
      <c r="A176" s="141" t="n">
        <v>9345</v>
      </c>
      <c r="B176" s="141" t="s">
        <v>3745</v>
      </c>
      <c r="C176" s="141" t="s">
        <v>137</v>
      </c>
      <c r="D176" s="141" t="s">
        <v>3562</v>
      </c>
      <c r="E176" s="141" t="s">
        <v>3562</v>
      </c>
      <c r="F176" s="141" t="n">
        <v>30</v>
      </c>
      <c r="G176" s="141" t="s">
        <v>3562</v>
      </c>
      <c r="H176" s="141" t="s">
        <v>3562</v>
      </c>
      <c r="I176" s="141" t="s">
        <v>3562</v>
      </c>
      <c r="J176" s="141" t="s">
        <v>3562</v>
      </c>
      <c r="K176" s="141" t="n">
        <v>18</v>
      </c>
    </row>
    <row r="177" customFormat="false" ht="16" hidden="false" customHeight="false" outlineLevel="0" collapsed="false">
      <c r="A177" s="141" t="n">
        <v>9344</v>
      </c>
      <c r="B177" s="141" t="s">
        <v>3746</v>
      </c>
      <c r="C177" s="141" t="s">
        <v>137</v>
      </c>
      <c r="D177" s="141" t="s">
        <v>3562</v>
      </c>
      <c r="E177" s="141" t="s">
        <v>3562</v>
      </c>
      <c r="F177" s="141" t="s">
        <v>3562</v>
      </c>
      <c r="G177" s="141" t="s">
        <v>3562</v>
      </c>
      <c r="H177" s="141" t="s">
        <v>3562</v>
      </c>
      <c r="I177" s="141" t="s">
        <v>3562</v>
      </c>
      <c r="J177" s="141" t="n">
        <v>34</v>
      </c>
      <c r="K177" s="141" t="s">
        <v>3562</v>
      </c>
    </row>
    <row r="178" customFormat="false" ht="16" hidden="false" customHeight="false" outlineLevel="0" collapsed="false">
      <c r="A178" s="141" t="n">
        <v>9343</v>
      </c>
      <c r="B178" s="141" t="s">
        <v>3747</v>
      </c>
      <c r="C178" s="141" t="s">
        <v>145</v>
      </c>
      <c r="D178" s="141" t="n">
        <v>90</v>
      </c>
      <c r="E178" s="141" t="s">
        <v>3562</v>
      </c>
      <c r="F178" s="141" t="n">
        <v>40</v>
      </c>
      <c r="G178" s="141" t="s">
        <v>3562</v>
      </c>
      <c r="H178" s="141" t="s">
        <v>3562</v>
      </c>
      <c r="I178" s="141" t="s">
        <v>3562</v>
      </c>
      <c r="J178" s="141" t="s">
        <v>3562</v>
      </c>
      <c r="K178" s="141" t="s">
        <v>3562</v>
      </c>
    </row>
    <row r="179" customFormat="false" ht="16" hidden="false" customHeight="false" outlineLevel="0" collapsed="false">
      <c r="A179" s="141" t="n">
        <v>9342</v>
      </c>
      <c r="B179" s="141" t="s">
        <v>3748</v>
      </c>
      <c r="C179" s="141" t="s">
        <v>128</v>
      </c>
      <c r="D179" s="141" t="s">
        <v>3562</v>
      </c>
      <c r="E179" s="141" t="s">
        <v>3562</v>
      </c>
      <c r="F179" s="141" t="s">
        <v>3562</v>
      </c>
      <c r="G179" s="141" t="s">
        <v>3562</v>
      </c>
      <c r="H179" s="141" t="s">
        <v>3562</v>
      </c>
      <c r="I179" s="141" t="s">
        <v>3562</v>
      </c>
      <c r="J179" s="141" t="n">
        <v>34</v>
      </c>
      <c r="K179" s="141" t="n">
        <v>22</v>
      </c>
    </row>
    <row r="180" customFormat="false" ht="16" hidden="false" customHeight="false" outlineLevel="0" collapsed="false">
      <c r="A180" s="141" t="n">
        <v>9341</v>
      </c>
      <c r="B180" s="141" t="s">
        <v>3749</v>
      </c>
      <c r="C180" s="141" t="s">
        <v>128</v>
      </c>
      <c r="D180" s="141" t="s">
        <v>3562</v>
      </c>
      <c r="E180" s="141" t="s">
        <v>3562</v>
      </c>
      <c r="F180" s="141" t="s">
        <v>3562</v>
      </c>
      <c r="G180" s="141" t="s">
        <v>3562</v>
      </c>
      <c r="H180" s="141" t="s">
        <v>3562</v>
      </c>
      <c r="I180" s="141" t="s">
        <v>3562</v>
      </c>
      <c r="J180" s="141" t="s">
        <v>3562</v>
      </c>
      <c r="K180" s="141" t="n">
        <v>34</v>
      </c>
    </row>
    <row r="181" customFormat="false" ht="16" hidden="false" customHeight="false" outlineLevel="0" collapsed="false">
      <c r="A181" s="141" t="n">
        <v>9336</v>
      </c>
      <c r="B181" s="141" t="s">
        <v>3750</v>
      </c>
      <c r="C181" s="141" t="s">
        <v>140</v>
      </c>
      <c r="D181" s="141" t="s">
        <v>3562</v>
      </c>
      <c r="E181" s="141" t="s">
        <v>3562</v>
      </c>
      <c r="F181" s="141" t="s">
        <v>3562</v>
      </c>
      <c r="G181" s="141" t="s">
        <v>3562</v>
      </c>
      <c r="H181" s="141" t="s">
        <v>3562</v>
      </c>
      <c r="I181" s="141" t="s">
        <v>3562</v>
      </c>
      <c r="J181" s="141" t="n">
        <v>34</v>
      </c>
      <c r="K181" s="141" t="s">
        <v>3562</v>
      </c>
    </row>
    <row r="182" customFormat="false" ht="16" hidden="false" customHeight="false" outlineLevel="0" collapsed="false">
      <c r="A182" s="141" t="n">
        <v>9320</v>
      </c>
      <c r="B182" s="141" t="s">
        <v>3751</v>
      </c>
      <c r="C182" s="141" t="s">
        <v>179</v>
      </c>
      <c r="D182" s="141" t="s">
        <v>3562</v>
      </c>
      <c r="E182" s="141" t="s">
        <v>3562</v>
      </c>
      <c r="F182" s="141" t="s">
        <v>3562</v>
      </c>
      <c r="G182" s="141" t="s">
        <v>3562</v>
      </c>
      <c r="H182" s="141" t="s">
        <v>3562</v>
      </c>
      <c r="I182" s="141" t="s">
        <v>3562</v>
      </c>
      <c r="J182" s="141" t="n">
        <v>18</v>
      </c>
      <c r="K182" s="141" t="s">
        <v>3562</v>
      </c>
    </row>
    <row r="183" customFormat="false" ht="16" hidden="false" customHeight="false" outlineLevel="0" collapsed="false">
      <c r="A183" s="141" t="n">
        <v>9319</v>
      </c>
      <c r="B183" s="141" t="s">
        <v>3752</v>
      </c>
      <c r="C183" s="141" t="s">
        <v>179</v>
      </c>
      <c r="D183" s="141" t="s">
        <v>3562</v>
      </c>
      <c r="E183" s="141" t="s">
        <v>3562</v>
      </c>
      <c r="F183" s="141" t="s">
        <v>3562</v>
      </c>
      <c r="G183" s="141" t="s">
        <v>3562</v>
      </c>
      <c r="H183" s="141" t="s">
        <v>3562</v>
      </c>
      <c r="I183" s="141" t="s">
        <v>3562</v>
      </c>
      <c r="J183" s="141" t="s">
        <v>3562</v>
      </c>
      <c r="K183" s="141" t="n">
        <v>34</v>
      </c>
    </row>
    <row r="184" customFormat="false" ht="16" hidden="false" customHeight="false" outlineLevel="0" collapsed="false">
      <c r="A184" s="141" t="n">
        <v>9314</v>
      </c>
      <c r="B184" s="141" t="s">
        <v>3526</v>
      </c>
      <c r="C184" s="141" t="s">
        <v>128</v>
      </c>
      <c r="D184" s="141" t="s">
        <v>3562</v>
      </c>
      <c r="E184" s="141" t="s">
        <v>3562</v>
      </c>
      <c r="F184" s="141" t="n">
        <v>30</v>
      </c>
      <c r="G184" s="141" t="s">
        <v>3562</v>
      </c>
      <c r="H184" s="141" t="s">
        <v>3562</v>
      </c>
      <c r="I184" s="141" t="s">
        <v>3562</v>
      </c>
      <c r="J184" s="141" t="s">
        <v>3562</v>
      </c>
      <c r="K184" s="141" t="s">
        <v>3562</v>
      </c>
    </row>
    <row r="185" customFormat="false" ht="16" hidden="false" customHeight="false" outlineLevel="0" collapsed="false">
      <c r="A185" s="141" t="n">
        <v>9308</v>
      </c>
      <c r="B185" s="141" t="s">
        <v>3753</v>
      </c>
      <c r="C185" s="141" t="s">
        <v>134</v>
      </c>
      <c r="D185" s="141" t="s">
        <v>3562</v>
      </c>
      <c r="E185" s="141" t="s">
        <v>3562</v>
      </c>
      <c r="F185" s="141" t="s">
        <v>3562</v>
      </c>
      <c r="G185" s="141" t="s">
        <v>3562</v>
      </c>
      <c r="H185" s="141" t="s">
        <v>3562</v>
      </c>
      <c r="I185" s="141" t="s">
        <v>3562</v>
      </c>
      <c r="J185" s="141" t="s">
        <v>3562</v>
      </c>
      <c r="K185" s="141" t="n">
        <v>22</v>
      </c>
    </row>
    <row r="186" customFormat="false" ht="16" hidden="false" customHeight="false" outlineLevel="0" collapsed="false">
      <c r="A186" s="141" t="n">
        <v>9299</v>
      </c>
      <c r="B186" s="141" t="s">
        <v>3754</v>
      </c>
      <c r="C186" s="141" t="s">
        <v>135</v>
      </c>
      <c r="D186" s="141" t="n">
        <v>40</v>
      </c>
      <c r="E186" s="141" t="s">
        <v>3562</v>
      </c>
      <c r="F186" s="141" t="n">
        <v>20</v>
      </c>
      <c r="G186" s="141" t="s">
        <v>3562</v>
      </c>
      <c r="H186" s="141" t="s">
        <v>3562</v>
      </c>
      <c r="I186" s="141" t="s">
        <v>3562</v>
      </c>
      <c r="J186" s="141" t="s">
        <v>3562</v>
      </c>
      <c r="K186" s="141" t="s">
        <v>3562</v>
      </c>
    </row>
    <row r="187" customFormat="false" ht="16" hidden="false" customHeight="false" outlineLevel="0" collapsed="false">
      <c r="A187" s="141" t="n">
        <v>9295</v>
      </c>
      <c r="B187" s="141" t="s">
        <v>3755</v>
      </c>
      <c r="C187" s="141" t="s">
        <v>163</v>
      </c>
      <c r="D187" s="141" t="n">
        <v>70</v>
      </c>
      <c r="E187" s="141" t="s">
        <v>3562</v>
      </c>
      <c r="F187" s="141" t="n">
        <v>30</v>
      </c>
      <c r="G187" s="141" t="s">
        <v>3562</v>
      </c>
      <c r="H187" s="141" t="s">
        <v>3562</v>
      </c>
      <c r="I187" s="141" t="s">
        <v>3562</v>
      </c>
      <c r="J187" s="141" t="n">
        <v>34</v>
      </c>
      <c r="K187" s="141" t="n">
        <v>22</v>
      </c>
    </row>
    <row r="188" customFormat="false" ht="16" hidden="false" customHeight="false" outlineLevel="0" collapsed="false">
      <c r="A188" s="141" t="n">
        <v>9281</v>
      </c>
      <c r="B188" s="141" t="s">
        <v>3756</v>
      </c>
      <c r="C188" s="141" t="s">
        <v>139</v>
      </c>
      <c r="D188" s="141" t="n">
        <v>70</v>
      </c>
      <c r="E188" s="141" t="s">
        <v>3562</v>
      </c>
      <c r="F188" s="141" t="n">
        <v>40</v>
      </c>
      <c r="G188" s="141" t="s">
        <v>3562</v>
      </c>
      <c r="H188" s="141" t="s">
        <v>3562</v>
      </c>
      <c r="I188" s="141" t="s">
        <v>3562</v>
      </c>
      <c r="J188" s="141" t="s">
        <v>3562</v>
      </c>
      <c r="K188" s="141" t="s">
        <v>3562</v>
      </c>
    </row>
    <row r="189" customFormat="false" ht="16" hidden="false" customHeight="false" outlineLevel="0" collapsed="false">
      <c r="A189" s="141" t="n">
        <v>9255</v>
      </c>
      <c r="B189" s="141" t="s">
        <v>3757</v>
      </c>
      <c r="C189" s="141" t="s">
        <v>147</v>
      </c>
      <c r="D189" s="141" t="n">
        <v>55</v>
      </c>
      <c r="E189" s="141" t="s">
        <v>3562</v>
      </c>
      <c r="F189" s="141" t="n">
        <v>30</v>
      </c>
      <c r="G189" s="141" t="s">
        <v>3562</v>
      </c>
      <c r="H189" s="141" t="s">
        <v>3562</v>
      </c>
      <c r="I189" s="141" t="s">
        <v>3562</v>
      </c>
      <c r="J189" s="141" t="s">
        <v>3562</v>
      </c>
      <c r="K189" s="141" t="s">
        <v>3562</v>
      </c>
    </row>
    <row r="190" customFormat="false" ht="16" hidden="false" customHeight="false" outlineLevel="0" collapsed="false">
      <c r="A190" s="141" t="n">
        <v>9252</v>
      </c>
      <c r="B190" s="141" t="s">
        <v>3758</v>
      </c>
      <c r="C190" s="141" t="s">
        <v>132</v>
      </c>
      <c r="D190" s="141" t="n">
        <v>70</v>
      </c>
      <c r="E190" s="141" t="s">
        <v>3562</v>
      </c>
      <c r="F190" s="141" t="n">
        <v>30</v>
      </c>
      <c r="G190" s="141" t="s">
        <v>3562</v>
      </c>
      <c r="H190" s="141" t="s">
        <v>3562</v>
      </c>
      <c r="I190" s="141" t="s">
        <v>3562</v>
      </c>
      <c r="J190" s="141" t="s">
        <v>3562</v>
      </c>
      <c r="K190" s="141" t="s">
        <v>3562</v>
      </c>
    </row>
    <row r="191" customFormat="false" ht="16" hidden="false" customHeight="false" outlineLevel="0" collapsed="false">
      <c r="A191" s="141" t="n">
        <v>9251</v>
      </c>
      <c r="B191" s="141" t="s">
        <v>3759</v>
      </c>
      <c r="C191" s="141" t="s">
        <v>143</v>
      </c>
      <c r="D191" s="141" t="s">
        <v>3562</v>
      </c>
      <c r="E191" s="141" t="s">
        <v>3562</v>
      </c>
      <c r="F191" s="141" t="s">
        <v>3562</v>
      </c>
      <c r="G191" s="141" t="s">
        <v>3562</v>
      </c>
      <c r="H191" s="141" t="s">
        <v>3562</v>
      </c>
      <c r="I191" s="141" t="s">
        <v>3562</v>
      </c>
      <c r="J191" s="141" t="n">
        <v>27</v>
      </c>
      <c r="K191" s="141" t="s">
        <v>3562</v>
      </c>
    </row>
    <row r="192" customFormat="false" ht="16" hidden="false" customHeight="false" outlineLevel="0" collapsed="false">
      <c r="A192" s="141" t="n">
        <v>9240</v>
      </c>
      <c r="B192" s="141" t="s">
        <v>3760</v>
      </c>
      <c r="C192" s="141" t="s">
        <v>134</v>
      </c>
      <c r="D192" s="141" t="n">
        <v>120</v>
      </c>
      <c r="E192" s="141" t="s">
        <v>3562</v>
      </c>
      <c r="F192" s="141" t="n">
        <v>40</v>
      </c>
      <c r="G192" s="141" t="s">
        <v>3562</v>
      </c>
      <c r="H192" s="141" t="n">
        <v>90</v>
      </c>
      <c r="I192" s="141" t="s">
        <v>3562</v>
      </c>
      <c r="J192" s="141" t="n">
        <v>22</v>
      </c>
      <c r="K192" s="141" t="s">
        <v>3562</v>
      </c>
    </row>
    <row r="193" customFormat="false" ht="16" hidden="false" customHeight="false" outlineLevel="0" collapsed="false">
      <c r="A193" s="141" t="n">
        <v>9239</v>
      </c>
      <c r="B193" s="141" t="s">
        <v>3761</v>
      </c>
      <c r="C193" s="141" t="s">
        <v>163</v>
      </c>
      <c r="D193" s="141" t="s">
        <v>3562</v>
      </c>
      <c r="E193" s="141" t="s">
        <v>3562</v>
      </c>
      <c r="F193" s="141" t="s">
        <v>3562</v>
      </c>
      <c r="G193" s="141" t="s">
        <v>3562</v>
      </c>
      <c r="H193" s="141" t="s">
        <v>3562</v>
      </c>
      <c r="I193" s="141" t="s">
        <v>3562</v>
      </c>
      <c r="J193" s="141" t="n">
        <v>42</v>
      </c>
      <c r="K193" s="141" t="n">
        <v>34</v>
      </c>
    </row>
    <row r="194" customFormat="false" ht="16" hidden="false" customHeight="false" outlineLevel="0" collapsed="false">
      <c r="A194" s="141" t="n">
        <v>9234</v>
      </c>
      <c r="B194" s="141" t="s">
        <v>3762</v>
      </c>
      <c r="C194" s="141" t="s">
        <v>150</v>
      </c>
      <c r="D194" s="141" t="s">
        <v>3562</v>
      </c>
      <c r="E194" s="141" t="s">
        <v>3562</v>
      </c>
      <c r="F194" s="141" t="s">
        <v>3562</v>
      </c>
      <c r="G194" s="141" t="s">
        <v>3562</v>
      </c>
      <c r="H194" s="141" t="s">
        <v>3562</v>
      </c>
      <c r="I194" s="141" t="s">
        <v>3562</v>
      </c>
      <c r="J194" s="141" t="s">
        <v>3562</v>
      </c>
      <c r="K194" s="141" t="n">
        <v>18</v>
      </c>
    </row>
    <row r="195" customFormat="false" ht="16" hidden="false" customHeight="false" outlineLevel="0" collapsed="false">
      <c r="A195" s="141" t="n">
        <v>9233</v>
      </c>
      <c r="B195" s="141" t="s">
        <v>3763</v>
      </c>
      <c r="C195" s="141" t="s">
        <v>150</v>
      </c>
      <c r="D195" s="141" t="n">
        <v>40</v>
      </c>
      <c r="E195" s="141" t="s">
        <v>3562</v>
      </c>
      <c r="F195" s="141" t="n">
        <v>20</v>
      </c>
      <c r="G195" s="141" t="s">
        <v>3562</v>
      </c>
      <c r="H195" s="141" t="s">
        <v>3562</v>
      </c>
      <c r="I195" s="141" t="s">
        <v>3562</v>
      </c>
      <c r="J195" s="141" t="n">
        <v>18</v>
      </c>
      <c r="K195" s="141" t="s">
        <v>3562</v>
      </c>
    </row>
    <row r="196" customFormat="false" ht="16" hidden="false" customHeight="false" outlineLevel="0" collapsed="false">
      <c r="A196" s="141" t="n">
        <v>9209</v>
      </c>
      <c r="B196" s="141" t="s">
        <v>3764</v>
      </c>
      <c r="C196" s="141" t="s">
        <v>179</v>
      </c>
      <c r="D196" s="141" t="s">
        <v>3562</v>
      </c>
      <c r="E196" s="141" t="s">
        <v>3562</v>
      </c>
      <c r="F196" s="141" t="s">
        <v>3562</v>
      </c>
      <c r="G196" s="141" t="s">
        <v>3562</v>
      </c>
      <c r="H196" s="141" t="s">
        <v>3562</v>
      </c>
      <c r="I196" s="141" t="s">
        <v>3562</v>
      </c>
      <c r="J196" s="141" t="n">
        <v>34</v>
      </c>
      <c r="K196" s="141" t="n">
        <v>27</v>
      </c>
    </row>
    <row r="197" customFormat="false" ht="16" hidden="false" customHeight="false" outlineLevel="0" collapsed="false">
      <c r="A197" s="141" t="n">
        <v>9203</v>
      </c>
      <c r="B197" s="141" t="s">
        <v>3765</v>
      </c>
      <c r="C197" s="141" t="s">
        <v>144</v>
      </c>
      <c r="D197" s="141" t="n">
        <v>55</v>
      </c>
      <c r="E197" s="141" t="s">
        <v>3562</v>
      </c>
      <c r="F197" s="141" t="n">
        <v>30</v>
      </c>
      <c r="G197" s="141" t="s">
        <v>3562</v>
      </c>
      <c r="H197" s="141" t="s">
        <v>3562</v>
      </c>
      <c r="I197" s="141" t="s">
        <v>3562</v>
      </c>
      <c r="J197" s="141" t="n">
        <v>22</v>
      </c>
      <c r="K197" s="141" t="s">
        <v>3562</v>
      </c>
    </row>
    <row r="198" customFormat="false" ht="16" hidden="false" customHeight="false" outlineLevel="0" collapsed="false">
      <c r="A198" s="141" t="n">
        <v>9202</v>
      </c>
      <c r="B198" s="141" t="s">
        <v>3766</v>
      </c>
      <c r="C198" s="141" t="s">
        <v>144</v>
      </c>
      <c r="D198" s="141" t="n">
        <v>30</v>
      </c>
      <c r="E198" s="141" t="s">
        <v>3562</v>
      </c>
      <c r="F198" s="141" t="s">
        <v>3562</v>
      </c>
      <c r="G198" s="141" t="s">
        <v>3562</v>
      </c>
      <c r="H198" s="141" t="s">
        <v>3562</v>
      </c>
      <c r="I198" s="141" t="s">
        <v>3562</v>
      </c>
      <c r="J198" s="141" t="s">
        <v>3562</v>
      </c>
      <c r="K198" s="141" t="s">
        <v>3562</v>
      </c>
    </row>
    <row r="199" customFormat="false" ht="16" hidden="false" customHeight="false" outlineLevel="0" collapsed="false">
      <c r="A199" s="141" t="n">
        <v>9195</v>
      </c>
      <c r="B199" s="141" t="s">
        <v>3767</v>
      </c>
      <c r="C199" s="141" t="s">
        <v>179</v>
      </c>
      <c r="D199" s="141" t="s">
        <v>3562</v>
      </c>
      <c r="E199" s="141" t="s">
        <v>3562</v>
      </c>
      <c r="F199" s="141" t="s">
        <v>3562</v>
      </c>
      <c r="G199" s="141" t="s">
        <v>3562</v>
      </c>
      <c r="H199" s="141" t="s">
        <v>3562</v>
      </c>
      <c r="I199" s="141" t="s">
        <v>3562</v>
      </c>
      <c r="J199" s="141" t="s">
        <v>3562</v>
      </c>
      <c r="K199" s="141" t="n">
        <v>34</v>
      </c>
    </row>
    <row r="200" customFormat="false" ht="16" hidden="false" customHeight="false" outlineLevel="0" collapsed="false">
      <c r="A200" s="141" t="n">
        <v>9194</v>
      </c>
      <c r="B200" s="141" t="s">
        <v>2341</v>
      </c>
      <c r="C200" s="141" t="s">
        <v>134</v>
      </c>
      <c r="D200" s="141" t="s">
        <v>3562</v>
      </c>
      <c r="E200" s="141" t="s">
        <v>3562</v>
      </c>
      <c r="F200" s="141" t="s">
        <v>3562</v>
      </c>
      <c r="G200" s="141" t="s">
        <v>3562</v>
      </c>
      <c r="H200" s="141" t="s">
        <v>3562</v>
      </c>
      <c r="I200" s="141" t="s">
        <v>3562</v>
      </c>
      <c r="J200" s="141" t="n">
        <v>42</v>
      </c>
      <c r="K200" s="141" t="n">
        <v>34</v>
      </c>
    </row>
    <row r="201" customFormat="false" ht="16" hidden="false" customHeight="false" outlineLevel="0" collapsed="false">
      <c r="A201" s="141" t="n">
        <v>9191</v>
      </c>
      <c r="B201" s="141" t="s">
        <v>3768</v>
      </c>
      <c r="C201" s="141" t="s">
        <v>134</v>
      </c>
      <c r="D201" s="141" t="s">
        <v>3562</v>
      </c>
      <c r="E201" s="141" t="s">
        <v>3562</v>
      </c>
      <c r="F201" s="141" t="s">
        <v>3562</v>
      </c>
      <c r="G201" s="141" t="s">
        <v>3562</v>
      </c>
      <c r="H201" s="141" t="s">
        <v>3562</v>
      </c>
      <c r="I201" s="141" t="s">
        <v>3562</v>
      </c>
      <c r="J201" s="141" t="s">
        <v>3562</v>
      </c>
      <c r="K201" s="141" t="n">
        <v>27</v>
      </c>
    </row>
    <row r="202" customFormat="false" ht="16" hidden="false" customHeight="false" outlineLevel="0" collapsed="false">
      <c r="A202" s="141" t="n">
        <v>9187</v>
      </c>
      <c r="B202" s="141" t="s">
        <v>3769</v>
      </c>
      <c r="C202" s="141" t="s">
        <v>132</v>
      </c>
      <c r="D202" s="141" t="n">
        <v>30</v>
      </c>
      <c r="E202" s="141" t="s">
        <v>3562</v>
      </c>
      <c r="F202" s="141" t="n">
        <v>20</v>
      </c>
      <c r="G202" s="141" t="s">
        <v>3562</v>
      </c>
      <c r="H202" s="141" t="s">
        <v>3562</v>
      </c>
      <c r="I202" s="141" t="s">
        <v>3562</v>
      </c>
      <c r="J202" s="141" t="s">
        <v>3562</v>
      </c>
      <c r="K202" s="141" t="s">
        <v>3562</v>
      </c>
    </row>
    <row r="203" customFormat="false" ht="16" hidden="false" customHeight="false" outlineLevel="0" collapsed="false">
      <c r="A203" s="141" t="n">
        <v>9184</v>
      </c>
      <c r="B203" s="141" t="s">
        <v>3770</v>
      </c>
      <c r="C203" s="141" t="s">
        <v>179</v>
      </c>
      <c r="D203" s="141" t="s">
        <v>3562</v>
      </c>
      <c r="E203" s="141" t="s">
        <v>3562</v>
      </c>
      <c r="F203" s="141" t="s">
        <v>3562</v>
      </c>
      <c r="G203" s="141" t="s">
        <v>3562</v>
      </c>
      <c r="H203" s="141" t="s">
        <v>3562</v>
      </c>
      <c r="I203" s="141" t="s">
        <v>3562</v>
      </c>
      <c r="J203" s="141" t="s">
        <v>3562</v>
      </c>
      <c r="K203" s="141" t="n">
        <v>18</v>
      </c>
    </row>
    <row r="204" customFormat="false" ht="16" hidden="false" customHeight="false" outlineLevel="0" collapsed="false">
      <c r="A204" s="141" t="n">
        <v>9183</v>
      </c>
      <c r="B204" s="141" t="s">
        <v>3771</v>
      </c>
      <c r="C204" s="141" t="s">
        <v>173</v>
      </c>
      <c r="D204" s="141" t="s">
        <v>3562</v>
      </c>
      <c r="E204" s="141" t="s">
        <v>3562</v>
      </c>
      <c r="F204" s="141" t="n">
        <v>20</v>
      </c>
      <c r="G204" s="141" t="s">
        <v>3562</v>
      </c>
      <c r="H204" s="141" t="s">
        <v>3562</v>
      </c>
      <c r="I204" s="141" t="s">
        <v>3562</v>
      </c>
      <c r="J204" s="141" t="s">
        <v>3562</v>
      </c>
      <c r="K204" s="141" t="s">
        <v>3562</v>
      </c>
    </row>
    <row r="205" customFormat="false" ht="16" hidden="false" customHeight="false" outlineLevel="0" collapsed="false">
      <c r="A205" s="141" t="n">
        <v>9182</v>
      </c>
      <c r="B205" s="141" t="s">
        <v>3772</v>
      </c>
      <c r="C205" s="141" t="s">
        <v>176</v>
      </c>
      <c r="D205" s="141" t="s">
        <v>3562</v>
      </c>
      <c r="E205" s="141" t="s">
        <v>3562</v>
      </c>
      <c r="F205" s="141" t="n">
        <v>40</v>
      </c>
      <c r="G205" s="141" t="s">
        <v>3562</v>
      </c>
      <c r="H205" s="141" t="s">
        <v>3562</v>
      </c>
      <c r="I205" s="141" t="s">
        <v>3562</v>
      </c>
      <c r="J205" s="141" t="n">
        <v>34</v>
      </c>
      <c r="K205" s="141" t="n">
        <v>22</v>
      </c>
    </row>
    <row r="206" customFormat="false" ht="16" hidden="false" customHeight="false" outlineLevel="0" collapsed="false">
      <c r="A206" s="141" t="n">
        <v>9181</v>
      </c>
      <c r="B206" s="141" t="s">
        <v>3773</v>
      </c>
      <c r="C206" s="141" t="s">
        <v>176</v>
      </c>
      <c r="D206" s="141" t="s">
        <v>3562</v>
      </c>
      <c r="E206" s="141" t="s">
        <v>3562</v>
      </c>
      <c r="F206" s="141" t="n">
        <v>30</v>
      </c>
      <c r="G206" s="141" t="s">
        <v>3562</v>
      </c>
      <c r="H206" s="141" t="s">
        <v>3562</v>
      </c>
      <c r="I206" s="141" t="s">
        <v>3562</v>
      </c>
      <c r="J206" s="141" t="n">
        <v>27</v>
      </c>
      <c r="K206" s="141" t="n">
        <v>22</v>
      </c>
    </row>
    <row r="207" customFormat="false" ht="16" hidden="false" customHeight="false" outlineLevel="0" collapsed="false">
      <c r="A207" s="141" t="n">
        <v>9179</v>
      </c>
      <c r="B207" s="141" t="s">
        <v>3774</v>
      </c>
      <c r="C207" s="141" t="s">
        <v>174</v>
      </c>
      <c r="D207" s="141" t="s">
        <v>3562</v>
      </c>
      <c r="E207" s="141" t="s">
        <v>3562</v>
      </c>
      <c r="F207" s="141" t="s">
        <v>3562</v>
      </c>
      <c r="G207" s="141" t="s">
        <v>3562</v>
      </c>
      <c r="H207" s="141" t="s">
        <v>3562</v>
      </c>
      <c r="I207" s="141" t="s">
        <v>3562</v>
      </c>
      <c r="J207" s="141" t="n">
        <v>22</v>
      </c>
      <c r="K207" s="141" t="s">
        <v>3562</v>
      </c>
    </row>
    <row r="208" customFormat="false" ht="16" hidden="false" customHeight="false" outlineLevel="0" collapsed="false">
      <c r="A208" s="141" t="n">
        <v>9178</v>
      </c>
      <c r="B208" s="141" t="s">
        <v>3775</v>
      </c>
      <c r="C208" s="141" t="s">
        <v>132</v>
      </c>
      <c r="D208" s="141" t="n">
        <v>70</v>
      </c>
      <c r="E208" s="141" t="s">
        <v>3562</v>
      </c>
      <c r="F208" s="141" t="n">
        <v>30</v>
      </c>
      <c r="G208" s="141" t="s">
        <v>3562</v>
      </c>
      <c r="H208" s="141" t="s">
        <v>3562</v>
      </c>
      <c r="I208" s="141" t="s">
        <v>3562</v>
      </c>
      <c r="J208" s="141" t="s">
        <v>3562</v>
      </c>
      <c r="K208" s="141" t="s">
        <v>3562</v>
      </c>
    </row>
    <row r="209" customFormat="false" ht="16" hidden="false" customHeight="false" outlineLevel="0" collapsed="false">
      <c r="A209" s="141" t="n">
        <v>9176</v>
      </c>
      <c r="B209" s="141" t="s">
        <v>3776</v>
      </c>
      <c r="C209" s="141" t="s">
        <v>171</v>
      </c>
      <c r="D209" s="141" t="s">
        <v>3562</v>
      </c>
      <c r="E209" s="141" t="s">
        <v>3562</v>
      </c>
      <c r="F209" s="141" t="s">
        <v>3562</v>
      </c>
      <c r="G209" s="141" t="s">
        <v>3562</v>
      </c>
      <c r="H209" s="141" t="s">
        <v>3562</v>
      </c>
      <c r="I209" s="141" t="s">
        <v>3562</v>
      </c>
      <c r="J209" s="141" t="n">
        <v>27</v>
      </c>
      <c r="K209" s="141" t="n">
        <v>18</v>
      </c>
    </row>
    <row r="210" customFormat="false" ht="16" hidden="false" customHeight="false" outlineLevel="0" collapsed="false">
      <c r="A210" s="141" t="n">
        <v>9175</v>
      </c>
      <c r="B210" s="141" t="s">
        <v>3777</v>
      </c>
      <c r="C210" s="141" t="s">
        <v>167</v>
      </c>
      <c r="D210" s="141" t="s">
        <v>3562</v>
      </c>
      <c r="E210" s="141" t="s">
        <v>3562</v>
      </c>
      <c r="F210" s="141" t="s">
        <v>3562</v>
      </c>
      <c r="G210" s="141" t="s">
        <v>3562</v>
      </c>
      <c r="H210" s="141" t="n">
        <v>90</v>
      </c>
      <c r="I210" s="141" t="s">
        <v>3562</v>
      </c>
      <c r="J210" s="141" t="s">
        <v>3562</v>
      </c>
      <c r="K210" s="141" t="s">
        <v>3562</v>
      </c>
    </row>
    <row r="211" customFormat="false" ht="16" hidden="false" customHeight="false" outlineLevel="0" collapsed="false">
      <c r="A211" s="141" t="n">
        <v>9171</v>
      </c>
      <c r="B211" s="141" t="s">
        <v>3778</v>
      </c>
      <c r="C211" s="141" t="s">
        <v>165</v>
      </c>
      <c r="D211" s="141" t="s">
        <v>3562</v>
      </c>
      <c r="E211" s="141" t="s">
        <v>3562</v>
      </c>
      <c r="F211" s="141" t="s">
        <v>3562</v>
      </c>
      <c r="G211" s="141" t="s">
        <v>3562</v>
      </c>
      <c r="H211" s="141" t="s">
        <v>3562</v>
      </c>
      <c r="I211" s="141" t="s">
        <v>3562</v>
      </c>
      <c r="J211" s="141" t="n">
        <v>22</v>
      </c>
      <c r="K211" s="141" t="n">
        <v>18</v>
      </c>
    </row>
    <row r="212" customFormat="false" ht="16" hidden="false" customHeight="false" outlineLevel="0" collapsed="false">
      <c r="A212" s="141" t="n">
        <v>9167</v>
      </c>
      <c r="B212" s="141" t="s">
        <v>3779</v>
      </c>
      <c r="C212" s="141" t="s">
        <v>163</v>
      </c>
      <c r="D212" s="141" t="n">
        <v>70</v>
      </c>
      <c r="E212" s="141" t="s">
        <v>3562</v>
      </c>
      <c r="F212" s="141" t="s">
        <v>3562</v>
      </c>
      <c r="G212" s="141" t="s">
        <v>3562</v>
      </c>
      <c r="H212" s="141" t="s">
        <v>3562</v>
      </c>
      <c r="I212" s="141" t="s">
        <v>3562</v>
      </c>
      <c r="J212" s="141" t="s">
        <v>3562</v>
      </c>
      <c r="K212" s="141" t="s">
        <v>3562</v>
      </c>
    </row>
    <row r="213" customFormat="false" ht="16" hidden="false" customHeight="false" outlineLevel="0" collapsed="false">
      <c r="A213" s="141" t="n">
        <v>9166</v>
      </c>
      <c r="B213" s="141" t="s">
        <v>3780</v>
      </c>
      <c r="C213" s="141" t="s">
        <v>157</v>
      </c>
      <c r="D213" s="141" t="n">
        <v>40</v>
      </c>
      <c r="E213" s="141" t="s">
        <v>3562</v>
      </c>
      <c r="F213" s="141" t="n">
        <v>30</v>
      </c>
      <c r="G213" s="141" t="s">
        <v>3562</v>
      </c>
      <c r="H213" s="141" t="s">
        <v>3562</v>
      </c>
      <c r="I213" s="141" t="s">
        <v>3562</v>
      </c>
      <c r="J213" s="141" t="s">
        <v>3562</v>
      </c>
      <c r="K213" s="141" t="n">
        <v>15</v>
      </c>
    </row>
    <row r="214" customFormat="false" ht="16" hidden="false" customHeight="false" outlineLevel="0" collapsed="false">
      <c r="A214" s="141" t="n">
        <v>9164</v>
      </c>
      <c r="B214" s="141" t="s">
        <v>3781</v>
      </c>
      <c r="C214" s="141" t="s">
        <v>132</v>
      </c>
      <c r="D214" s="141" t="n">
        <v>55</v>
      </c>
      <c r="E214" s="141" t="s">
        <v>3562</v>
      </c>
      <c r="F214" s="141" t="n">
        <v>30</v>
      </c>
      <c r="G214" s="141" t="s">
        <v>3562</v>
      </c>
      <c r="H214" s="141" t="s">
        <v>3562</v>
      </c>
      <c r="I214" s="141" t="s">
        <v>3562</v>
      </c>
      <c r="J214" s="141" t="n">
        <v>18</v>
      </c>
      <c r="K214" s="141" t="s">
        <v>3562</v>
      </c>
    </row>
    <row r="215" customFormat="false" ht="16" hidden="false" customHeight="false" outlineLevel="0" collapsed="false">
      <c r="A215" s="141" t="n">
        <v>9163</v>
      </c>
      <c r="B215" s="141" t="s">
        <v>3782</v>
      </c>
      <c r="C215" s="141" t="s">
        <v>151</v>
      </c>
      <c r="D215" s="141" t="n">
        <v>90</v>
      </c>
      <c r="E215" s="141" t="s">
        <v>3562</v>
      </c>
      <c r="F215" s="141" t="s">
        <v>3562</v>
      </c>
      <c r="G215" s="141" t="s">
        <v>3562</v>
      </c>
      <c r="H215" s="141" t="s">
        <v>3562</v>
      </c>
      <c r="I215" s="141" t="s">
        <v>3562</v>
      </c>
      <c r="J215" s="141" t="n">
        <v>42</v>
      </c>
      <c r="K215" s="141" t="s">
        <v>3562</v>
      </c>
    </row>
    <row r="216" customFormat="false" ht="16" hidden="false" customHeight="false" outlineLevel="0" collapsed="false">
      <c r="A216" s="141" t="n">
        <v>9159</v>
      </c>
      <c r="B216" s="141" t="s">
        <v>3783</v>
      </c>
      <c r="C216" s="141" t="s">
        <v>136</v>
      </c>
      <c r="D216" s="141" t="n">
        <v>40</v>
      </c>
      <c r="E216" s="141" t="s">
        <v>3562</v>
      </c>
      <c r="F216" s="141" t="n">
        <v>30</v>
      </c>
      <c r="G216" s="141" t="s">
        <v>3562</v>
      </c>
      <c r="H216" s="141" t="s">
        <v>3562</v>
      </c>
      <c r="I216" s="141" t="s">
        <v>3562</v>
      </c>
      <c r="J216" s="141" t="s">
        <v>3562</v>
      </c>
      <c r="K216" s="141" t="s">
        <v>3562</v>
      </c>
    </row>
    <row r="217" customFormat="false" ht="16" hidden="false" customHeight="false" outlineLevel="0" collapsed="false">
      <c r="A217" s="141" t="n">
        <v>9155</v>
      </c>
      <c r="B217" s="141" t="s">
        <v>3784</v>
      </c>
      <c r="C217" s="141" t="s">
        <v>176</v>
      </c>
      <c r="D217" s="141" t="n">
        <v>70</v>
      </c>
      <c r="E217" s="141" t="s">
        <v>3562</v>
      </c>
      <c r="F217" s="141" t="n">
        <v>40</v>
      </c>
      <c r="G217" s="141" t="s">
        <v>3562</v>
      </c>
      <c r="H217" s="141" t="s">
        <v>3562</v>
      </c>
      <c r="I217" s="141" t="s">
        <v>3562</v>
      </c>
      <c r="J217" s="141" t="s">
        <v>3562</v>
      </c>
      <c r="K217" s="141" t="s">
        <v>3562</v>
      </c>
    </row>
    <row r="218" customFormat="false" ht="16" hidden="false" customHeight="false" outlineLevel="0" collapsed="false">
      <c r="A218" s="141" t="n">
        <v>9150</v>
      </c>
      <c r="B218" s="141" t="s">
        <v>3785</v>
      </c>
      <c r="C218" s="141" t="s">
        <v>133</v>
      </c>
      <c r="D218" s="141" t="s">
        <v>3562</v>
      </c>
      <c r="E218" s="141" t="s">
        <v>3562</v>
      </c>
      <c r="F218" s="141" t="s">
        <v>3562</v>
      </c>
      <c r="G218" s="141" t="s">
        <v>3562</v>
      </c>
      <c r="H218" s="141" t="s">
        <v>3562</v>
      </c>
      <c r="I218" s="141" t="s">
        <v>3562</v>
      </c>
      <c r="J218" s="141" t="s">
        <v>3562</v>
      </c>
      <c r="K218" s="141" t="n">
        <v>18</v>
      </c>
    </row>
    <row r="219" customFormat="false" ht="16" hidden="false" customHeight="false" outlineLevel="0" collapsed="false">
      <c r="A219" s="141" t="n">
        <v>9145</v>
      </c>
      <c r="B219" s="141" t="s">
        <v>3786</v>
      </c>
      <c r="C219" s="141" t="s">
        <v>134</v>
      </c>
      <c r="D219" s="141" t="s">
        <v>3562</v>
      </c>
      <c r="E219" s="141" t="s">
        <v>3562</v>
      </c>
      <c r="F219" s="141" t="s">
        <v>3562</v>
      </c>
      <c r="G219" s="141" t="s">
        <v>3562</v>
      </c>
      <c r="H219" s="141" t="s">
        <v>3562</v>
      </c>
      <c r="I219" s="141" t="s">
        <v>3562</v>
      </c>
      <c r="J219" s="141" t="n">
        <v>42</v>
      </c>
      <c r="K219" s="141" t="s">
        <v>3562</v>
      </c>
    </row>
    <row r="220" customFormat="false" ht="16" hidden="false" customHeight="false" outlineLevel="0" collapsed="false">
      <c r="A220" s="141" t="n">
        <v>9139</v>
      </c>
      <c r="B220" s="141" t="s">
        <v>3787</v>
      </c>
      <c r="C220" s="141" t="s">
        <v>129</v>
      </c>
      <c r="D220" s="141" t="s">
        <v>3562</v>
      </c>
      <c r="E220" s="141" t="s">
        <v>3562</v>
      </c>
      <c r="F220" s="141" t="s">
        <v>3562</v>
      </c>
      <c r="G220" s="141" t="s">
        <v>3562</v>
      </c>
      <c r="H220" s="141" t="s">
        <v>3562</v>
      </c>
      <c r="I220" s="141" t="s">
        <v>3562</v>
      </c>
      <c r="J220" s="141" t="s">
        <v>3562</v>
      </c>
      <c r="K220" s="141" t="n">
        <v>22</v>
      </c>
    </row>
    <row r="221" customFormat="false" ht="16" hidden="false" customHeight="false" outlineLevel="0" collapsed="false">
      <c r="A221" s="141" t="n">
        <v>9130</v>
      </c>
      <c r="B221" s="141" t="s">
        <v>3788</v>
      </c>
      <c r="C221" s="141" t="s">
        <v>175</v>
      </c>
      <c r="D221" s="141" t="s">
        <v>3562</v>
      </c>
      <c r="E221" s="141" t="n">
        <v>120</v>
      </c>
      <c r="F221" s="141" t="s">
        <v>3562</v>
      </c>
      <c r="G221" s="141" t="n">
        <v>55</v>
      </c>
      <c r="H221" s="141" t="s">
        <v>3562</v>
      </c>
      <c r="I221" s="141" t="n">
        <v>90</v>
      </c>
      <c r="J221" s="141" t="s">
        <v>3562</v>
      </c>
      <c r="K221" s="141" t="n">
        <v>34</v>
      </c>
    </row>
    <row r="222" customFormat="false" ht="16" hidden="false" customHeight="false" outlineLevel="0" collapsed="false">
      <c r="A222" s="141" t="n">
        <v>9125</v>
      </c>
      <c r="B222" s="141" t="s">
        <v>3789</v>
      </c>
      <c r="C222" s="141" t="s">
        <v>131</v>
      </c>
      <c r="D222" s="141" t="n">
        <v>55</v>
      </c>
      <c r="E222" s="141" t="s">
        <v>3562</v>
      </c>
      <c r="F222" s="141" t="n">
        <v>30</v>
      </c>
      <c r="G222" s="141" t="s">
        <v>3562</v>
      </c>
      <c r="H222" s="141" t="s">
        <v>3562</v>
      </c>
      <c r="I222" s="141" t="s">
        <v>3562</v>
      </c>
      <c r="J222" s="141" t="n">
        <v>22</v>
      </c>
      <c r="K222" s="141" t="n">
        <v>15</v>
      </c>
    </row>
    <row r="223" customFormat="false" ht="16" hidden="false" customHeight="false" outlineLevel="0" collapsed="false">
      <c r="A223" s="141" t="n">
        <v>9119</v>
      </c>
      <c r="B223" s="141" t="s">
        <v>3790</v>
      </c>
      <c r="C223" s="141" t="s">
        <v>175</v>
      </c>
      <c r="D223" s="141" t="s">
        <v>3562</v>
      </c>
      <c r="E223" s="141" t="n">
        <v>60</v>
      </c>
      <c r="F223" s="141" t="s">
        <v>3562</v>
      </c>
      <c r="G223" s="141" t="s">
        <v>3562</v>
      </c>
      <c r="H223" s="141" t="s">
        <v>3562</v>
      </c>
      <c r="I223" s="141" t="s">
        <v>3562</v>
      </c>
      <c r="J223" s="141" t="s">
        <v>3562</v>
      </c>
      <c r="K223" s="141" t="n">
        <v>22</v>
      </c>
    </row>
    <row r="224" customFormat="false" ht="16" hidden="false" customHeight="false" outlineLevel="0" collapsed="false">
      <c r="A224" s="141" t="n">
        <v>9112</v>
      </c>
      <c r="B224" s="141" t="s">
        <v>3791</v>
      </c>
      <c r="C224" s="141" t="s">
        <v>175</v>
      </c>
      <c r="D224" s="141" t="s">
        <v>3562</v>
      </c>
      <c r="E224" s="141" t="s">
        <v>3562</v>
      </c>
      <c r="F224" s="141" t="s">
        <v>3562</v>
      </c>
      <c r="G224" s="141" t="s">
        <v>3562</v>
      </c>
      <c r="H224" s="141" t="s">
        <v>3562</v>
      </c>
      <c r="I224" s="141" t="s">
        <v>3562</v>
      </c>
      <c r="J224" s="141" t="n">
        <v>22</v>
      </c>
      <c r="K224" s="141" t="n">
        <v>15</v>
      </c>
    </row>
    <row r="225" customFormat="false" ht="16" hidden="false" customHeight="false" outlineLevel="0" collapsed="false">
      <c r="A225" s="141" t="n">
        <v>9106</v>
      </c>
      <c r="B225" s="141" t="s">
        <v>3792</v>
      </c>
      <c r="C225" s="141" t="s">
        <v>154</v>
      </c>
      <c r="D225" s="141" t="s">
        <v>3562</v>
      </c>
      <c r="E225" s="141" t="s">
        <v>3562</v>
      </c>
      <c r="F225" s="141" t="n">
        <v>30</v>
      </c>
      <c r="G225" s="141" t="s">
        <v>3562</v>
      </c>
      <c r="H225" s="141" t="s">
        <v>3562</v>
      </c>
      <c r="I225" s="141" t="s">
        <v>3562</v>
      </c>
      <c r="J225" s="141" t="n">
        <v>27</v>
      </c>
      <c r="K225" s="141" t="s">
        <v>3562</v>
      </c>
    </row>
    <row r="226" customFormat="false" ht="16" hidden="false" customHeight="false" outlineLevel="0" collapsed="false">
      <c r="A226" s="141" t="n">
        <v>9104</v>
      </c>
      <c r="B226" s="141" t="s">
        <v>3793</v>
      </c>
      <c r="C226" s="141" t="s">
        <v>175</v>
      </c>
      <c r="D226" s="141" t="s">
        <v>3562</v>
      </c>
      <c r="E226" s="141" t="s">
        <v>3562</v>
      </c>
      <c r="F226" s="141" t="s">
        <v>3562</v>
      </c>
      <c r="G226" s="141" t="s">
        <v>3562</v>
      </c>
      <c r="H226" s="141" t="s">
        <v>3562</v>
      </c>
      <c r="I226" s="141" t="s">
        <v>3562</v>
      </c>
      <c r="J226" s="141" t="n">
        <v>15</v>
      </c>
      <c r="K226" s="141" t="s">
        <v>3562</v>
      </c>
    </row>
    <row r="227" customFormat="false" ht="16" hidden="false" customHeight="false" outlineLevel="0" collapsed="false">
      <c r="A227" s="141" t="n">
        <v>9103</v>
      </c>
      <c r="B227" s="141" t="s">
        <v>3794</v>
      </c>
      <c r="C227" s="141" t="s">
        <v>151</v>
      </c>
      <c r="D227" s="141" t="s">
        <v>3562</v>
      </c>
      <c r="E227" s="141" t="s">
        <v>3562</v>
      </c>
      <c r="F227" s="141" t="s">
        <v>3562</v>
      </c>
      <c r="G227" s="141" t="s">
        <v>3562</v>
      </c>
      <c r="H227" s="141" t="s">
        <v>3562</v>
      </c>
      <c r="I227" s="141" t="s">
        <v>3562</v>
      </c>
      <c r="J227" s="141" t="s">
        <v>3562</v>
      </c>
      <c r="K227" s="141" t="n">
        <v>15</v>
      </c>
    </row>
    <row r="228" customFormat="false" ht="16" hidden="false" customHeight="false" outlineLevel="0" collapsed="false">
      <c r="A228" s="141" t="n">
        <v>9102</v>
      </c>
      <c r="B228" s="141" t="s">
        <v>3795</v>
      </c>
      <c r="C228" s="141" t="s">
        <v>140</v>
      </c>
      <c r="D228" s="141" t="s">
        <v>3562</v>
      </c>
      <c r="E228" s="141" t="s">
        <v>3562</v>
      </c>
      <c r="F228" s="141" t="s">
        <v>3562</v>
      </c>
      <c r="G228" s="141" t="s">
        <v>3562</v>
      </c>
      <c r="H228" s="141" t="s">
        <v>3562</v>
      </c>
      <c r="I228" s="141" t="s">
        <v>3562</v>
      </c>
      <c r="J228" s="141" t="s">
        <v>3562</v>
      </c>
      <c r="K228" s="141" t="n">
        <v>22</v>
      </c>
    </row>
    <row r="229" customFormat="false" ht="16" hidden="false" customHeight="false" outlineLevel="0" collapsed="false">
      <c r="A229" s="141" t="n">
        <v>9101</v>
      </c>
      <c r="B229" s="141" t="s">
        <v>3796</v>
      </c>
      <c r="C229" s="141" t="s">
        <v>140</v>
      </c>
      <c r="D229" s="141" t="s">
        <v>3562</v>
      </c>
      <c r="E229" s="141" t="s">
        <v>3562</v>
      </c>
      <c r="F229" s="141" t="s">
        <v>3562</v>
      </c>
      <c r="G229" s="141" t="s">
        <v>3562</v>
      </c>
      <c r="H229" s="141" t="s">
        <v>3562</v>
      </c>
      <c r="I229" s="141" t="s">
        <v>3562</v>
      </c>
      <c r="J229" s="141" t="n">
        <v>18</v>
      </c>
      <c r="K229" s="141" t="s">
        <v>3562</v>
      </c>
    </row>
    <row r="230" customFormat="false" ht="16" hidden="false" customHeight="false" outlineLevel="0" collapsed="false">
      <c r="A230" s="141" t="n">
        <v>9092</v>
      </c>
      <c r="B230" s="141" t="s">
        <v>3797</v>
      </c>
      <c r="C230" s="141" t="s">
        <v>131</v>
      </c>
      <c r="D230" s="141" t="s">
        <v>3562</v>
      </c>
      <c r="E230" s="141" t="s">
        <v>3562</v>
      </c>
      <c r="F230" s="141" t="s">
        <v>3562</v>
      </c>
      <c r="G230" s="141" t="s">
        <v>3562</v>
      </c>
      <c r="H230" s="141" t="n">
        <v>90</v>
      </c>
      <c r="I230" s="141" t="s">
        <v>3562</v>
      </c>
      <c r="J230" s="141" t="s">
        <v>3562</v>
      </c>
      <c r="K230" s="141" t="s">
        <v>3562</v>
      </c>
    </row>
    <row r="231" customFormat="false" ht="16" hidden="false" customHeight="false" outlineLevel="0" collapsed="false">
      <c r="A231" s="141" t="n">
        <v>9081</v>
      </c>
      <c r="B231" s="141" t="s">
        <v>3798</v>
      </c>
      <c r="C231" s="141" t="s">
        <v>154</v>
      </c>
      <c r="D231" s="141" t="s">
        <v>3562</v>
      </c>
      <c r="E231" s="141" t="s">
        <v>3562</v>
      </c>
      <c r="F231" s="141" t="s">
        <v>3562</v>
      </c>
      <c r="G231" s="141" t="s">
        <v>3562</v>
      </c>
      <c r="H231" s="141" t="s">
        <v>3562</v>
      </c>
      <c r="I231" s="141" t="s">
        <v>3562</v>
      </c>
      <c r="J231" s="141" t="n">
        <v>27</v>
      </c>
      <c r="K231" s="141" t="s">
        <v>3562</v>
      </c>
    </row>
    <row r="232" customFormat="false" ht="16" hidden="false" customHeight="false" outlineLevel="0" collapsed="false">
      <c r="A232" s="141" t="n">
        <v>9065</v>
      </c>
      <c r="B232" s="141" t="s">
        <v>3799</v>
      </c>
      <c r="C232" s="141" t="s">
        <v>144</v>
      </c>
      <c r="D232" s="141" t="s">
        <v>3562</v>
      </c>
      <c r="E232" s="141" t="s">
        <v>3562</v>
      </c>
      <c r="F232" s="141" t="s">
        <v>3562</v>
      </c>
      <c r="G232" s="141" t="s">
        <v>3562</v>
      </c>
      <c r="H232" s="141" t="s">
        <v>3562</v>
      </c>
      <c r="I232" s="141" t="s">
        <v>3562</v>
      </c>
      <c r="J232" s="141" t="s">
        <v>3562</v>
      </c>
      <c r="K232" s="141" t="n">
        <v>27</v>
      </c>
    </row>
    <row r="233" customFormat="false" ht="16" hidden="false" customHeight="false" outlineLevel="0" collapsed="false">
      <c r="A233" s="141" t="n">
        <v>9061</v>
      </c>
      <c r="B233" s="141" t="s">
        <v>3800</v>
      </c>
      <c r="C233" s="141" t="s">
        <v>155</v>
      </c>
      <c r="D233" s="141" t="s">
        <v>3562</v>
      </c>
      <c r="E233" s="141" t="s">
        <v>3562</v>
      </c>
      <c r="F233" s="141" t="s">
        <v>3562</v>
      </c>
      <c r="G233" s="141" t="s">
        <v>3562</v>
      </c>
      <c r="H233" s="141" t="s">
        <v>3562</v>
      </c>
      <c r="I233" s="141" t="s">
        <v>3562</v>
      </c>
      <c r="J233" s="141" t="n">
        <v>15</v>
      </c>
      <c r="K233" s="141" t="s">
        <v>3562</v>
      </c>
    </row>
    <row r="234" customFormat="false" ht="16" hidden="false" customHeight="false" outlineLevel="0" collapsed="false">
      <c r="A234" s="141" t="n">
        <v>9060</v>
      </c>
      <c r="B234" s="141" t="s">
        <v>3801</v>
      </c>
      <c r="C234" s="141" t="s">
        <v>155</v>
      </c>
      <c r="D234" s="141" t="s">
        <v>3562</v>
      </c>
      <c r="E234" s="141" t="s">
        <v>3562</v>
      </c>
      <c r="F234" s="141" t="s">
        <v>3562</v>
      </c>
      <c r="G234" s="141" t="s">
        <v>3562</v>
      </c>
      <c r="H234" s="141" t="s">
        <v>3562</v>
      </c>
      <c r="I234" s="141" t="s">
        <v>3562</v>
      </c>
      <c r="J234" s="141" t="s">
        <v>3562</v>
      </c>
      <c r="K234" s="141" t="s">
        <v>3562</v>
      </c>
    </row>
    <row r="235" customFormat="false" ht="16" hidden="false" customHeight="false" outlineLevel="0" collapsed="false">
      <c r="A235" s="141" t="n">
        <v>9058</v>
      </c>
      <c r="B235" s="141" t="s">
        <v>3802</v>
      </c>
      <c r="C235" s="141" t="s">
        <v>128</v>
      </c>
      <c r="D235" s="141" t="s">
        <v>3562</v>
      </c>
      <c r="E235" s="141" t="s">
        <v>3562</v>
      </c>
      <c r="F235" s="141" t="s">
        <v>3562</v>
      </c>
      <c r="G235" s="141" t="s">
        <v>3562</v>
      </c>
      <c r="H235" s="141" t="s">
        <v>3562</v>
      </c>
      <c r="I235" s="141" t="s">
        <v>3562</v>
      </c>
      <c r="J235" s="141" t="n">
        <v>34</v>
      </c>
      <c r="K235" s="141" t="n">
        <v>22</v>
      </c>
    </row>
    <row r="236" customFormat="false" ht="16" hidden="false" customHeight="false" outlineLevel="0" collapsed="false">
      <c r="A236" s="141" t="n">
        <v>9053</v>
      </c>
      <c r="B236" s="141" t="s">
        <v>3803</v>
      </c>
      <c r="C236" s="141" t="s">
        <v>128</v>
      </c>
      <c r="D236" s="141" t="s">
        <v>3562</v>
      </c>
      <c r="E236" s="141" t="s">
        <v>3562</v>
      </c>
      <c r="F236" s="141" t="s">
        <v>3562</v>
      </c>
      <c r="G236" s="141" t="s">
        <v>3562</v>
      </c>
      <c r="H236" s="141" t="s">
        <v>3562</v>
      </c>
      <c r="I236" s="141" t="s">
        <v>3562</v>
      </c>
      <c r="J236" s="141" t="n">
        <v>15</v>
      </c>
      <c r="K236" s="141" t="s">
        <v>3562</v>
      </c>
    </row>
    <row r="237" customFormat="false" ht="16" hidden="false" customHeight="false" outlineLevel="0" collapsed="false">
      <c r="A237" s="141" t="n">
        <v>9050</v>
      </c>
      <c r="B237" s="141" t="s">
        <v>3804</v>
      </c>
      <c r="C237" s="141" t="s">
        <v>145</v>
      </c>
      <c r="D237" s="141" t="s">
        <v>3562</v>
      </c>
      <c r="E237" s="141" t="s">
        <v>3562</v>
      </c>
      <c r="F237" s="141" t="n">
        <v>30</v>
      </c>
      <c r="G237" s="141" t="s">
        <v>3562</v>
      </c>
      <c r="H237" s="141" t="s">
        <v>3562</v>
      </c>
      <c r="I237" s="141" t="s">
        <v>3562</v>
      </c>
      <c r="J237" s="141" t="n">
        <v>27</v>
      </c>
      <c r="K237" s="141" t="n">
        <v>18</v>
      </c>
    </row>
    <row r="238" customFormat="false" ht="16" hidden="false" customHeight="false" outlineLevel="0" collapsed="false">
      <c r="A238" s="141" t="n">
        <v>9049</v>
      </c>
      <c r="B238" s="141" t="s">
        <v>3805</v>
      </c>
      <c r="C238" s="141" t="s">
        <v>141</v>
      </c>
      <c r="D238" s="141" t="s">
        <v>3562</v>
      </c>
      <c r="E238" s="141" t="s">
        <v>3562</v>
      </c>
      <c r="F238" s="141" t="s">
        <v>3562</v>
      </c>
      <c r="G238" s="141" t="s">
        <v>3562</v>
      </c>
      <c r="H238" s="141" t="s">
        <v>3562</v>
      </c>
      <c r="I238" s="141" t="s">
        <v>3562</v>
      </c>
      <c r="J238" s="141" t="s">
        <v>3562</v>
      </c>
      <c r="K238" s="141" t="s">
        <v>3562</v>
      </c>
    </row>
    <row r="239" customFormat="false" ht="16" hidden="false" customHeight="false" outlineLevel="0" collapsed="false">
      <c r="A239" s="141" t="n">
        <v>9041</v>
      </c>
      <c r="B239" s="141" t="s">
        <v>3806</v>
      </c>
      <c r="C239" s="141" t="s">
        <v>150</v>
      </c>
      <c r="D239" s="141" t="n">
        <v>55</v>
      </c>
      <c r="E239" s="141" t="s">
        <v>3562</v>
      </c>
      <c r="F239" s="141" t="n">
        <v>30</v>
      </c>
      <c r="G239" s="141" t="s">
        <v>3562</v>
      </c>
      <c r="H239" s="141" t="s">
        <v>3562</v>
      </c>
      <c r="I239" s="141" t="s">
        <v>3562</v>
      </c>
      <c r="J239" s="141" t="s">
        <v>3562</v>
      </c>
      <c r="K239" s="141" t="n">
        <v>18</v>
      </c>
    </row>
    <row r="240" customFormat="false" ht="16" hidden="false" customHeight="false" outlineLevel="0" collapsed="false">
      <c r="A240" s="141" t="n">
        <v>9032</v>
      </c>
      <c r="B240" s="141" t="s">
        <v>3807</v>
      </c>
      <c r="C240" s="141" t="s">
        <v>141</v>
      </c>
      <c r="D240" s="141" t="s">
        <v>3562</v>
      </c>
      <c r="E240" s="141" t="s">
        <v>3562</v>
      </c>
      <c r="F240" s="141" t="s">
        <v>3562</v>
      </c>
      <c r="G240" s="141" t="s">
        <v>3562</v>
      </c>
      <c r="H240" s="141" t="s">
        <v>3562</v>
      </c>
      <c r="I240" s="141" t="s">
        <v>3562</v>
      </c>
      <c r="J240" s="141" t="s">
        <v>3562</v>
      </c>
      <c r="K240" s="141" t="n">
        <v>27</v>
      </c>
    </row>
    <row r="241" customFormat="false" ht="16" hidden="false" customHeight="false" outlineLevel="0" collapsed="false">
      <c r="A241" s="141" t="n">
        <v>9031</v>
      </c>
      <c r="B241" s="141" t="s">
        <v>3808</v>
      </c>
      <c r="C241" s="141" t="s">
        <v>142</v>
      </c>
      <c r="D241" s="141" t="s">
        <v>3562</v>
      </c>
      <c r="E241" s="141" t="s">
        <v>3562</v>
      </c>
      <c r="F241" s="141" t="s">
        <v>3562</v>
      </c>
      <c r="G241" s="141" t="s">
        <v>3562</v>
      </c>
      <c r="H241" s="141" t="s">
        <v>3562</v>
      </c>
      <c r="I241" s="141" t="s">
        <v>3562</v>
      </c>
      <c r="J241" s="141" t="n">
        <v>42</v>
      </c>
      <c r="K241" s="141" t="n">
        <v>34</v>
      </c>
    </row>
    <row r="242" customFormat="false" ht="16" hidden="false" customHeight="false" outlineLevel="0" collapsed="false">
      <c r="A242" s="141" t="n">
        <v>9030</v>
      </c>
      <c r="B242" s="141" t="s">
        <v>3809</v>
      </c>
      <c r="C242" s="141" t="s">
        <v>133</v>
      </c>
      <c r="D242" s="141" t="n">
        <v>120</v>
      </c>
      <c r="E242" s="141" t="s">
        <v>3562</v>
      </c>
      <c r="F242" s="141" t="n">
        <v>40</v>
      </c>
      <c r="G242" s="141" t="s">
        <v>3562</v>
      </c>
      <c r="H242" s="141" t="s">
        <v>3562</v>
      </c>
      <c r="I242" s="141" t="s">
        <v>3562</v>
      </c>
      <c r="J242" s="141" t="s">
        <v>3562</v>
      </c>
      <c r="K242" s="141" t="s">
        <v>3562</v>
      </c>
    </row>
    <row r="243" customFormat="false" ht="16" hidden="false" customHeight="false" outlineLevel="0" collapsed="false">
      <c r="A243" s="141" t="n">
        <v>9029</v>
      </c>
      <c r="B243" s="141" t="s">
        <v>3561</v>
      </c>
      <c r="C243" s="141" t="s">
        <v>137</v>
      </c>
      <c r="D243" s="141" t="n">
        <v>70</v>
      </c>
      <c r="E243" s="141" t="s">
        <v>3562</v>
      </c>
      <c r="F243" s="141" t="n">
        <v>40</v>
      </c>
      <c r="G243" s="141" t="s">
        <v>3562</v>
      </c>
      <c r="H243" s="141" t="s">
        <v>3562</v>
      </c>
      <c r="I243" s="141" t="s">
        <v>3562</v>
      </c>
      <c r="J243" s="141" t="n">
        <v>34</v>
      </c>
      <c r="K243" s="141" t="s">
        <v>3562</v>
      </c>
    </row>
    <row r="244" customFormat="false" ht="16" hidden="false" customHeight="false" outlineLevel="0" collapsed="false">
      <c r="A244" s="141" t="n">
        <v>9026</v>
      </c>
      <c r="B244" s="141" t="s">
        <v>3810</v>
      </c>
      <c r="C244" s="141" t="s">
        <v>155</v>
      </c>
      <c r="D244" s="141" t="s">
        <v>3562</v>
      </c>
      <c r="E244" s="141" t="s">
        <v>3562</v>
      </c>
      <c r="F244" s="141" t="s">
        <v>3562</v>
      </c>
      <c r="G244" s="141" t="s">
        <v>3562</v>
      </c>
      <c r="H244" s="141" t="s">
        <v>3562</v>
      </c>
      <c r="I244" s="141" t="s">
        <v>3562</v>
      </c>
      <c r="J244" s="141" t="n">
        <v>34</v>
      </c>
      <c r="K244" s="141" t="n">
        <v>22</v>
      </c>
    </row>
    <row r="245" customFormat="false" ht="16" hidden="false" customHeight="false" outlineLevel="0" collapsed="false">
      <c r="A245" s="141" t="n">
        <v>9020</v>
      </c>
      <c r="B245" s="141" t="s">
        <v>3811</v>
      </c>
      <c r="C245" s="141" t="s">
        <v>170</v>
      </c>
      <c r="D245" s="141" t="s">
        <v>3562</v>
      </c>
      <c r="E245" s="141" t="s">
        <v>3562</v>
      </c>
      <c r="F245" s="141" t="s">
        <v>3562</v>
      </c>
      <c r="G245" s="141" t="s">
        <v>3562</v>
      </c>
      <c r="H245" s="141" t="s">
        <v>3562</v>
      </c>
      <c r="I245" s="141" t="s">
        <v>3562</v>
      </c>
      <c r="J245" s="141" t="n">
        <v>27</v>
      </c>
      <c r="K245" s="141" t="s">
        <v>3562</v>
      </c>
    </row>
    <row r="246" customFormat="false" ht="16" hidden="false" customHeight="false" outlineLevel="0" collapsed="false">
      <c r="A246" s="141" t="n">
        <v>9019</v>
      </c>
      <c r="B246" s="141" t="s">
        <v>3812</v>
      </c>
      <c r="C246" s="141" t="s">
        <v>170</v>
      </c>
      <c r="D246" s="141" t="s">
        <v>3562</v>
      </c>
      <c r="E246" s="141" t="s">
        <v>3562</v>
      </c>
      <c r="F246" s="141" t="s">
        <v>3562</v>
      </c>
      <c r="G246" s="141" t="s">
        <v>3562</v>
      </c>
      <c r="H246" s="141" t="s">
        <v>3562</v>
      </c>
      <c r="I246" s="141" t="s">
        <v>3562</v>
      </c>
      <c r="J246" s="141" t="n">
        <v>27</v>
      </c>
      <c r="K246" s="141" t="n">
        <v>22</v>
      </c>
    </row>
    <row r="247" customFormat="false" ht="16" hidden="false" customHeight="false" outlineLevel="0" collapsed="false">
      <c r="A247" s="141" t="n">
        <v>9014</v>
      </c>
      <c r="B247" s="141" t="s">
        <v>3813</v>
      </c>
      <c r="C247" s="141" t="s">
        <v>147</v>
      </c>
      <c r="D247" s="141" t="n">
        <v>160</v>
      </c>
      <c r="E247" s="141" t="s">
        <v>3562</v>
      </c>
      <c r="F247" s="141" t="n">
        <v>55</v>
      </c>
      <c r="G247" s="141" t="s">
        <v>3562</v>
      </c>
      <c r="H247" s="141" t="n">
        <v>90</v>
      </c>
      <c r="I247" s="141" t="s">
        <v>3562</v>
      </c>
      <c r="J247" s="141" t="s">
        <v>3562</v>
      </c>
      <c r="K247" s="141" t="s">
        <v>3562</v>
      </c>
    </row>
    <row r="248" customFormat="false" ht="16" hidden="false" customHeight="false" outlineLevel="0" collapsed="false">
      <c r="A248" s="141" t="n">
        <v>9012</v>
      </c>
      <c r="B248" s="141" t="s">
        <v>3814</v>
      </c>
      <c r="C248" s="141" t="s">
        <v>170</v>
      </c>
      <c r="D248" s="141" t="s">
        <v>3562</v>
      </c>
      <c r="E248" s="141" t="s">
        <v>3562</v>
      </c>
      <c r="F248" s="141" t="s">
        <v>3562</v>
      </c>
      <c r="G248" s="141" t="s">
        <v>3562</v>
      </c>
      <c r="H248" s="141" t="s">
        <v>3562</v>
      </c>
      <c r="I248" s="141" t="s">
        <v>3562</v>
      </c>
      <c r="J248" s="141" t="n">
        <v>18</v>
      </c>
      <c r="K248" s="141" t="n">
        <v>15</v>
      </c>
    </row>
    <row r="249" customFormat="false" ht="16" hidden="false" customHeight="false" outlineLevel="0" collapsed="false">
      <c r="A249" s="141" t="n">
        <v>9011</v>
      </c>
      <c r="B249" s="141" t="s">
        <v>3815</v>
      </c>
      <c r="C249" s="141" t="s">
        <v>154</v>
      </c>
      <c r="D249" s="141" t="s">
        <v>3562</v>
      </c>
      <c r="E249" s="141" t="s">
        <v>3562</v>
      </c>
      <c r="F249" s="141" t="s">
        <v>3562</v>
      </c>
      <c r="G249" s="141" t="s">
        <v>3562</v>
      </c>
      <c r="H249" s="141" t="s">
        <v>3562</v>
      </c>
      <c r="I249" s="141" t="s">
        <v>3562</v>
      </c>
      <c r="J249" s="141" t="n">
        <v>18</v>
      </c>
      <c r="K249" s="141" t="s">
        <v>3562</v>
      </c>
    </row>
    <row r="250" customFormat="false" ht="16" hidden="false" customHeight="false" outlineLevel="0" collapsed="false">
      <c r="A250" s="141" t="n">
        <v>9010</v>
      </c>
      <c r="B250" s="141" t="s">
        <v>3816</v>
      </c>
      <c r="C250" s="141" t="s">
        <v>163</v>
      </c>
      <c r="D250" s="141" t="s">
        <v>3562</v>
      </c>
      <c r="E250" s="141" t="s">
        <v>3562</v>
      </c>
      <c r="F250" s="141" t="s">
        <v>3562</v>
      </c>
      <c r="G250" s="141" t="s">
        <v>3562</v>
      </c>
      <c r="H250" s="141" t="s">
        <v>3562</v>
      </c>
      <c r="I250" s="141" t="s">
        <v>3562</v>
      </c>
      <c r="J250" s="141" t="n">
        <v>50</v>
      </c>
      <c r="K250" s="141" t="n">
        <v>34</v>
      </c>
    </row>
    <row r="251" customFormat="false" ht="16" hidden="false" customHeight="false" outlineLevel="0" collapsed="false">
      <c r="A251" s="141" t="n">
        <v>9004</v>
      </c>
      <c r="B251" s="141" t="s">
        <v>3817</v>
      </c>
      <c r="C251" s="141" t="s">
        <v>144</v>
      </c>
      <c r="D251" s="141" t="s">
        <v>3562</v>
      </c>
      <c r="E251" s="141" t="s">
        <v>3562</v>
      </c>
      <c r="F251" s="141" t="s">
        <v>3562</v>
      </c>
      <c r="G251" s="141" t="s">
        <v>3562</v>
      </c>
      <c r="H251" s="141" t="s">
        <v>3562</v>
      </c>
      <c r="I251" s="141" t="s">
        <v>3562</v>
      </c>
      <c r="J251" s="141" t="s">
        <v>3562</v>
      </c>
      <c r="K251" s="141" t="n">
        <v>34</v>
      </c>
    </row>
    <row r="252" customFormat="false" ht="16" hidden="false" customHeight="false" outlineLevel="0" collapsed="false">
      <c r="A252" s="141" t="n">
        <v>9002</v>
      </c>
      <c r="B252" s="141" t="s">
        <v>3818</v>
      </c>
      <c r="C252" s="141" t="s">
        <v>171</v>
      </c>
      <c r="D252" s="141" t="n">
        <v>55</v>
      </c>
      <c r="E252" s="141" t="s">
        <v>3562</v>
      </c>
      <c r="F252" s="141" t="n">
        <v>30</v>
      </c>
      <c r="G252" s="141" t="s">
        <v>3562</v>
      </c>
      <c r="H252" s="141" t="s">
        <v>3562</v>
      </c>
      <c r="I252" s="141" t="s">
        <v>3562</v>
      </c>
      <c r="J252" s="141" t="s">
        <v>3562</v>
      </c>
      <c r="K252" s="141" t="s">
        <v>3562</v>
      </c>
    </row>
    <row r="253" customFormat="false" ht="16" hidden="false" customHeight="false" outlineLevel="0" collapsed="false">
      <c r="A253" s="141" t="n">
        <v>9001</v>
      </c>
      <c r="B253" s="141" t="s">
        <v>3819</v>
      </c>
      <c r="C253" s="141" t="s">
        <v>171</v>
      </c>
      <c r="D253" s="141" t="s">
        <v>3562</v>
      </c>
      <c r="E253" s="141" t="s">
        <v>3562</v>
      </c>
      <c r="F253" s="141" t="s">
        <v>3562</v>
      </c>
      <c r="G253" s="141" t="s">
        <v>3562</v>
      </c>
      <c r="H253" s="141" t="s">
        <v>3562</v>
      </c>
      <c r="I253" s="141" t="s">
        <v>3562</v>
      </c>
      <c r="J253" s="141" t="n">
        <v>34</v>
      </c>
      <c r="K253" s="141" t="n">
        <v>22</v>
      </c>
    </row>
    <row r="254" customFormat="false" ht="16" hidden="false" customHeight="false" outlineLevel="0" collapsed="false">
      <c r="A254" s="141" t="n">
        <v>9000</v>
      </c>
      <c r="B254" s="141" t="s">
        <v>3820</v>
      </c>
      <c r="C254" s="141" t="s">
        <v>171</v>
      </c>
      <c r="D254" s="141" t="n">
        <v>210</v>
      </c>
      <c r="E254" s="141" t="s">
        <v>3562</v>
      </c>
      <c r="F254" s="141" t="s">
        <v>3562</v>
      </c>
      <c r="G254" s="141" t="s">
        <v>3562</v>
      </c>
      <c r="H254" s="141" t="n">
        <v>120</v>
      </c>
      <c r="I254" s="141" t="s">
        <v>3562</v>
      </c>
      <c r="J254" s="141" t="s">
        <v>3562</v>
      </c>
      <c r="K254" s="141" t="s">
        <v>3562</v>
      </c>
    </row>
    <row r="255" customFormat="false" ht="16" hidden="false" customHeight="false" outlineLevel="0" collapsed="false">
      <c r="A255" s="141" t="n">
        <v>8999</v>
      </c>
      <c r="B255" s="141" t="s">
        <v>3821</v>
      </c>
      <c r="C255" s="141" t="s">
        <v>171</v>
      </c>
      <c r="D255" s="141" t="s">
        <v>3562</v>
      </c>
      <c r="E255" s="141" t="s">
        <v>3562</v>
      </c>
      <c r="F255" s="141" t="s">
        <v>3562</v>
      </c>
      <c r="G255" s="141" t="s">
        <v>3562</v>
      </c>
      <c r="H255" s="141" t="s">
        <v>3562</v>
      </c>
      <c r="I255" s="141" t="s">
        <v>3562</v>
      </c>
      <c r="J255" s="141" t="n">
        <v>27</v>
      </c>
      <c r="K255" s="141" t="s">
        <v>3562</v>
      </c>
    </row>
    <row r="256" customFormat="false" ht="16" hidden="false" customHeight="false" outlineLevel="0" collapsed="false">
      <c r="A256" s="141" t="n">
        <v>8997</v>
      </c>
      <c r="B256" s="141" t="s">
        <v>3822</v>
      </c>
      <c r="C256" s="141" t="s">
        <v>169</v>
      </c>
      <c r="D256" s="141" t="s">
        <v>3562</v>
      </c>
      <c r="E256" s="141" t="s">
        <v>3562</v>
      </c>
      <c r="F256" s="141" t="s">
        <v>3562</v>
      </c>
      <c r="G256" s="141" t="s">
        <v>3562</v>
      </c>
      <c r="H256" s="141" t="s">
        <v>3562</v>
      </c>
      <c r="I256" s="141" t="s">
        <v>3562</v>
      </c>
      <c r="J256" s="141" t="n">
        <v>22</v>
      </c>
      <c r="K256" s="141" t="s">
        <v>3562</v>
      </c>
    </row>
    <row r="257" customFormat="false" ht="16" hidden="false" customHeight="false" outlineLevel="0" collapsed="false">
      <c r="A257" s="141" t="n">
        <v>8994</v>
      </c>
      <c r="B257" s="141" t="s">
        <v>3823</v>
      </c>
      <c r="C257" s="141" t="s">
        <v>169</v>
      </c>
      <c r="D257" s="141" t="s">
        <v>3562</v>
      </c>
      <c r="E257" s="141" t="s">
        <v>3562</v>
      </c>
      <c r="F257" s="141" t="s">
        <v>3562</v>
      </c>
      <c r="G257" s="141" t="s">
        <v>3562</v>
      </c>
      <c r="H257" s="141" t="s">
        <v>3562</v>
      </c>
      <c r="I257" s="141" t="s">
        <v>3562</v>
      </c>
      <c r="J257" s="141" t="n">
        <v>34</v>
      </c>
      <c r="K257" s="141" t="n">
        <v>22</v>
      </c>
    </row>
    <row r="258" customFormat="false" ht="16" hidden="false" customHeight="false" outlineLevel="0" collapsed="false">
      <c r="A258" s="141" t="n">
        <v>8992</v>
      </c>
      <c r="B258" s="141" t="s">
        <v>3824</v>
      </c>
      <c r="C258" s="141" t="s">
        <v>161</v>
      </c>
      <c r="D258" s="141" t="s">
        <v>3562</v>
      </c>
      <c r="E258" s="141" t="s">
        <v>3562</v>
      </c>
      <c r="F258" s="141" t="s">
        <v>3562</v>
      </c>
      <c r="G258" s="141" t="s">
        <v>3562</v>
      </c>
      <c r="H258" s="141" t="s">
        <v>3562</v>
      </c>
      <c r="I258" s="141" t="s">
        <v>3562</v>
      </c>
      <c r="J258" s="141" t="s">
        <v>3562</v>
      </c>
      <c r="K258" s="141" t="n">
        <v>18</v>
      </c>
    </row>
    <row r="259" customFormat="false" ht="16" hidden="false" customHeight="false" outlineLevel="0" collapsed="false">
      <c r="A259" s="141" t="n">
        <v>8987</v>
      </c>
      <c r="B259" s="141" t="s">
        <v>3825</v>
      </c>
      <c r="C259" s="141" t="s">
        <v>165</v>
      </c>
      <c r="D259" s="141" t="n">
        <v>300</v>
      </c>
      <c r="E259" s="141" t="s">
        <v>3562</v>
      </c>
      <c r="F259" s="141" t="s">
        <v>3562</v>
      </c>
      <c r="G259" s="141" t="s">
        <v>3562</v>
      </c>
      <c r="H259" s="141" t="n">
        <v>120</v>
      </c>
      <c r="I259" s="141" t="n">
        <v>90</v>
      </c>
      <c r="J259" s="141" t="s">
        <v>3562</v>
      </c>
      <c r="K259" s="141" t="n">
        <v>22</v>
      </c>
    </row>
    <row r="260" customFormat="false" ht="16" hidden="false" customHeight="false" outlineLevel="0" collapsed="false">
      <c r="A260" s="141" t="n">
        <v>8986</v>
      </c>
      <c r="B260" s="141" t="s">
        <v>3826</v>
      </c>
      <c r="C260" s="141" t="s">
        <v>173</v>
      </c>
      <c r="D260" s="141" t="s">
        <v>3562</v>
      </c>
      <c r="E260" s="141" t="s">
        <v>3562</v>
      </c>
      <c r="F260" s="141" t="s">
        <v>3562</v>
      </c>
      <c r="G260" s="141" t="s">
        <v>3562</v>
      </c>
      <c r="H260" s="141" t="s">
        <v>3562</v>
      </c>
      <c r="I260" s="141" t="s">
        <v>3562</v>
      </c>
      <c r="J260" s="141" t="n">
        <v>18</v>
      </c>
      <c r="K260" s="141" t="n">
        <v>15</v>
      </c>
    </row>
    <row r="261" customFormat="false" ht="16" hidden="false" customHeight="false" outlineLevel="0" collapsed="false">
      <c r="A261" s="141" t="n">
        <v>8983</v>
      </c>
      <c r="B261" s="141" t="s">
        <v>3827</v>
      </c>
      <c r="C261" s="141" t="s">
        <v>173</v>
      </c>
      <c r="D261" s="141" t="s">
        <v>3562</v>
      </c>
      <c r="E261" s="141" t="s">
        <v>3562</v>
      </c>
      <c r="F261" s="141" t="s">
        <v>3562</v>
      </c>
      <c r="G261" s="141" t="s">
        <v>3562</v>
      </c>
      <c r="H261" s="141" t="s">
        <v>3562</v>
      </c>
      <c r="I261" s="141" t="s">
        <v>3562</v>
      </c>
      <c r="J261" s="141" t="n">
        <v>22</v>
      </c>
      <c r="K261" s="141" t="s">
        <v>3562</v>
      </c>
    </row>
    <row r="262" customFormat="false" ht="16" hidden="false" customHeight="false" outlineLevel="0" collapsed="false">
      <c r="A262" s="141" t="n">
        <v>8981</v>
      </c>
      <c r="B262" s="141" t="s">
        <v>3828</v>
      </c>
      <c r="C262" s="141" t="s">
        <v>134</v>
      </c>
      <c r="D262" s="141" t="s">
        <v>3562</v>
      </c>
      <c r="E262" s="141" t="s">
        <v>3562</v>
      </c>
      <c r="F262" s="141" t="s">
        <v>3562</v>
      </c>
      <c r="G262" s="141" t="s">
        <v>3562</v>
      </c>
      <c r="H262" s="141" t="s">
        <v>3562</v>
      </c>
      <c r="I262" s="141" t="s">
        <v>3562</v>
      </c>
      <c r="J262" s="141" t="s">
        <v>3562</v>
      </c>
      <c r="K262" s="141" t="n">
        <v>34</v>
      </c>
    </row>
    <row r="263" customFormat="false" ht="16" hidden="false" customHeight="false" outlineLevel="0" collapsed="false">
      <c r="A263" s="141" t="n">
        <v>8979</v>
      </c>
      <c r="B263" s="141" t="s">
        <v>3829</v>
      </c>
      <c r="C263" s="141" t="s">
        <v>132</v>
      </c>
      <c r="D263" s="141" t="n">
        <v>30</v>
      </c>
      <c r="E263" s="141" t="s">
        <v>3562</v>
      </c>
      <c r="F263" s="141" t="s">
        <v>3562</v>
      </c>
      <c r="G263" s="141" t="s">
        <v>3562</v>
      </c>
      <c r="H263" s="141" t="s">
        <v>3562</v>
      </c>
      <c r="I263" s="141" t="s">
        <v>3562</v>
      </c>
      <c r="J263" s="141" t="s">
        <v>3562</v>
      </c>
      <c r="K263" s="141" t="s">
        <v>3562</v>
      </c>
    </row>
    <row r="264" customFormat="false" ht="16" hidden="false" customHeight="false" outlineLevel="0" collapsed="false">
      <c r="A264" s="141" t="n">
        <v>8977</v>
      </c>
      <c r="B264" s="141" t="s">
        <v>3830</v>
      </c>
      <c r="C264" s="141" t="s">
        <v>176</v>
      </c>
      <c r="D264" s="141" t="n">
        <v>210</v>
      </c>
      <c r="E264" s="141" t="s">
        <v>3562</v>
      </c>
      <c r="F264" s="141" t="s">
        <v>3562</v>
      </c>
      <c r="G264" s="141" t="s">
        <v>3562</v>
      </c>
      <c r="H264" s="141" t="n">
        <v>120</v>
      </c>
      <c r="I264" s="141" t="s">
        <v>3562</v>
      </c>
      <c r="J264" s="141" t="n">
        <v>42</v>
      </c>
      <c r="K264" s="141" t="n">
        <v>34</v>
      </c>
    </row>
    <row r="265" customFormat="false" ht="16" hidden="false" customHeight="false" outlineLevel="0" collapsed="false">
      <c r="A265" s="141" t="n">
        <v>8974</v>
      </c>
      <c r="B265" s="141" t="s">
        <v>3831</v>
      </c>
      <c r="C265" s="141" t="s">
        <v>165</v>
      </c>
      <c r="D265" s="141" t="s">
        <v>3562</v>
      </c>
      <c r="E265" s="141" t="s">
        <v>3562</v>
      </c>
      <c r="F265" s="141" t="s">
        <v>3562</v>
      </c>
      <c r="G265" s="141" t="s">
        <v>3562</v>
      </c>
      <c r="H265" s="141" t="s">
        <v>3562</v>
      </c>
      <c r="I265" s="141" t="s">
        <v>3562</v>
      </c>
      <c r="J265" s="141" t="s">
        <v>3562</v>
      </c>
      <c r="K265" s="141" t="n">
        <v>22</v>
      </c>
    </row>
    <row r="266" customFormat="false" ht="16" hidden="false" customHeight="false" outlineLevel="0" collapsed="false">
      <c r="A266" s="141" t="n">
        <v>8973</v>
      </c>
      <c r="B266" s="141" t="s">
        <v>3832</v>
      </c>
      <c r="C266" s="141" t="s">
        <v>162</v>
      </c>
      <c r="D266" s="141" t="s">
        <v>3562</v>
      </c>
      <c r="E266" s="141" t="s">
        <v>3562</v>
      </c>
      <c r="F266" s="141" t="s">
        <v>3562</v>
      </c>
      <c r="G266" s="141" t="s">
        <v>3562</v>
      </c>
      <c r="H266" s="141" t="s">
        <v>3562</v>
      </c>
      <c r="I266" s="141" t="s">
        <v>3562</v>
      </c>
      <c r="J266" s="141" t="s">
        <v>3562</v>
      </c>
      <c r="K266" s="141" t="n">
        <v>22</v>
      </c>
    </row>
    <row r="267" customFormat="false" ht="16" hidden="false" customHeight="false" outlineLevel="0" collapsed="false">
      <c r="A267" s="141" t="n">
        <v>8963</v>
      </c>
      <c r="B267" s="141" t="s">
        <v>3833</v>
      </c>
      <c r="C267" s="141" t="s">
        <v>134</v>
      </c>
      <c r="D267" s="141" t="n">
        <v>30</v>
      </c>
      <c r="E267" s="141" t="s">
        <v>3562</v>
      </c>
      <c r="F267" s="141" t="s">
        <v>3562</v>
      </c>
      <c r="G267" s="141" t="s">
        <v>3562</v>
      </c>
      <c r="H267" s="141" t="s">
        <v>3562</v>
      </c>
      <c r="I267" s="141" t="s">
        <v>3562</v>
      </c>
      <c r="J267" s="141" t="s">
        <v>3562</v>
      </c>
      <c r="K267" s="141" t="s">
        <v>3562</v>
      </c>
    </row>
    <row r="268" customFormat="false" ht="16" hidden="false" customHeight="false" outlineLevel="0" collapsed="false">
      <c r="A268" s="141" t="n">
        <v>8960</v>
      </c>
      <c r="B268" s="141" t="s">
        <v>3834</v>
      </c>
      <c r="C268" s="141" t="s">
        <v>134</v>
      </c>
      <c r="D268" s="141" t="n">
        <v>55</v>
      </c>
      <c r="E268" s="141" t="s">
        <v>3562</v>
      </c>
      <c r="F268" s="141" t="n">
        <v>30</v>
      </c>
      <c r="G268" s="141" t="s">
        <v>3562</v>
      </c>
      <c r="H268" s="141" t="s">
        <v>3562</v>
      </c>
      <c r="I268" s="141" t="s">
        <v>3562</v>
      </c>
      <c r="J268" s="141" t="n">
        <v>22</v>
      </c>
      <c r="K268" s="141" t="n">
        <v>18</v>
      </c>
    </row>
    <row r="269" customFormat="false" ht="16" hidden="false" customHeight="false" outlineLevel="0" collapsed="false">
      <c r="A269" s="141" t="n">
        <v>8959</v>
      </c>
      <c r="B269" s="141" t="s">
        <v>3835</v>
      </c>
      <c r="C269" s="141" t="s">
        <v>141</v>
      </c>
      <c r="D269" s="141" t="s">
        <v>3562</v>
      </c>
      <c r="E269" s="141" t="s">
        <v>3562</v>
      </c>
      <c r="F269" s="141" t="s">
        <v>3562</v>
      </c>
      <c r="G269" s="141" t="s">
        <v>3562</v>
      </c>
      <c r="H269" s="141" t="s">
        <v>3562</v>
      </c>
      <c r="I269" s="141" t="s">
        <v>3562</v>
      </c>
      <c r="J269" s="141" t="s">
        <v>3562</v>
      </c>
      <c r="K269" s="141" t="n">
        <v>42</v>
      </c>
    </row>
    <row r="270" customFormat="false" ht="16" hidden="false" customHeight="false" outlineLevel="0" collapsed="false">
      <c r="A270" s="141" t="n">
        <v>8958</v>
      </c>
      <c r="B270" s="141" t="s">
        <v>3836</v>
      </c>
      <c r="C270" s="141" t="s">
        <v>139</v>
      </c>
      <c r="D270" s="141" t="s">
        <v>3562</v>
      </c>
      <c r="E270" s="141" t="s">
        <v>3562</v>
      </c>
      <c r="F270" s="141" t="s">
        <v>3562</v>
      </c>
      <c r="G270" s="141" t="s">
        <v>3562</v>
      </c>
      <c r="H270" s="141" t="s">
        <v>3562</v>
      </c>
      <c r="I270" s="141" t="s">
        <v>3562</v>
      </c>
      <c r="J270" s="141" t="n">
        <v>22</v>
      </c>
      <c r="K270" s="141" t="n">
        <v>18</v>
      </c>
    </row>
    <row r="271" customFormat="false" ht="16" hidden="false" customHeight="false" outlineLevel="0" collapsed="false">
      <c r="A271" s="141" t="n">
        <v>8957</v>
      </c>
      <c r="B271" s="141" t="s">
        <v>3837</v>
      </c>
      <c r="C271" s="141" t="s">
        <v>139</v>
      </c>
      <c r="D271" s="141" t="s">
        <v>3562</v>
      </c>
      <c r="E271" s="141" t="s">
        <v>3562</v>
      </c>
      <c r="F271" s="141" t="n">
        <v>20</v>
      </c>
      <c r="G271" s="141" t="s">
        <v>3562</v>
      </c>
      <c r="H271" s="141" t="s">
        <v>3562</v>
      </c>
      <c r="I271" s="141" t="s">
        <v>3562</v>
      </c>
      <c r="J271" s="141" t="n">
        <v>15</v>
      </c>
      <c r="K271" s="141" t="s">
        <v>3562</v>
      </c>
    </row>
    <row r="272" customFormat="false" ht="16" hidden="false" customHeight="false" outlineLevel="0" collapsed="false">
      <c r="A272" s="141" t="n">
        <v>8952</v>
      </c>
      <c r="B272" s="141" t="s">
        <v>3838</v>
      </c>
      <c r="C272" s="141" t="s">
        <v>144</v>
      </c>
      <c r="D272" s="141" t="s">
        <v>3562</v>
      </c>
      <c r="E272" s="141" t="s">
        <v>3562</v>
      </c>
      <c r="F272" s="141" t="s">
        <v>3562</v>
      </c>
      <c r="G272" s="141" t="s">
        <v>3562</v>
      </c>
      <c r="H272" s="141" t="s">
        <v>3562</v>
      </c>
      <c r="I272" s="141" t="s">
        <v>3562</v>
      </c>
      <c r="J272" s="141" t="s">
        <v>3562</v>
      </c>
      <c r="K272" s="141" t="n">
        <v>22</v>
      </c>
    </row>
    <row r="273" customFormat="false" ht="16" hidden="false" customHeight="false" outlineLevel="0" collapsed="false">
      <c r="A273" s="141" t="n">
        <v>8950</v>
      </c>
      <c r="B273" s="141" t="s">
        <v>3839</v>
      </c>
      <c r="C273" s="141" t="s">
        <v>136</v>
      </c>
      <c r="D273" s="141" t="n">
        <v>70</v>
      </c>
      <c r="E273" s="141" t="s">
        <v>3562</v>
      </c>
      <c r="F273" s="141" t="n">
        <v>40</v>
      </c>
      <c r="G273" s="141" t="s">
        <v>3562</v>
      </c>
      <c r="H273" s="141" t="s">
        <v>3562</v>
      </c>
      <c r="I273" s="141" t="s">
        <v>3562</v>
      </c>
      <c r="J273" s="141" t="s">
        <v>3562</v>
      </c>
      <c r="K273" s="141" t="s">
        <v>3562</v>
      </c>
    </row>
    <row r="274" customFormat="false" ht="16" hidden="false" customHeight="false" outlineLevel="0" collapsed="false">
      <c r="A274" s="141" t="n">
        <v>8949</v>
      </c>
      <c r="B274" s="141" t="s">
        <v>3840</v>
      </c>
      <c r="C274" s="141" t="s">
        <v>134</v>
      </c>
      <c r="D274" s="141" t="s">
        <v>3562</v>
      </c>
      <c r="E274" s="141" t="s">
        <v>3562</v>
      </c>
      <c r="F274" s="141" t="s">
        <v>3562</v>
      </c>
      <c r="G274" s="141" t="s">
        <v>3562</v>
      </c>
      <c r="H274" s="141" t="s">
        <v>3562</v>
      </c>
      <c r="I274" s="141" t="s">
        <v>3562</v>
      </c>
      <c r="J274" s="141" t="n">
        <v>34</v>
      </c>
      <c r="K274" s="141" t="n">
        <v>27</v>
      </c>
    </row>
    <row r="275" customFormat="false" ht="16" hidden="false" customHeight="false" outlineLevel="0" collapsed="false">
      <c r="A275" s="141" t="n">
        <v>8945</v>
      </c>
      <c r="B275" s="141" t="s">
        <v>3841</v>
      </c>
      <c r="C275" s="141" t="s">
        <v>154</v>
      </c>
      <c r="D275" s="141" t="n">
        <v>30</v>
      </c>
      <c r="E275" s="141" t="s">
        <v>3562</v>
      </c>
      <c r="F275" s="141" t="s">
        <v>3562</v>
      </c>
      <c r="G275" s="141" t="s">
        <v>3562</v>
      </c>
      <c r="H275" s="141" t="s">
        <v>3562</v>
      </c>
      <c r="I275" s="141" t="s">
        <v>3562</v>
      </c>
      <c r="J275" s="141" t="s">
        <v>3562</v>
      </c>
      <c r="K275" s="141" t="s">
        <v>3562</v>
      </c>
    </row>
    <row r="276" customFormat="false" ht="16" hidden="false" customHeight="false" outlineLevel="0" collapsed="false">
      <c r="A276" s="141" t="n">
        <v>8942</v>
      </c>
      <c r="B276" s="141" t="s">
        <v>3842</v>
      </c>
      <c r="C276" s="141" t="s">
        <v>175</v>
      </c>
      <c r="D276" s="141" t="n">
        <v>40</v>
      </c>
      <c r="E276" s="141" t="s">
        <v>3562</v>
      </c>
      <c r="F276" s="141" t="n">
        <v>30</v>
      </c>
      <c r="G276" s="141" t="s">
        <v>3562</v>
      </c>
      <c r="H276" s="141" t="s">
        <v>3562</v>
      </c>
      <c r="I276" s="141" t="s">
        <v>3562</v>
      </c>
      <c r="J276" s="141" t="n">
        <v>22</v>
      </c>
      <c r="K276" s="141" t="n">
        <v>18</v>
      </c>
    </row>
    <row r="277" customFormat="false" ht="16" hidden="false" customHeight="false" outlineLevel="0" collapsed="false">
      <c r="A277" s="141" t="n">
        <v>8932</v>
      </c>
      <c r="B277" s="141" t="s">
        <v>3843</v>
      </c>
      <c r="C277" s="141" t="s">
        <v>135</v>
      </c>
      <c r="D277" s="141" t="n">
        <v>70</v>
      </c>
      <c r="E277" s="141" t="s">
        <v>3562</v>
      </c>
      <c r="F277" s="141" t="n">
        <v>40</v>
      </c>
      <c r="G277" s="141" t="s">
        <v>3562</v>
      </c>
      <c r="H277" s="141" t="s">
        <v>3562</v>
      </c>
      <c r="I277" s="141" t="s">
        <v>3562</v>
      </c>
      <c r="J277" s="141" t="n">
        <v>34</v>
      </c>
      <c r="K277" s="141" t="n">
        <v>27</v>
      </c>
    </row>
    <row r="278" customFormat="false" ht="16" hidden="false" customHeight="false" outlineLevel="0" collapsed="false">
      <c r="A278" s="141" t="n">
        <v>8930</v>
      </c>
      <c r="B278" s="141" t="s">
        <v>3844</v>
      </c>
      <c r="C278" s="141" t="s">
        <v>144</v>
      </c>
      <c r="D278" s="141" t="n">
        <v>120</v>
      </c>
      <c r="E278" s="141" t="s">
        <v>3562</v>
      </c>
      <c r="F278" s="141" t="s">
        <v>3562</v>
      </c>
      <c r="G278" s="141" t="s">
        <v>3562</v>
      </c>
      <c r="H278" s="141" t="n">
        <v>60</v>
      </c>
      <c r="I278" s="141" t="s">
        <v>3562</v>
      </c>
      <c r="J278" s="141" t="s">
        <v>3562</v>
      </c>
      <c r="K278" s="141" t="s">
        <v>3562</v>
      </c>
    </row>
    <row r="279" customFormat="false" ht="16" hidden="false" customHeight="false" outlineLevel="0" collapsed="false">
      <c r="A279" s="141" t="n">
        <v>8929</v>
      </c>
      <c r="B279" s="141" t="s">
        <v>3845</v>
      </c>
      <c r="C279" s="141" t="s">
        <v>142</v>
      </c>
      <c r="D279" s="141" t="s">
        <v>3562</v>
      </c>
      <c r="E279" s="141" t="s">
        <v>3562</v>
      </c>
      <c r="F279" s="141" t="s">
        <v>3562</v>
      </c>
      <c r="G279" s="141" t="s">
        <v>3562</v>
      </c>
      <c r="H279" s="141" t="s">
        <v>3562</v>
      </c>
      <c r="I279" s="141" t="s">
        <v>3562</v>
      </c>
      <c r="J279" s="141" t="s">
        <v>3562</v>
      </c>
      <c r="K279" s="141" t="s">
        <v>3562</v>
      </c>
    </row>
    <row r="280" customFormat="false" ht="16" hidden="false" customHeight="false" outlineLevel="0" collapsed="false">
      <c r="A280" s="141" t="n">
        <v>8928</v>
      </c>
      <c r="B280" s="141" t="s">
        <v>3846</v>
      </c>
      <c r="C280" s="141" t="s">
        <v>145</v>
      </c>
      <c r="D280" s="141" t="s">
        <v>3562</v>
      </c>
      <c r="E280" s="141" t="s">
        <v>3562</v>
      </c>
      <c r="F280" s="141" t="s">
        <v>3562</v>
      </c>
      <c r="G280" s="141" t="s">
        <v>3562</v>
      </c>
      <c r="H280" s="141" t="s">
        <v>3562</v>
      </c>
      <c r="I280" s="141" t="s">
        <v>3562</v>
      </c>
      <c r="J280" s="141" t="n">
        <v>34</v>
      </c>
      <c r="K280" s="141" t="n">
        <v>22</v>
      </c>
    </row>
    <row r="281" customFormat="false" ht="16" hidden="false" customHeight="false" outlineLevel="0" collapsed="false">
      <c r="A281" s="141" t="n">
        <v>8926</v>
      </c>
      <c r="B281" s="141" t="s">
        <v>3399</v>
      </c>
      <c r="C281" s="141" t="s">
        <v>137</v>
      </c>
      <c r="D281" s="141" t="s">
        <v>3562</v>
      </c>
      <c r="E281" s="141" t="s">
        <v>3562</v>
      </c>
      <c r="F281" s="141" t="s">
        <v>3562</v>
      </c>
      <c r="G281" s="141" t="s">
        <v>3562</v>
      </c>
      <c r="H281" s="141" t="s">
        <v>3562</v>
      </c>
      <c r="I281" s="141" t="s">
        <v>3562</v>
      </c>
      <c r="J281" s="141" t="n">
        <v>27</v>
      </c>
      <c r="K281" s="141" t="n">
        <v>22</v>
      </c>
    </row>
    <row r="282" customFormat="false" ht="16" hidden="false" customHeight="false" outlineLevel="0" collapsed="false">
      <c r="A282" s="141" t="n">
        <v>8924</v>
      </c>
      <c r="B282" s="141" t="s">
        <v>3847</v>
      </c>
      <c r="C282" s="141" t="s">
        <v>167</v>
      </c>
      <c r="D282" s="141" t="s">
        <v>3562</v>
      </c>
      <c r="E282" s="141" t="s">
        <v>3562</v>
      </c>
      <c r="F282" s="141" t="s">
        <v>3562</v>
      </c>
      <c r="G282" s="141" t="s">
        <v>3562</v>
      </c>
      <c r="H282" s="141" t="n">
        <v>90</v>
      </c>
      <c r="I282" s="141" t="s">
        <v>3562</v>
      </c>
      <c r="J282" s="141" t="s">
        <v>3562</v>
      </c>
      <c r="K282" s="141" t="s">
        <v>3562</v>
      </c>
    </row>
    <row r="283" customFormat="false" ht="16" hidden="false" customHeight="false" outlineLevel="0" collapsed="false">
      <c r="A283" s="141" t="n">
        <v>8919</v>
      </c>
      <c r="B283" s="141" t="s">
        <v>3848</v>
      </c>
      <c r="C283" s="141" t="s">
        <v>142</v>
      </c>
      <c r="D283" s="141" t="s">
        <v>3562</v>
      </c>
      <c r="E283" s="141" t="s">
        <v>3562</v>
      </c>
      <c r="F283" s="141" t="s">
        <v>3562</v>
      </c>
      <c r="G283" s="141" t="s">
        <v>3562</v>
      </c>
      <c r="H283" s="141" t="s">
        <v>3562</v>
      </c>
      <c r="I283" s="141" t="s">
        <v>3562</v>
      </c>
      <c r="J283" s="141" t="s">
        <v>3562</v>
      </c>
      <c r="K283" s="141" t="n">
        <v>42</v>
      </c>
    </row>
    <row r="284" customFormat="false" ht="16" hidden="false" customHeight="false" outlineLevel="0" collapsed="false">
      <c r="A284" s="141" t="n">
        <v>8905</v>
      </c>
      <c r="B284" s="141" t="s">
        <v>3849</v>
      </c>
      <c r="C284" s="141" t="s">
        <v>143</v>
      </c>
      <c r="D284" s="141" t="s">
        <v>3562</v>
      </c>
      <c r="E284" s="141" t="s">
        <v>3562</v>
      </c>
      <c r="F284" s="141" t="s">
        <v>3562</v>
      </c>
      <c r="G284" s="141" t="s">
        <v>3562</v>
      </c>
      <c r="H284" s="141" t="s">
        <v>3562</v>
      </c>
      <c r="I284" s="141" t="s">
        <v>3562</v>
      </c>
      <c r="J284" s="141" t="n">
        <v>18</v>
      </c>
      <c r="K284" s="141" t="s">
        <v>3562</v>
      </c>
    </row>
    <row r="285" customFormat="false" ht="16" hidden="false" customHeight="false" outlineLevel="0" collapsed="false">
      <c r="A285" s="141" t="n">
        <v>8901</v>
      </c>
      <c r="B285" s="141" t="s">
        <v>3850</v>
      </c>
      <c r="C285" s="141" t="s">
        <v>170</v>
      </c>
      <c r="D285" s="141" t="s">
        <v>3562</v>
      </c>
      <c r="E285" s="141" t="s">
        <v>3562</v>
      </c>
      <c r="F285" s="141" t="s">
        <v>3562</v>
      </c>
      <c r="G285" s="141" t="s">
        <v>3562</v>
      </c>
      <c r="H285" s="141" t="s">
        <v>3562</v>
      </c>
      <c r="I285" s="141" t="s">
        <v>3562</v>
      </c>
      <c r="J285" s="141" t="s">
        <v>3562</v>
      </c>
      <c r="K285" s="141" t="n">
        <v>27</v>
      </c>
    </row>
    <row r="286" customFormat="false" ht="16" hidden="false" customHeight="false" outlineLevel="0" collapsed="false">
      <c r="A286" s="141" t="n">
        <v>8899</v>
      </c>
      <c r="B286" s="141" t="s">
        <v>3851</v>
      </c>
      <c r="C286" s="141" t="s">
        <v>179</v>
      </c>
      <c r="D286" s="141" t="s">
        <v>3562</v>
      </c>
      <c r="E286" s="141" t="s">
        <v>3562</v>
      </c>
      <c r="F286" s="141" t="s">
        <v>3562</v>
      </c>
      <c r="G286" s="141" t="s">
        <v>3562</v>
      </c>
      <c r="H286" s="141" t="s">
        <v>3562</v>
      </c>
      <c r="I286" s="141" t="s">
        <v>3562</v>
      </c>
      <c r="J286" s="141" t="s">
        <v>3562</v>
      </c>
      <c r="K286" s="141" t="n">
        <v>50</v>
      </c>
    </row>
    <row r="287" customFormat="false" ht="16" hidden="false" customHeight="false" outlineLevel="0" collapsed="false">
      <c r="A287" s="141" t="n">
        <v>8894</v>
      </c>
      <c r="B287" s="141" t="s">
        <v>3852</v>
      </c>
      <c r="C287" s="141" t="s">
        <v>170</v>
      </c>
      <c r="D287" s="141" t="s">
        <v>3562</v>
      </c>
      <c r="E287" s="141" t="s">
        <v>3562</v>
      </c>
      <c r="F287" s="141" t="s">
        <v>3562</v>
      </c>
      <c r="G287" s="141" t="s">
        <v>3562</v>
      </c>
      <c r="H287" s="141" t="s">
        <v>3562</v>
      </c>
      <c r="I287" s="141" t="s">
        <v>3562</v>
      </c>
      <c r="J287" s="141" t="n">
        <v>18</v>
      </c>
      <c r="K287" s="141" t="s">
        <v>3562</v>
      </c>
    </row>
    <row r="288" customFormat="false" ht="16" hidden="false" customHeight="false" outlineLevel="0" collapsed="false">
      <c r="A288" s="141" t="n">
        <v>8893</v>
      </c>
      <c r="B288" s="141" t="s">
        <v>3853</v>
      </c>
      <c r="C288" s="141" t="s">
        <v>160</v>
      </c>
      <c r="D288" s="141" t="n">
        <v>90</v>
      </c>
      <c r="E288" s="141" t="s">
        <v>3562</v>
      </c>
      <c r="F288" s="141" t="n">
        <v>40</v>
      </c>
      <c r="G288" s="141" t="s">
        <v>3562</v>
      </c>
      <c r="H288" s="141" t="s">
        <v>3562</v>
      </c>
      <c r="I288" s="141" t="s">
        <v>3562</v>
      </c>
      <c r="J288" s="141" t="s">
        <v>3562</v>
      </c>
      <c r="K288" s="141" t="s">
        <v>3562</v>
      </c>
    </row>
    <row r="289" customFormat="false" ht="16" hidden="false" customHeight="false" outlineLevel="0" collapsed="false">
      <c r="A289" s="141" t="n">
        <v>8892</v>
      </c>
      <c r="B289" s="141" t="s">
        <v>3854</v>
      </c>
      <c r="C289" s="141" t="s">
        <v>162</v>
      </c>
      <c r="D289" s="141" t="s">
        <v>3562</v>
      </c>
      <c r="E289" s="141" t="s">
        <v>3562</v>
      </c>
      <c r="F289" s="141" t="s">
        <v>3562</v>
      </c>
      <c r="G289" s="141" t="s">
        <v>3562</v>
      </c>
      <c r="H289" s="141" t="s">
        <v>3562</v>
      </c>
      <c r="I289" s="141" t="s">
        <v>3562</v>
      </c>
      <c r="J289" s="141" t="s">
        <v>3562</v>
      </c>
      <c r="K289" s="141" t="n">
        <v>22</v>
      </c>
    </row>
    <row r="290" customFormat="false" ht="16" hidden="false" customHeight="false" outlineLevel="0" collapsed="false">
      <c r="A290" s="141" t="n">
        <v>8884</v>
      </c>
      <c r="B290" s="141" t="s">
        <v>3855</v>
      </c>
      <c r="C290" s="141" t="s">
        <v>162</v>
      </c>
      <c r="D290" s="141" t="s">
        <v>3562</v>
      </c>
      <c r="E290" s="141" t="s">
        <v>3562</v>
      </c>
      <c r="F290" s="141" t="s">
        <v>3562</v>
      </c>
      <c r="G290" s="141" t="s">
        <v>3562</v>
      </c>
      <c r="H290" s="141" t="s">
        <v>3562</v>
      </c>
      <c r="I290" s="141" t="s">
        <v>3562</v>
      </c>
      <c r="J290" s="141" t="s">
        <v>3562</v>
      </c>
      <c r="K290" s="141" t="n">
        <v>27</v>
      </c>
    </row>
    <row r="291" customFormat="false" ht="16" hidden="false" customHeight="false" outlineLevel="0" collapsed="false">
      <c r="A291" s="141" t="n">
        <v>8882</v>
      </c>
      <c r="B291" s="141" t="s">
        <v>3856</v>
      </c>
      <c r="C291" s="141" t="s">
        <v>133</v>
      </c>
      <c r="D291" s="141" t="s">
        <v>3562</v>
      </c>
      <c r="E291" s="141" t="s">
        <v>3562</v>
      </c>
      <c r="F291" s="141" t="s">
        <v>3562</v>
      </c>
      <c r="G291" s="141" t="s">
        <v>3562</v>
      </c>
      <c r="H291" s="141" t="s">
        <v>3562</v>
      </c>
      <c r="I291" s="141" t="s">
        <v>3562</v>
      </c>
      <c r="J291" s="141" t="s">
        <v>3562</v>
      </c>
      <c r="K291" s="141" t="n">
        <v>42</v>
      </c>
    </row>
    <row r="292" customFormat="false" ht="16" hidden="false" customHeight="false" outlineLevel="0" collapsed="false">
      <c r="A292" s="141" t="n">
        <v>8880</v>
      </c>
      <c r="B292" s="141" t="s">
        <v>3857</v>
      </c>
      <c r="C292" s="141" t="s">
        <v>171</v>
      </c>
      <c r="D292" s="141" t="s">
        <v>3562</v>
      </c>
      <c r="E292" s="141" t="s">
        <v>3562</v>
      </c>
      <c r="F292" s="141" t="s">
        <v>3562</v>
      </c>
      <c r="G292" s="141" t="s">
        <v>3562</v>
      </c>
      <c r="H292" s="141" t="s">
        <v>3562</v>
      </c>
      <c r="I292" s="141" t="s">
        <v>3562</v>
      </c>
      <c r="J292" s="141" t="s">
        <v>3562</v>
      </c>
      <c r="K292" s="141" t="n">
        <v>22</v>
      </c>
    </row>
    <row r="293" customFormat="false" ht="16" hidden="false" customHeight="false" outlineLevel="0" collapsed="false">
      <c r="A293" s="141" t="n">
        <v>8879</v>
      </c>
      <c r="B293" s="141" t="s">
        <v>3858</v>
      </c>
      <c r="C293" s="141" t="s">
        <v>164</v>
      </c>
      <c r="D293" s="141" t="s">
        <v>3562</v>
      </c>
      <c r="E293" s="141" t="s">
        <v>3562</v>
      </c>
      <c r="F293" s="141" t="s">
        <v>3562</v>
      </c>
      <c r="G293" s="141" t="s">
        <v>3562</v>
      </c>
      <c r="H293" s="141" t="n">
        <v>120</v>
      </c>
      <c r="I293" s="141" t="s">
        <v>3562</v>
      </c>
      <c r="J293" s="141" t="s">
        <v>3562</v>
      </c>
      <c r="K293" s="141" t="s">
        <v>3562</v>
      </c>
    </row>
    <row r="294" customFormat="false" ht="16" hidden="false" customHeight="false" outlineLevel="0" collapsed="false">
      <c r="A294" s="141" t="n">
        <v>8878</v>
      </c>
      <c r="B294" s="141" t="s">
        <v>3859</v>
      </c>
      <c r="C294" s="141" t="s">
        <v>129</v>
      </c>
      <c r="D294" s="141" t="s">
        <v>3562</v>
      </c>
      <c r="E294" s="141" t="s">
        <v>3562</v>
      </c>
      <c r="F294" s="141" t="n">
        <v>20</v>
      </c>
      <c r="G294" s="141" t="s">
        <v>3562</v>
      </c>
      <c r="H294" s="141" t="s">
        <v>3562</v>
      </c>
      <c r="I294" s="141" t="s">
        <v>3562</v>
      </c>
      <c r="J294" s="141" t="s">
        <v>3562</v>
      </c>
      <c r="K294" s="141" t="s">
        <v>3562</v>
      </c>
    </row>
    <row r="295" customFormat="false" ht="16" hidden="false" customHeight="false" outlineLevel="0" collapsed="false">
      <c r="A295" s="141" t="n">
        <v>8876</v>
      </c>
      <c r="B295" s="141" t="s">
        <v>3860</v>
      </c>
      <c r="C295" s="141" t="s">
        <v>132</v>
      </c>
      <c r="D295" s="141" t="s">
        <v>3562</v>
      </c>
      <c r="E295" s="141" t="s">
        <v>3562</v>
      </c>
      <c r="F295" s="141" t="n">
        <v>20</v>
      </c>
      <c r="G295" s="141" t="s">
        <v>3562</v>
      </c>
      <c r="H295" s="141" t="s">
        <v>3562</v>
      </c>
      <c r="I295" s="141" t="s">
        <v>3562</v>
      </c>
      <c r="J295" s="141" t="s">
        <v>3562</v>
      </c>
      <c r="K295" s="141" t="s">
        <v>3562</v>
      </c>
    </row>
    <row r="296" customFormat="false" ht="16" hidden="false" customHeight="false" outlineLevel="0" collapsed="false">
      <c r="A296" s="141" t="n">
        <v>8855</v>
      </c>
      <c r="B296" s="141" t="s">
        <v>3861</v>
      </c>
      <c r="C296" s="141" t="s">
        <v>132</v>
      </c>
      <c r="D296" s="141" t="n">
        <v>70</v>
      </c>
      <c r="E296" s="141" t="s">
        <v>3562</v>
      </c>
      <c r="F296" s="141" t="s">
        <v>3562</v>
      </c>
      <c r="G296" s="141" t="s">
        <v>3562</v>
      </c>
      <c r="H296" s="141" t="s">
        <v>3562</v>
      </c>
      <c r="I296" s="141" t="s">
        <v>3562</v>
      </c>
      <c r="J296" s="141" t="s">
        <v>3562</v>
      </c>
      <c r="K296" s="141" t="s">
        <v>3562</v>
      </c>
    </row>
    <row r="297" customFormat="false" ht="16" hidden="false" customHeight="false" outlineLevel="0" collapsed="false">
      <c r="A297" s="141" t="n">
        <v>8852</v>
      </c>
      <c r="B297" s="141" t="s">
        <v>3862</v>
      </c>
      <c r="C297" s="141" t="s">
        <v>154</v>
      </c>
      <c r="D297" s="141" t="s">
        <v>3562</v>
      </c>
      <c r="E297" s="141" t="s">
        <v>3562</v>
      </c>
      <c r="F297" s="141" t="n">
        <v>30</v>
      </c>
      <c r="G297" s="141" t="s">
        <v>3562</v>
      </c>
      <c r="H297" s="141" t="s">
        <v>3562</v>
      </c>
      <c r="I297" s="141" t="s">
        <v>3562</v>
      </c>
      <c r="J297" s="141" t="n">
        <v>22</v>
      </c>
      <c r="K297" s="141" t="s">
        <v>3562</v>
      </c>
    </row>
    <row r="298" customFormat="false" ht="16" hidden="false" customHeight="false" outlineLevel="0" collapsed="false">
      <c r="A298" s="141" t="n">
        <v>8840</v>
      </c>
      <c r="B298" s="141" t="s">
        <v>3863</v>
      </c>
      <c r="C298" s="141" t="s">
        <v>162</v>
      </c>
      <c r="D298" s="141" t="n">
        <v>90</v>
      </c>
      <c r="E298" s="141" t="s">
        <v>3562</v>
      </c>
      <c r="F298" s="141" t="n">
        <v>55</v>
      </c>
      <c r="G298" s="141" t="n">
        <v>40</v>
      </c>
      <c r="H298" s="141" t="s">
        <v>3562</v>
      </c>
      <c r="I298" s="141" t="s">
        <v>3562</v>
      </c>
      <c r="J298" s="141" t="n">
        <v>42</v>
      </c>
      <c r="K298" s="141" t="n">
        <v>34</v>
      </c>
    </row>
    <row r="299" customFormat="false" ht="16" hidden="false" customHeight="false" outlineLevel="0" collapsed="false">
      <c r="A299" s="141" t="n">
        <v>8833</v>
      </c>
      <c r="B299" s="141" t="s">
        <v>3864</v>
      </c>
      <c r="C299" s="141" t="s">
        <v>139</v>
      </c>
      <c r="D299" s="141" t="s">
        <v>3562</v>
      </c>
      <c r="E299" s="141" t="s">
        <v>3562</v>
      </c>
      <c r="F299" s="141" t="s">
        <v>3562</v>
      </c>
      <c r="G299" s="141" t="s">
        <v>3562</v>
      </c>
      <c r="H299" s="141" t="s">
        <v>3562</v>
      </c>
      <c r="I299" s="141" t="s">
        <v>3562</v>
      </c>
      <c r="J299" s="141" t="s">
        <v>3562</v>
      </c>
      <c r="K299" s="141" t="n">
        <v>18</v>
      </c>
    </row>
    <row r="300" customFormat="false" ht="16" hidden="false" customHeight="false" outlineLevel="0" collapsed="false">
      <c r="A300" s="141" t="n">
        <v>8830</v>
      </c>
      <c r="B300" s="141" t="s">
        <v>3865</v>
      </c>
      <c r="C300" s="141" t="s">
        <v>171</v>
      </c>
      <c r="D300" s="141" t="s">
        <v>3562</v>
      </c>
      <c r="E300" s="141" t="s">
        <v>3562</v>
      </c>
      <c r="F300" s="141" t="s">
        <v>3562</v>
      </c>
      <c r="G300" s="141" t="s">
        <v>3562</v>
      </c>
      <c r="H300" s="141" t="s">
        <v>3562</v>
      </c>
      <c r="I300" s="141" t="s">
        <v>3562</v>
      </c>
      <c r="J300" s="141" t="n">
        <v>18</v>
      </c>
      <c r="K300" s="141" t="s">
        <v>3562</v>
      </c>
    </row>
    <row r="301" customFormat="false" ht="16" hidden="false" customHeight="false" outlineLevel="0" collapsed="false">
      <c r="A301" s="141" t="n">
        <v>8828</v>
      </c>
      <c r="B301" s="141" t="s">
        <v>3866</v>
      </c>
      <c r="C301" s="141" t="s">
        <v>171</v>
      </c>
      <c r="D301" s="141" t="n">
        <v>70</v>
      </c>
      <c r="E301" s="141" t="s">
        <v>3562</v>
      </c>
      <c r="F301" s="141" t="n">
        <v>40</v>
      </c>
      <c r="G301" s="141" t="s">
        <v>3562</v>
      </c>
      <c r="H301" s="141" t="s">
        <v>3562</v>
      </c>
      <c r="I301" s="141" t="s">
        <v>3562</v>
      </c>
      <c r="J301" s="141" t="n">
        <v>27</v>
      </c>
      <c r="K301" s="141" t="s">
        <v>3562</v>
      </c>
    </row>
    <row r="302" customFormat="false" ht="16" hidden="false" customHeight="false" outlineLevel="0" collapsed="false">
      <c r="A302" s="141" t="n">
        <v>8827</v>
      </c>
      <c r="B302" s="141" t="s">
        <v>3867</v>
      </c>
      <c r="C302" s="141" t="s">
        <v>133</v>
      </c>
      <c r="D302" s="141" t="n">
        <v>70</v>
      </c>
      <c r="E302" s="141" t="s">
        <v>3562</v>
      </c>
      <c r="F302" s="141" t="n">
        <v>40</v>
      </c>
      <c r="G302" s="141" t="s">
        <v>3562</v>
      </c>
      <c r="H302" s="141" t="s">
        <v>3562</v>
      </c>
      <c r="I302" s="141" t="s">
        <v>3562</v>
      </c>
      <c r="J302" s="141" t="s">
        <v>3562</v>
      </c>
      <c r="K302" s="141" t="s">
        <v>3562</v>
      </c>
    </row>
    <row r="303" customFormat="false" ht="16" hidden="false" customHeight="false" outlineLevel="0" collapsed="false">
      <c r="A303" s="141" t="n">
        <v>8823</v>
      </c>
      <c r="B303" s="141" t="s">
        <v>3564</v>
      </c>
      <c r="C303" s="141" t="s">
        <v>160</v>
      </c>
      <c r="D303" s="141" t="s">
        <v>3562</v>
      </c>
      <c r="E303" s="141" t="s">
        <v>3562</v>
      </c>
      <c r="F303" s="141" t="s">
        <v>3562</v>
      </c>
      <c r="G303" s="141" t="s">
        <v>3562</v>
      </c>
      <c r="H303" s="141" t="s">
        <v>3562</v>
      </c>
      <c r="I303" s="141" t="s">
        <v>3562</v>
      </c>
      <c r="J303" s="141" t="n">
        <v>50</v>
      </c>
      <c r="K303" s="141" t="n">
        <v>42</v>
      </c>
    </row>
    <row r="304" customFormat="false" ht="16" hidden="false" customHeight="false" outlineLevel="0" collapsed="false">
      <c r="A304" s="141" t="n">
        <v>8821</v>
      </c>
      <c r="B304" s="141" t="s">
        <v>3868</v>
      </c>
      <c r="C304" s="141" t="s">
        <v>172</v>
      </c>
      <c r="D304" s="141" t="s">
        <v>3562</v>
      </c>
      <c r="E304" s="141" t="s">
        <v>3562</v>
      </c>
      <c r="F304" s="141" t="s">
        <v>3562</v>
      </c>
      <c r="G304" s="141" t="s">
        <v>3562</v>
      </c>
      <c r="H304" s="141" t="s">
        <v>3562</v>
      </c>
      <c r="I304" s="141" t="s">
        <v>3562</v>
      </c>
      <c r="J304" s="141" t="n">
        <v>27</v>
      </c>
      <c r="K304" s="141" t="s">
        <v>3562</v>
      </c>
    </row>
    <row r="305" customFormat="false" ht="16" hidden="false" customHeight="false" outlineLevel="0" collapsed="false">
      <c r="A305" s="141" t="n">
        <v>8818</v>
      </c>
      <c r="B305" s="141" t="s">
        <v>3869</v>
      </c>
      <c r="C305" s="141" t="s">
        <v>171</v>
      </c>
      <c r="D305" s="141" t="s">
        <v>3562</v>
      </c>
      <c r="E305" s="141" t="s">
        <v>3562</v>
      </c>
      <c r="F305" s="141" t="n">
        <v>40</v>
      </c>
      <c r="G305" s="141" t="s">
        <v>3562</v>
      </c>
      <c r="H305" s="141" t="s">
        <v>3562</v>
      </c>
      <c r="I305" s="141" t="s">
        <v>3562</v>
      </c>
      <c r="J305" s="141" t="s">
        <v>3562</v>
      </c>
      <c r="K305" s="141" t="s">
        <v>3562</v>
      </c>
    </row>
    <row r="306" customFormat="false" ht="16" hidden="false" customHeight="false" outlineLevel="0" collapsed="false">
      <c r="A306" s="141" t="n">
        <v>8815</v>
      </c>
      <c r="B306" s="141" t="s">
        <v>3870</v>
      </c>
      <c r="C306" s="141" t="s">
        <v>160</v>
      </c>
      <c r="D306" s="141" t="n">
        <v>55</v>
      </c>
      <c r="E306" s="141" t="s">
        <v>3562</v>
      </c>
      <c r="F306" s="141" t="s">
        <v>3562</v>
      </c>
      <c r="G306" s="141" t="s">
        <v>3562</v>
      </c>
      <c r="H306" s="141" t="s">
        <v>3562</v>
      </c>
      <c r="I306" s="141" t="s">
        <v>3562</v>
      </c>
      <c r="J306" s="141" t="s">
        <v>3562</v>
      </c>
      <c r="K306" s="141" t="s">
        <v>3562</v>
      </c>
    </row>
    <row r="307" customFormat="false" ht="16" hidden="false" customHeight="false" outlineLevel="0" collapsed="false">
      <c r="A307" s="141" t="n">
        <v>8814</v>
      </c>
      <c r="B307" s="141" t="s">
        <v>3871</v>
      </c>
      <c r="C307" s="141" t="s">
        <v>147</v>
      </c>
      <c r="D307" s="141" t="n">
        <v>40</v>
      </c>
      <c r="E307" s="141" t="s">
        <v>3562</v>
      </c>
      <c r="F307" s="141" t="n">
        <v>20</v>
      </c>
      <c r="G307" s="141" t="s">
        <v>3562</v>
      </c>
      <c r="H307" s="141" t="s">
        <v>3562</v>
      </c>
      <c r="I307" s="141" t="s">
        <v>3562</v>
      </c>
      <c r="J307" s="141" t="n">
        <v>18</v>
      </c>
      <c r="K307" s="141" t="s">
        <v>3562</v>
      </c>
    </row>
    <row r="308" customFormat="false" ht="16" hidden="false" customHeight="false" outlineLevel="0" collapsed="false">
      <c r="A308" s="141" t="n">
        <v>8810</v>
      </c>
      <c r="B308" s="141" t="s">
        <v>3872</v>
      </c>
      <c r="C308" s="141" t="s">
        <v>165</v>
      </c>
      <c r="D308" s="141" t="n">
        <v>210</v>
      </c>
      <c r="E308" s="141" t="s">
        <v>3562</v>
      </c>
      <c r="F308" s="141" t="n">
        <v>55</v>
      </c>
      <c r="G308" s="141" t="n">
        <v>40</v>
      </c>
      <c r="H308" s="141" t="n">
        <v>120</v>
      </c>
      <c r="I308" s="141" t="s">
        <v>3562</v>
      </c>
      <c r="J308" s="141" t="n">
        <v>34</v>
      </c>
      <c r="K308" s="141" t="n">
        <v>27</v>
      </c>
    </row>
    <row r="309" customFormat="false" ht="16" hidden="false" customHeight="false" outlineLevel="0" collapsed="false">
      <c r="A309" s="141" t="n">
        <v>8804</v>
      </c>
      <c r="B309" s="141" t="s">
        <v>3873</v>
      </c>
      <c r="C309" s="141" t="s">
        <v>150</v>
      </c>
      <c r="D309" s="141" t="s">
        <v>3562</v>
      </c>
      <c r="E309" s="141" t="s">
        <v>3562</v>
      </c>
      <c r="F309" s="141" t="s">
        <v>3562</v>
      </c>
      <c r="G309" s="141" t="s">
        <v>3562</v>
      </c>
      <c r="H309" s="141" t="s">
        <v>3562</v>
      </c>
      <c r="I309" s="141" t="s">
        <v>3562</v>
      </c>
      <c r="J309" s="141" t="s">
        <v>3562</v>
      </c>
      <c r="K309" s="141" t="n">
        <v>27</v>
      </c>
    </row>
    <row r="310" customFormat="false" ht="16" hidden="false" customHeight="false" outlineLevel="0" collapsed="false">
      <c r="A310" s="141" t="n">
        <v>8801</v>
      </c>
      <c r="B310" s="141" t="s">
        <v>3874</v>
      </c>
      <c r="C310" s="141" t="s">
        <v>144</v>
      </c>
      <c r="D310" s="141" t="s">
        <v>3562</v>
      </c>
      <c r="E310" s="141" t="s">
        <v>3562</v>
      </c>
      <c r="F310" s="141" t="s">
        <v>3562</v>
      </c>
      <c r="G310" s="141" t="s">
        <v>3562</v>
      </c>
      <c r="H310" s="141" t="s">
        <v>3562</v>
      </c>
      <c r="I310" s="141" t="s">
        <v>3562</v>
      </c>
      <c r="J310" s="141" t="s">
        <v>3562</v>
      </c>
      <c r="K310" s="141" t="n">
        <v>27</v>
      </c>
    </row>
    <row r="311" customFormat="false" ht="16" hidden="false" customHeight="false" outlineLevel="0" collapsed="false">
      <c r="A311" s="141" t="n">
        <v>8795</v>
      </c>
      <c r="B311" s="141" t="s">
        <v>3875</v>
      </c>
      <c r="C311" s="141" t="s">
        <v>176</v>
      </c>
      <c r="D311" s="141" t="s">
        <v>3562</v>
      </c>
      <c r="E311" s="141" t="s">
        <v>3562</v>
      </c>
      <c r="F311" s="141" t="s">
        <v>3562</v>
      </c>
      <c r="G311" s="141" t="s">
        <v>3562</v>
      </c>
      <c r="H311" s="141" t="s">
        <v>3562</v>
      </c>
      <c r="I311" s="141" t="s">
        <v>3562</v>
      </c>
      <c r="J311" s="141" t="s">
        <v>3562</v>
      </c>
      <c r="K311" s="141" t="n">
        <v>27</v>
      </c>
    </row>
    <row r="312" customFormat="false" ht="16" hidden="false" customHeight="false" outlineLevel="0" collapsed="false">
      <c r="A312" s="141" t="n">
        <v>8790</v>
      </c>
      <c r="B312" s="141" t="s">
        <v>3876</v>
      </c>
      <c r="C312" s="141" t="s">
        <v>170</v>
      </c>
      <c r="D312" s="141" t="s">
        <v>3562</v>
      </c>
      <c r="E312" s="141" t="s">
        <v>3562</v>
      </c>
      <c r="F312" s="141" t="n">
        <v>30</v>
      </c>
      <c r="G312" s="141" t="s">
        <v>3562</v>
      </c>
      <c r="H312" s="141" t="s">
        <v>3562</v>
      </c>
      <c r="I312" s="141" t="s">
        <v>3562</v>
      </c>
      <c r="J312" s="141" t="n">
        <v>22</v>
      </c>
      <c r="K312" s="141" t="n">
        <v>18</v>
      </c>
    </row>
    <row r="313" customFormat="false" ht="16" hidden="false" customHeight="false" outlineLevel="0" collapsed="false">
      <c r="A313" s="141" t="n">
        <v>8789</v>
      </c>
      <c r="B313" s="141" t="s">
        <v>3877</v>
      </c>
      <c r="C313" s="141" t="s">
        <v>170</v>
      </c>
      <c r="D313" s="141" t="s">
        <v>3562</v>
      </c>
      <c r="E313" s="141" t="s">
        <v>3562</v>
      </c>
      <c r="F313" s="141" t="s">
        <v>3562</v>
      </c>
      <c r="G313" s="141" t="s">
        <v>3562</v>
      </c>
      <c r="H313" s="141" t="s">
        <v>3562</v>
      </c>
      <c r="I313" s="141" t="s">
        <v>3562</v>
      </c>
      <c r="J313" s="141" t="s">
        <v>3562</v>
      </c>
      <c r="K313" s="141" t="n">
        <v>60</v>
      </c>
    </row>
    <row r="314" customFormat="false" ht="16" hidden="false" customHeight="false" outlineLevel="0" collapsed="false">
      <c r="A314" s="141" t="n">
        <v>8788</v>
      </c>
      <c r="B314" s="141" t="s">
        <v>3878</v>
      </c>
      <c r="C314" s="141" t="s">
        <v>164</v>
      </c>
      <c r="D314" s="141" t="s">
        <v>3562</v>
      </c>
      <c r="E314" s="141" t="s">
        <v>3562</v>
      </c>
      <c r="F314" s="141" t="n">
        <v>55</v>
      </c>
      <c r="G314" s="141" t="s">
        <v>3562</v>
      </c>
      <c r="H314" s="141" t="n">
        <v>120</v>
      </c>
      <c r="I314" s="141" t="s">
        <v>3562</v>
      </c>
      <c r="J314" s="141" t="s">
        <v>3562</v>
      </c>
      <c r="K314" s="141" t="s">
        <v>3562</v>
      </c>
    </row>
    <row r="315" customFormat="false" ht="16" hidden="false" customHeight="false" outlineLevel="0" collapsed="false">
      <c r="A315" s="141" t="n">
        <v>8784</v>
      </c>
      <c r="B315" s="141" t="s">
        <v>3879</v>
      </c>
      <c r="C315" s="141" t="s">
        <v>171</v>
      </c>
      <c r="D315" s="141" t="n">
        <v>210</v>
      </c>
      <c r="E315" s="141" t="n">
        <v>120</v>
      </c>
      <c r="F315" s="141" t="s">
        <v>3562</v>
      </c>
      <c r="G315" s="141" t="s">
        <v>3562</v>
      </c>
      <c r="H315" s="141" t="s">
        <v>3562</v>
      </c>
      <c r="I315" s="141" t="s">
        <v>3562</v>
      </c>
      <c r="J315" s="141" t="s">
        <v>3562</v>
      </c>
      <c r="K315" s="141" t="s">
        <v>3562</v>
      </c>
    </row>
    <row r="316" customFormat="false" ht="16" hidden="false" customHeight="false" outlineLevel="0" collapsed="false">
      <c r="A316" s="141" t="n">
        <v>8782</v>
      </c>
      <c r="B316" s="141" t="s">
        <v>3880</v>
      </c>
      <c r="C316" s="141" t="s">
        <v>133</v>
      </c>
      <c r="D316" s="141" t="n">
        <v>70</v>
      </c>
      <c r="E316" s="141"/>
      <c r="F316" s="141"/>
      <c r="G316" s="141"/>
      <c r="H316" s="141"/>
      <c r="I316" s="141"/>
      <c r="J316" s="141"/>
      <c r="K316" s="141"/>
    </row>
    <row r="317" customFormat="false" ht="16" hidden="false" customHeight="false" outlineLevel="0" collapsed="false">
      <c r="A317" s="141" t="n">
        <v>8777</v>
      </c>
      <c r="B317" s="141" t="s">
        <v>3881</v>
      </c>
      <c r="C317" s="141" t="s">
        <v>171</v>
      </c>
      <c r="D317" s="141" t="s">
        <v>3562</v>
      </c>
      <c r="E317" s="141" t="s">
        <v>3562</v>
      </c>
      <c r="F317" s="141" t="n">
        <v>30</v>
      </c>
      <c r="G317" s="141" t="s">
        <v>3562</v>
      </c>
      <c r="H317" s="141" t="s">
        <v>3562</v>
      </c>
      <c r="I317" s="141" t="s">
        <v>3562</v>
      </c>
      <c r="J317" s="141" t="n">
        <v>15</v>
      </c>
      <c r="K317" s="141" t="s">
        <v>3562</v>
      </c>
    </row>
    <row r="318" customFormat="false" ht="16" hidden="false" customHeight="false" outlineLevel="0" collapsed="false">
      <c r="A318" s="141" t="n">
        <v>8773</v>
      </c>
      <c r="B318" s="141" t="s">
        <v>3882</v>
      </c>
      <c r="C318" s="141" t="s">
        <v>139</v>
      </c>
      <c r="D318" s="141" t="n">
        <v>55</v>
      </c>
      <c r="E318" s="141" t="s">
        <v>3562</v>
      </c>
      <c r="F318" s="141" t="s">
        <v>3562</v>
      </c>
      <c r="G318" s="141" t="s">
        <v>3562</v>
      </c>
      <c r="H318" s="141" t="s">
        <v>3562</v>
      </c>
      <c r="I318" s="141" t="s">
        <v>3562</v>
      </c>
      <c r="J318" s="141" t="n">
        <v>27</v>
      </c>
      <c r="K318" s="141" t="n">
        <v>18</v>
      </c>
    </row>
    <row r="319" customFormat="false" ht="16" hidden="false" customHeight="false" outlineLevel="0" collapsed="false">
      <c r="A319" s="141" t="n">
        <v>8772</v>
      </c>
      <c r="B319" s="141" t="s">
        <v>3883</v>
      </c>
      <c r="C319" s="141" t="s">
        <v>128</v>
      </c>
      <c r="D319" s="141" t="s">
        <v>3562</v>
      </c>
      <c r="E319" s="141" t="s">
        <v>3562</v>
      </c>
      <c r="F319" s="141" t="s">
        <v>3562</v>
      </c>
      <c r="G319" s="141" t="s">
        <v>3562</v>
      </c>
      <c r="H319" s="141" t="s">
        <v>3562</v>
      </c>
      <c r="I319" s="141" t="s">
        <v>3562</v>
      </c>
      <c r="J319" s="141" t="n">
        <v>27</v>
      </c>
      <c r="K319" s="141" t="n">
        <v>22</v>
      </c>
    </row>
    <row r="320" customFormat="false" ht="16" hidden="false" customHeight="false" outlineLevel="0" collapsed="false">
      <c r="A320" s="141" t="n">
        <v>8768</v>
      </c>
      <c r="B320" s="141" t="s">
        <v>3884</v>
      </c>
      <c r="C320" s="141" t="s">
        <v>169</v>
      </c>
      <c r="D320" s="141" t="s">
        <v>3562</v>
      </c>
      <c r="E320" s="141" t="s">
        <v>3562</v>
      </c>
      <c r="F320" s="141" t="s">
        <v>3562</v>
      </c>
      <c r="G320" s="141" t="s">
        <v>3562</v>
      </c>
      <c r="H320" s="141" t="s">
        <v>3562</v>
      </c>
      <c r="I320" s="141" t="s">
        <v>3562</v>
      </c>
      <c r="J320" s="141" t="n">
        <v>27</v>
      </c>
      <c r="K320" s="141" t="s">
        <v>3562</v>
      </c>
    </row>
    <row r="321" customFormat="false" ht="16" hidden="false" customHeight="false" outlineLevel="0" collapsed="false">
      <c r="A321" s="141" t="n">
        <v>8765</v>
      </c>
      <c r="B321" s="141" t="s">
        <v>3885</v>
      </c>
      <c r="C321" s="141" t="s">
        <v>150</v>
      </c>
      <c r="D321" s="141" t="s">
        <v>3562</v>
      </c>
      <c r="E321" s="141" t="s">
        <v>3562</v>
      </c>
      <c r="F321" s="141" t="n">
        <v>40</v>
      </c>
      <c r="G321" s="141" t="s">
        <v>3562</v>
      </c>
      <c r="H321" s="141" t="s">
        <v>3562</v>
      </c>
      <c r="I321" s="141" t="s">
        <v>3562</v>
      </c>
      <c r="J321" s="141" t="n">
        <v>34</v>
      </c>
      <c r="K321" s="141" t="n">
        <v>27</v>
      </c>
    </row>
    <row r="322" customFormat="false" ht="16" hidden="false" customHeight="false" outlineLevel="0" collapsed="false">
      <c r="A322" s="141" t="n">
        <v>8763</v>
      </c>
      <c r="B322" s="141" t="s">
        <v>3886</v>
      </c>
      <c r="C322" s="141" t="s">
        <v>177</v>
      </c>
      <c r="D322" s="141" t="s">
        <v>3562</v>
      </c>
      <c r="E322" s="141" t="s">
        <v>3562</v>
      </c>
      <c r="F322" s="141" t="s">
        <v>3562</v>
      </c>
      <c r="G322" s="141" t="s">
        <v>3562</v>
      </c>
      <c r="H322" s="141" t="s">
        <v>3562</v>
      </c>
      <c r="I322" s="141" t="s">
        <v>3562</v>
      </c>
      <c r="J322" s="141" t="s">
        <v>3562</v>
      </c>
      <c r="K322" s="141" t="n">
        <v>50</v>
      </c>
    </row>
    <row r="323" customFormat="false" ht="16" hidden="false" customHeight="false" outlineLevel="0" collapsed="false">
      <c r="A323" s="141" t="n">
        <v>8762</v>
      </c>
      <c r="B323" s="141" t="s">
        <v>3887</v>
      </c>
      <c r="C323" s="141" t="s">
        <v>177</v>
      </c>
      <c r="D323" s="141" t="s">
        <v>3562</v>
      </c>
      <c r="E323" s="141" t="s">
        <v>3562</v>
      </c>
      <c r="F323" s="141" t="s">
        <v>3562</v>
      </c>
      <c r="G323" s="141" t="s">
        <v>3562</v>
      </c>
      <c r="H323" s="141" t="s">
        <v>3562</v>
      </c>
      <c r="I323" s="141" t="s">
        <v>3562</v>
      </c>
      <c r="J323" s="141" t="s">
        <v>3562</v>
      </c>
      <c r="K323" s="141" t="s">
        <v>3562</v>
      </c>
    </row>
    <row r="324" customFormat="false" ht="16" hidden="false" customHeight="false" outlineLevel="0" collapsed="false">
      <c r="A324" s="141" t="n">
        <v>8759</v>
      </c>
      <c r="B324" s="141" t="s">
        <v>3888</v>
      </c>
      <c r="C324" s="141" t="s">
        <v>146</v>
      </c>
      <c r="D324" s="141" t="s">
        <v>3562</v>
      </c>
      <c r="E324" s="141" t="s">
        <v>3562</v>
      </c>
      <c r="F324" s="141" t="s">
        <v>3562</v>
      </c>
      <c r="G324" s="141" t="s">
        <v>3562</v>
      </c>
      <c r="H324" s="141" t="s">
        <v>3562</v>
      </c>
      <c r="I324" s="141" t="s">
        <v>3562</v>
      </c>
      <c r="J324" s="141" t="n">
        <v>18</v>
      </c>
      <c r="K324" s="141" t="s">
        <v>3562</v>
      </c>
    </row>
    <row r="325" customFormat="false" ht="16" hidden="false" customHeight="false" outlineLevel="0" collapsed="false">
      <c r="A325" s="141" t="n">
        <v>8757</v>
      </c>
      <c r="B325" s="141" t="s">
        <v>3889</v>
      </c>
      <c r="C325" s="141" t="s">
        <v>131</v>
      </c>
      <c r="D325" s="141" t="n">
        <v>70</v>
      </c>
      <c r="E325" s="141" t="s">
        <v>3562</v>
      </c>
      <c r="F325" s="141" t="n">
        <v>40</v>
      </c>
      <c r="G325" s="141" t="s">
        <v>3562</v>
      </c>
      <c r="H325" s="141" t="s">
        <v>3562</v>
      </c>
      <c r="I325" s="141" t="s">
        <v>3562</v>
      </c>
      <c r="J325" s="141" t="s">
        <v>3562</v>
      </c>
      <c r="K325" s="141" t="s">
        <v>3562</v>
      </c>
    </row>
    <row r="326" customFormat="false" ht="16" hidden="false" customHeight="false" outlineLevel="0" collapsed="false">
      <c r="A326" s="141" t="n">
        <v>8755</v>
      </c>
      <c r="B326" s="141" t="s">
        <v>3890</v>
      </c>
      <c r="C326" s="141" t="s">
        <v>162</v>
      </c>
      <c r="D326" s="141" t="s">
        <v>3562</v>
      </c>
      <c r="E326" s="141" t="s">
        <v>3562</v>
      </c>
      <c r="F326" s="141" t="s">
        <v>3562</v>
      </c>
      <c r="G326" s="141" t="s">
        <v>3562</v>
      </c>
      <c r="H326" s="141" t="s">
        <v>3562</v>
      </c>
      <c r="I326" s="141" t="s">
        <v>3562</v>
      </c>
      <c r="J326" s="141" t="s">
        <v>3562</v>
      </c>
      <c r="K326" s="141" t="n">
        <v>27</v>
      </c>
    </row>
    <row r="327" customFormat="false" ht="16" hidden="false" customHeight="false" outlineLevel="0" collapsed="false">
      <c r="A327" s="141" t="n">
        <v>8754</v>
      </c>
      <c r="B327" s="141" t="s">
        <v>3566</v>
      </c>
      <c r="C327" s="141" t="s">
        <v>159</v>
      </c>
      <c r="D327" s="141" t="s">
        <v>3562</v>
      </c>
      <c r="E327" s="141" t="s">
        <v>3562</v>
      </c>
      <c r="F327" s="141" t="s">
        <v>3562</v>
      </c>
      <c r="G327" s="141" t="s">
        <v>3562</v>
      </c>
      <c r="H327" s="141" t="s">
        <v>3562</v>
      </c>
      <c r="I327" s="141" t="s">
        <v>3562</v>
      </c>
      <c r="J327" s="141" t="n">
        <v>50</v>
      </c>
      <c r="K327" s="141" t="n">
        <v>42</v>
      </c>
    </row>
    <row r="328" customFormat="false" ht="16" hidden="false" customHeight="false" outlineLevel="0" collapsed="false">
      <c r="A328" s="141" t="n">
        <v>8753</v>
      </c>
      <c r="B328" s="141" t="s">
        <v>3891</v>
      </c>
      <c r="C328" s="141" t="s">
        <v>135</v>
      </c>
      <c r="D328" s="141" t="n">
        <v>40</v>
      </c>
      <c r="E328" s="141" t="s">
        <v>3562</v>
      </c>
      <c r="F328" s="141" t="n">
        <v>20</v>
      </c>
      <c r="G328" s="141" t="s">
        <v>3562</v>
      </c>
      <c r="H328" s="141" t="s">
        <v>3562</v>
      </c>
      <c r="I328" s="141" t="s">
        <v>3562</v>
      </c>
      <c r="J328" s="141" t="s">
        <v>3562</v>
      </c>
      <c r="K328" s="141" t="s">
        <v>3562</v>
      </c>
    </row>
    <row r="329" customFormat="false" ht="16" hidden="false" customHeight="false" outlineLevel="0" collapsed="false">
      <c r="A329" s="141" t="n">
        <v>8752</v>
      </c>
      <c r="B329" s="141" t="s">
        <v>3892</v>
      </c>
      <c r="C329" s="141" t="s">
        <v>132</v>
      </c>
      <c r="D329" s="141" t="n">
        <v>70</v>
      </c>
      <c r="E329" s="141" t="s">
        <v>3562</v>
      </c>
      <c r="F329" s="141" t="n">
        <v>30</v>
      </c>
      <c r="G329" s="141" t="s">
        <v>3562</v>
      </c>
      <c r="H329" s="141" t="s">
        <v>3562</v>
      </c>
      <c r="I329" s="141" t="s">
        <v>3562</v>
      </c>
      <c r="J329" s="141" t="s">
        <v>3562</v>
      </c>
      <c r="K329" s="141" t="s">
        <v>3562</v>
      </c>
    </row>
    <row r="330" customFormat="false" ht="16" hidden="false" customHeight="false" outlineLevel="0" collapsed="false">
      <c r="A330" s="141" t="n">
        <v>8747</v>
      </c>
      <c r="B330" s="141" t="s">
        <v>3893</v>
      </c>
      <c r="C330" s="141" t="s">
        <v>139</v>
      </c>
      <c r="D330" s="141" t="n">
        <v>30</v>
      </c>
      <c r="E330" s="141" t="s">
        <v>3562</v>
      </c>
      <c r="F330" s="141" t="n">
        <v>20</v>
      </c>
      <c r="G330" s="141" t="s">
        <v>3562</v>
      </c>
      <c r="H330" s="141" t="s">
        <v>3562</v>
      </c>
      <c r="I330" s="141" t="s">
        <v>3562</v>
      </c>
      <c r="J330" s="141" t="s">
        <v>3562</v>
      </c>
      <c r="K330" s="141" t="s">
        <v>3562</v>
      </c>
    </row>
    <row r="331" customFormat="false" ht="16" hidden="false" customHeight="false" outlineLevel="0" collapsed="false">
      <c r="A331" s="141" t="n">
        <v>8745</v>
      </c>
      <c r="B331" s="141" t="s">
        <v>3894</v>
      </c>
      <c r="C331" s="141" t="s">
        <v>132</v>
      </c>
      <c r="D331" s="141" t="s">
        <v>3562</v>
      </c>
      <c r="E331" s="141" t="s">
        <v>3562</v>
      </c>
      <c r="F331" s="141" t="n">
        <v>20</v>
      </c>
      <c r="G331" s="141" t="s">
        <v>3562</v>
      </c>
      <c r="H331" s="141" t="s">
        <v>3562</v>
      </c>
      <c r="I331" s="141" t="s">
        <v>3562</v>
      </c>
      <c r="J331" s="141" t="n">
        <v>18</v>
      </c>
      <c r="K331" s="141" t="s">
        <v>3562</v>
      </c>
    </row>
    <row r="332" customFormat="false" ht="16" hidden="false" customHeight="false" outlineLevel="0" collapsed="false">
      <c r="A332" s="141" t="n">
        <v>8742</v>
      </c>
      <c r="B332" s="141" t="s">
        <v>3895</v>
      </c>
      <c r="C332" s="141" t="s">
        <v>179</v>
      </c>
      <c r="D332" s="141" t="s">
        <v>3562</v>
      </c>
      <c r="E332" s="141" t="s">
        <v>3562</v>
      </c>
      <c r="F332" s="141" t="s">
        <v>3562</v>
      </c>
      <c r="G332" s="141" t="s">
        <v>3562</v>
      </c>
      <c r="H332" s="141" t="s">
        <v>3562</v>
      </c>
      <c r="I332" s="141" t="s">
        <v>3562</v>
      </c>
      <c r="J332" s="141" t="n">
        <v>22</v>
      </c>
      <c r="K332" s="141" t="s">
        <v>3562</v>
      </c>
    </row>
    <row r="333" customFormat="false" ht="16" hidden="false" customHeight="false" outlineLevel="0" collapsed="false">
      <c r="A333" s="141" t="n">
        <v>8740</v>
      </c>
      <c r="B333" s="141" t="s">
        <v>3896</v>
      </c>
      <c r="C333" s="141" t="s">
        <v>139</v>
      </c>
      <c r="D333" s="141" t="s">
        <v>3562</v>
      </c>
      <c r="E333" s="141" t="s">
        <v>3562</v>
      </c>
      <c r="F333" s="141" t="n">
        <v>30</v>
      </c>
      <c r="G333" s="141" t="s">
        <v>3562</v>
      </c>
      <c r="H333" s="141" t="s">
        <v>3562</v>
      </c>
      <c r="I333" s="141" t="s">
        <v>3562</v>
      </c>
      <c r="J333" s="141" t="n">
        <v>27</v>
      </c>
      <c r="K333" s="141" t="n">
        <v>22</v>
      </c>
    </row>
    <row r="334" customFormat="false" ht="16" hidden="false" customHeight="false" outlineLevel="0" collapsed="false">
      <c r="A334" s="141" t="n">
        <v>8739</v>
      </c>
      <c r="B334" s="141" t="s">
        <v>3897</v>
      </c>
      <c r="C334" s="141" t="s">
        <v>179</v>
      </c>
      <c r="D334" s="141" t="s">
        <v>3562</v>
      </c>
      <c r="E334" s="141" t="s">
        <v>3562</v>
      </c>
      <c r="F334" s="141" t="s">
        <v>3562</v>
      </c>
      <c r="G334" s="141" t="s">
        <v>3562</v>
      </c>
      <c r="H334" s="141" t="s">
        <v>3562</v>
      </c>
      <c r="I334" s="141" t="s">
        <v>3562</v>
      </c>
      <c r="J334" s="141" t="n">
        <v>15</v>
      </c>
      <c r="K334" s="141" t="s">
        <v>3562</v>
      </c>
    </row>
    <row r="335" customFormat="false" ht="16" hidden="false" customHeight="false" outlineLevel="0" collapsed="false">
      <c r="A335" s="141" t="n">
        <v>8737</v>
      </c>
      <c r="B335" s="141" t="s">
        <v>3898</v>
      </c>
      <c r="C335" s="141" t="s">
        <v>131</v>
      </c>
      <c r="D335" s="141" t="n">
        <v>210</v>
      </c>
      <c r="E335" s="141" t="s">
        <v>3562</v>
      </c>
      <c r="F335" s="141" t="s">
        <v>3562</v>
      </c>
      <c r="G335" s="141" t="s">
        <v>3562</v>
      </c>
      <c r="H335" s="141" t="n">
        <v>160</v>
      </c>
      <c r="I335" s="141" t="n">
        <v>120</v>
      </c>
      <c r="J335" s="141" t="s">
        <v>3562</v>
      </c>
      <c r="K335" s="141" t="s">
        <v>3562</v>
      </c>
    </row>
    <row r="336" customFormat="false" ht="16" hidden="false" customHeight="false" outlineLevel="0" collapsed="false">
      <c r="A336" s="141" t="n">
        <v>8730</v>
      </c>
      <c r="B336" s="141" t="s">
        <v>3899</v>
      </c>
      <c r="C336" s="141" t="s">
        <v>151</v>
      </c>
      <c r="D336" s="141" t="s">
        <v>3562</v>
      </c>
      <c r="E336" s="141" t="s">
        <v>3562</v>
      </c>
      <c r="F336" s="141" t="n">
        <v>30</v>
      </c>
      <c r="G336" s="141" t="s">
        <v>3562</v>
      </c>
      <c r="H336" s="141" t="s">
        <v>3562</v>
      </c>
      <c r="I336" s="141" t="s">
        <v>3562</v>
      </c>
      <c r="J336" s="141" t="n">
        <v>22</v>
      </c>
      <c r="K336" s="141" t="n">
        <v>15</v>
      </c>
    </row>
    <row r="337" customFormat="false" ht="16" hidden="false" customHeight="false" outlineLevel="0" collapsed="false">
      <c r="A337" s="141" t="n">
        <v>8728</v>
      </c>
      <c r="B337" s="141" t="s">
        <v>3900</v>
      </c>
      <c r="C337" s="141" t="s">
        <v>170</v>
      </c>
      <c r="D337" s="141" t="n">
        <v>70</v>
      </c>
      <c r="E337" s="141" t="s">
        <v>3562</v>
      </c>
      <c r="F337" s="141" t="s">
        <v>3562</v>
      </c>
      <c r="G337" s="141" t="s">
        <v>3562</v>
      </c>
      <c r="H337" s="141" t="s">
        <v>3562</v>
      </c>
      <c r="I337" s="141" t="s">
        <v>3562</v>
      </c>
      <c r="J337" s="141" t="s">
        <v>3562</v>
      </c>
      <c r="K337" s="141" t="s">
        <v>3562</v>
      </c>
    </row>
    <row r="338" customFormat="false" ht="16" hidden="false" customHeight="false" outlineLevel="0" collapsed="false">
      <c r="A338" s="141" t="n">
        <v>8726</v>
      </c>
      <c r="B338" s="141" t="s">
        <v>3901</v>
      </c>
      <c r="C338" s="141" t="s">
        <v>177</v>
      </c>
      <c r="D338" s="141" t="s">
        <v>3562</v>
      </c>
      <c r="E338" s="141" t="s">
        <v>3562</v>
      </c>
      <c r="F338" s="141" t="s">
        <v>3562</v>
      </c>
      <c r="G338" s="141" t="s">
        <v>3562</v>
      </c>
      <c r="H338" s="141" t="s">
        <v>3562</v>
      </c>
      <c r="I338" s="141" t="s">
        <v>3562</v>
      </c>
      <c r="J338" s="141" t="n">
        <v>42</v>
      </c>
      <c r="K338" s="141" t="n">
        <v>34</v>
      </c>
    </row>
    <row r="339" customFormat="false" ht="16" hidden="false" customHeight="false" outlineLevel="0" collapsed="false">
      <c r="A339" s="141" t="n">
        <v>8725</v>
      </c>
      <c r="B339" s="141" t="s">
        <v>3902</v>
      </c>
      <c r="C339" s="141" t="s">
        <v>170</v>
      </c>
      <c r="D339" s="141" t="s">
        <v>3562</v>
      </c>
      <c r="E339" s="141" t="s">
        <v>3562</v>
      </c>
      <c r="F339" s="141" t="s">
        <v>3562</v>
      </c>
      <c r="G339" s="141" t="s">
        <v>3562</v>
      </c>
      <c r="H339" s="141" t="s">
        <v>3562</v>
      </c>
      <c r="I339" s="141" t="s">
        <v>3562</v>
      </c>
      <c r="J339" s="141" t="n">
        <v>22</v>
      </c>
      <c r="K339" s="141" t="n">
        <v>18</v>
      </c>
    </row>
    <row r="340" customFormat="false" ht="16" hidden="false" customHeight="false" outlineLevel="0" collapsed="false">
      <c r="A340" s="141" t="n">
        <v>8720</v>
      </c>
      <c r="B340" s="141" t="s">
        <v>3903</v>
      </c>
      <c r="C340" s="141" t="s">
        <v>137</v>
      </c>
      <c r="D340" s="141" t="s">
        <v>3562</v>
      </c>
      <c r="E340" s="141" t="s">
        <v>3562</v>
      </c>
      <c r="F340" s="141" t="s">
        <v>3562</v>
      </c>
      <c r="G340" s="141" t="s">
        <v>3562</v>
      </c>
      <c r="H340" s="141" t="s">
        <v>3562</v>
      </c>
      <c r="I340" s="141" t="s">
        <v>3562</v>
      </c>
      <c r="J340" s="141" t="n">
        <v>27</v>
      </c>
      <c r="K340" s="141" t="n">
        <v>22</v>
      </c>
    </row>
    <row r="341" customFormat="false" ht="16" hidden="false" customHeight="false" outlineLevel="0" collapsed="false">
      <c r="A341" s="141" t="n">
        <v>8718</v>
      </c>
      <c r="B341" s="141" t="s">
        <v>3904</v>
      </c>
      <c r="C341" s="141" t="s">
        <v>128</v>
      </c>
      <c r="D341" s="141" t="s">
        <v>3562</v>
      </c>
      <c r="E341" s="141" t="s">
        <v>3562</v>
      </c>
      <c r="F341" s="141" t="s">
        <v>3562</v>
      </c>
      <c r="G341" s="141" t="s">
        <v>3562</v>
      </c>
      <c r="H341" s="141" t="s">
        <v>3562</v>
      </c>
      <c r="I341" s="141" t="s">
        <v>3562</v>
      </c>
      <c r="J341" s="141" t="n">
        <v>22</v>
      </c>
      <c r="K341" s="141" t="n">
        <v>18</v>
      </c>
    </row>
    <row r="342" customFormat="false" ht="16" hidden="false" customHeight="false" outlineLevel="0" collapsed="false">
      <c r="A342" s="141" t="n">
        <v>8716</v>
      </c>
      <c r="B342" s="141" t="s">
        <v>3905</v>
      </c>
      <c r="C342" s="141" t="s">
        <v>128</v>
      </c>
      <c r="D342" s="141" t="s">
        <v>3562</v>
      </c>
      <c r="E342" s="141" t="s">
        <v>3562</v>
      </c>
      <c r="F342" s="141" t="s">
        <v>3562</v>
      </c>
      <c r="G342" s="141" t="s">
        <v>3562</v>
      </c>
      <c r="H342" s="141" t="s">
        <v>3562</v>
      </c>
      <c r="I342" s="141" t="s">
        <v>3562</v>
      </c>
      <c r="J342" s="141" t="n">
        <v>27</v>
      </c>
      <c r="K342" s="141" t="n">
        <v>18</v>
      </c>
    </row>
    <row r="343" customFormat="false" ht="16" hidden="false" customHeight="false" outlineLevel="0" collapsed="false">
      <c r="A343" s="141" t="n">
        <v>8713</v>
      </c>
      <c r="B343" s="141" t="s">
        <v>3906</v>
      </c>
      <c r="C343" s="141" t="s">
        <v>140</v>
      </c>
      <c r="D343" s="141" t="s">
        <v>3562</v>
      </c>
      <c r="E343" s="141" t="s">
        <v>3562</v>
      </c>
      <c r="F343" s="141" t="s">
        <v>3562</v>
      </c>
      <c r="G343" s="141" t="s">
        <v>3562</v>
      </c>
      <c r="H343" s="141" t="s">
        <v>3562</v>
      </c>
      <c r="I343" s="141" t="s">
        <v>3562</v>
      </c>
      <c r="J343" s="141" t="n">
        <v>18</v>
      </c>
      <c r="K343" s="141" t="s">
        <v>3562</v>
      </c>
    </row>
    <row r="344" customFormat="false" ht="16" hidden="false" customHeight="false" outlineLevel="0" collapsed="false">
      <c r="A344" s="141" t="n">
        <v>8707</v>
      </c>
      <c r="B344" s="141" t="s">
        <v>3907</v>
      </c>
      <c r="C344" s="141" t="s">
        <v>137</v>
      </c>
      <c r="D344" s="141" t="s">
        <v>3562</v>
      </c>
      <c r="E344" s="141" t="s">
        <v>3562</v>
      </c>
      <c r="F344" s="141" t="n">
        <v>55</v>
      </c>
      <c r="G344" s="141" t="s">
        <v>3562</v>
      </c>
      <c r="H344" s="141" t="s">
        <v>3562</v>
      </c>
      <c r="I344" s="141" t="s">
        <v>3562</v>
      </c>
      <c r="J344" s="141" t="n">
        <v>42</v>
      </c>
      <c r="K344" s="141" t="s">
        <v>3562</v>
      </c>
    </row>
    <row r="345" customFormat="false" ht="16" hidden="false" customHeight="false" outlineLevel="0" collapsed="false">
      <c r="A345" s="141" t="n">
        <v>8701</v>
      </c>
      <c r="B345" s="141" t="s">
        <v>3908</v>
      </c>
      <c r="C345" s="141" t="s">
        <v>131</v>
      </c>
      <c r="D345" s="141" t="n">
        <v>55</v>
      </c>
      <c r="E345" s="141" t="s">
        <v>3562</v>
      </c>
      <c r="F345" s="141" t="n">
        <v>30</v>
      </c>
      <c r="G345" s="141" t="s">
        <v>3562</v>
      </c>
      <c r="H345" s="141" t="s">
        <v>3562</v>
      </c>
      <c r="I345" s="141" t="s">
        <v>3562</v>
      </c>
      <c r="J345" s="141" t="s">
        <v>3562</v>
      </c>
      <c r="K345" s="141" t="s">
        <v>3562</v>
      </c>
    </row>
    <row r="346" customFormat="false" ht="16" hidden="false" customHeight="false" outlineLevel="0" collapsed="false">
      <c r="A346" s="141" t="n">
        <v>8679</v>
      </c>
      <c r="B346" s="141" t="s">
        <v>3909</v>
      </c>
      <c r="C346" s="141" t="s">
        <v>139</v>
      </c>
      <c r="D346" s="141" t="s">
        <v>3562</v>
      </c>
      <c r="E346" s="141" t="s">
        <v>3562</v>
      </c>
      <c r="F346" s="141" t="s">
        <v>3562</v>
      </c>
      <c r="G346" s="141" t="s">
        <v>3562</v>
      </c>
      <c r="H346" s="141" t="s">
        <v>3562</v>
      </c>
      <c r="I346" s="141" t="s">
        <v>3562</v>
      </c>
      <c r="J346" s="141" t="s">
        <v>3562</v>
      </c>
      <c r="K346" s="141" t="n">
        <v>22</v>
      </c>
    </row>
    <row r="347" customFormat="false" ht="16" hidden="false" customHeight="false" outlineLevel="0" collapsed="false">
      <c r="A347" s="141" t="n">
        <v>8644</v>
      </c>
      <c r="B347" s="141" t="s">
        <v>3910</v>
      </c>
      <c r="C347" s="141" t="s">
        <v>169</v>
      </c>
      <c r="D347" s="141" t="s">
        <v>3562</v>
      </c>
      <c r="E347" s="141" t="s">
        <v>3562</v>
      </c>
      <c r="F347" s="141" t="s">
        <v>3562</v>
      </c>
      <c r="G347" s="141" t="s">
        <v>3562</v>
      </c>
      <c r="H347" s="141" t="s">
        <v>3562</v>
      </c>
      <c r="I347" s="141" t="s">
        <v>3562</v>
      </c>
      <c r="J347" s="141" t="n">
        <v>34</v>
      </c>
      <c r="K347" s="141" t="s">
        <v>3562</v>
      </c>
    </row>
    <row r="348" customFormat="false" ht="16" hidden="false" customHeight="false" outlineLevel="0" collapsed="false">
      <c r="A348" s="141" t="n">
        <v>8641</v>
      </c>
      <c r="B348" s="141" t="s">
        <v>3911</v>
      </c>
      <c r="C348" s="141" t="s">
        <v>132</v>
      </c>
      <c r="D348" s="141" t="n">
        <v>160</v>
      </c>
      <c r="E348" s="141" t="n">
        <v>60</v>
      </c>
      <c r="F348" s="141" t="s">
        <v>3562</v>
      </c>
      <c r="G348" s="141" t="s">
        <v>3562</v>
      </c>
      <c r="H348" s="141" t="n">
        <v>90</v>
      </c>
      <c r="I348" s="141" t="n">
        <v>50</v>
      </c>
      <c r="J348" s="141" t="s">
        <v>3562</v>
      </c>
      <c r="K348" s="141" t="s">
        <v>3562</v>
      </c>
    </row>
    <row r="349" customFormat="false" ht="16" hidden="false" customHeight="false" outlineLevel="0" collapsed="false">
      <c r="A349" s="141" t="n">
        <v>8635</v>
      </c>
      <c r="B349" s="141" t="s">
        <v>3912</v>
      </c>
      <c r="C349" s="141" t="s">
        <v>150</v>
      </c>
      <c r="D349" s="141" t="s">
        <v>3562</v>
      </c>
      <c r="E349" s="141" t="s">
        <v>3562</v>
      </c>
      <c r="F349" s="141" t="s">
        <v>3562</v>
      </c>
      <c r="G349" s="141" t="s">
        <v>3562</v>
      </c>
      <c r="H349" s="141" t="s">
        <v>3562</v>
      </c>
      <c r="I349" s="141" t="s">
        <v>3562</v>
      </c>
      <c r="J349" s="141" t="s">
        <v>3562</v>
      </c>
      <c r="K349" s="141" t="n">
        <v>50</v>
      </c>
    </row>
    <row r="350" customFormat="false" ht="16" hidden="false" customHeight="false" outlineLevel="0" collapsed="false">
      <c r="A350" s="141" t="n">
        <v>8632</v>
      </c>
      <c r="B350" s="141" t="s">
        <v>3913</v>
      </c>
      <c r="C350" s="141" t="s">
        <v>174</v>
      </c>
      <c r="D350" s="141" t="s">
        <v>3562</v>
      </c>
      <c r="E350" s="141" t="s">
        <v>3562</v>
      </c>
      <c r="F350" s="141" t="s">
        <v>3562</v>
      </c>
      <c r="G350" s="141" t="s">
        <v>3562</v>
      </c>
      <c r="H350" s="141" t="s">
        <v>3562</v>
      </c>
      <c r="I350" s="141" t="s">
        <v>3562</v>
      </c>
      <c r="J350" s="141" t="n">
        <v>27</v>
      </c>
      <c r="K350" s="141" t="s">
        <v>3562</v>
      </c>
    </row>
    <row r="351" customFormat="false" ht="16" hidden="false" customHeight="false" outlineLevel="0" collapsed="false">
      <c r="A351" s="141" t="n">
        <v>8631</v>
      </c>
      <c r="B351" s="141" t="s">
        <v>3914</v>
      </c>
      <c r="C351" s="141" t="s">
        <v>162</v>
      </c>
      <c r="D351" s="141" t="s">
        <v>3562</v>
      </c>
      <c r="E351" s="141" t="s">
        <v>3562</v>
      </c>
      <c r="F351" s="141" t="s">
        <v>3562</v>
      </c>
      <c r="G351" s="141" t="s">
        <v>3562</v>
      </c>
      <c r="H351" s="141" t="s">
        <v>3562</v>
      </c>
      <c r="I351" s="141" t="s">
        <v>3562</v>
      </c>
      <c r="J351" s="141" t="n">
        <v>27</v>
      </c>
      <c r="K351" s="141" t="n">
        <v>18</v>
      </c>
    </row>
    <row r="352" customFormat="false" ht="16" hidden="false" customHeight="false" outlineLevel="0" collapsed="false">
      <c r="A352" s="141" t="n">
        <v>8630</v>
      </c>
      <c r="B352" s="141" t="s">
        <v>3915</v>
      </c>
      <c r="C352" s="141" t="s">
        <v>173</v>
      </c>
      <c r="D352" s="141" t="s">
        <v>3562</v>
      </c>
      <c r="E352" s="141" t="s">
        <v>3562</v>
      </c>
      <c r="F352" s="141" t="s">
        <v>3562</v>
      </c>
      <c r="G352" s="141" t="s">
        <v>3562</v>
      </c>
      <c r="H352" s="141" t="s">
        <v>3562</v>
      </c>
      <c r="I352" s="141" t="s">
        <v>3562</v>
      </c>
      <c r="J352" s="141" t="n">
        <v>34</v>
      </c>
      <c r="K352" s="141" t="n">
        <v>22</v>
      </c>
    </row>
    <row r="353" customFormat="false" ht="16" hidden="false" customHeight="false" outlineLevel="0" collapsed="false">
      <c r="A353" s="141" t="n">
        <v>8627</v>
      </c>
      <c r="B353" s="141" t="s">
        <v>3916</v>
      </c>
      <c r="C353" s="141" t="s">
        <v>179</v>
      </c>
      <c r="D353" s="141" t="s">
        <v>3562</v>
      </c>
      <c r="E353" s="141" t="s">
        <v>3562</v>
      </c>
      <c r="F353" s="141" t="s">
        <v>3562</v>
      </c>
      <c r="G353" s="141" t="s">
        <v>3562</v>
      </c>
      <c r="H353" s="141" t="s">
        <v>3562</v>
      </c>
      <c r="I353" s="141" t="s">
        <v>3562</v>
      </c>
      <c r="J353" s="141" t="n">
        <v>27</v>
      </c>
      <c r="K353" s="141" t="n">
        <v>22</v>
      </c>
    </row>
    <row r="354" customFormat="false" ht="16" hidden="false" customHeight="false" outlineLevel="0" collapsed="false">
      <c r="A354" s="141" t="n">
        <v>8626</v>
      </c>
      <c r="B354" s="141" t="s">
        <v>3917</v>
      </c>
      <c r="C354" s="141" t="s">
        <v>152</v>
      </c>
      <c r="D354" s="141" t="n">
        <v>55</v>
      </c>
      <c r="E354" s="141" t="s">
        <v>3562</v>
      </c>
      <c r="F354" s="141" t="n">
        <v>30</v>
      </c>
      <c r="G354" s="141" t="s">
        <v>3562</v>
      </c>
      <c r="H354" s="141" t="s">
        <v>3562</v>
      </c>
      <c r="I354" s="141" t="s">
        <v>3562</v>
      </c>
      <c r="J354" s="141" t="s">
        <v>3562</v>
      </c>
      <c r="K354" s="141" t="s">
        <v>3562</v>
      </c>
    </row>
    <row r="355" customFormat="false" ht="16" hidden="false" customHeight="false" outlineLevel="0" collapsed="false">
      <c r="A355" s="141" t="n">
        <v>8625</v>
      </c>
      <c r="B355" s="141" t="s">
        <v>3918</v>
      </c>
      <c r="C355" s="141" t="s">
        <v>179</v>
      </c>
      <c r="D355" s="141" t="s">
        <v>3562</v>
      </c>
      <c r="E355" s="141" t="s">
        <v>3562</v>
      </c>
      <c r="F355" s="141" t="s">
        <v>3562</v>
      </c>
      <c r="G355" s="141" t="s">
        <v>3562</v>
      </c>
      <c r="H355" s="141" t="s">
        <v>3562</v>
      </c>
      <c r="I355" s="141" t="s">
        <v>3562</v>
      </c>
      <c r="J355" s="141" t="n">
        <v>22</v>
      </c>
      <c r="K355" s="141" t="n">
        <v>18</v>
      </c>
    </row>
    <row r="356" customFormat="false" ht="16" hidden="false" customHeight="false" outlineLevel="0" collapsed="false">
      <c r="A356" s="141" t="n">
        <v>8620</v>
      </c>
      <c r="B356" s="141" t="s">
        <v>3919</v>
      </c>
      <c r="C356" s="141" t="s">
        <v>154</v>
      </c>
      <c r="D356" s="141" t="n">
        <v>30</v>
      </c>
      <c r="E356" s="141" t="s">
        <v>3562</v>
      </c>
      <c r="F356" s="141" t="s">
        <v>3562</v>
      </c>
      <c r="G356" s="141" t="s">
        <v>3562</v>
      </c>
      <c r="H356" s="141" t="s">
        <v>3562</v>
      </c>
      <c r="I356" s="141" t="s">
        <v>3562</v>
      </c>
      <c r="J356" s="141" t="s">
        <v>3562</v>
      </c>
      <c r="K356" s="141" t="s">
        <v>3562</v>
      </c>
    </row>
    <row r="357" customFormat="false" ht="16" hidden="false" customHeight="false" outlineLevel="0" collapsed="false">
      <c r="A357" s="141" t="n">
        <v>8619</v>
      </c>
      <c r="B357" s="141" t="s">
        <v>3920</v>
      </c>
      <c r="C357" s="141" t="s">
        <v>163</v>
      </c>
      <c r="D357" s="141" t="n">
        <v>55</v>
      </c>
      <c r="E357" s="141" t="s">
        <v>3562</v>
      </c>
      <c r="F357" s="141" t="n">
        <v>30</v>
      </c>
      <c r="G357" s="141" t="s">
        <v>3562</v>
      </c>
      <c r="H357" s="141" t="s">
        <v>3562</v>
      </c>
      <c r="I357" s="141" t="s">
        <v>3562</v>
      </c>
      <c r="J357" s="141" t="n">
        <v>27</v>
      </c>
      <c r="K357" s="141" t="n">
        <v>22</v>
      </c>
    </row>
    <row r="358" customFormat="false" ht="16" hidden="false" customHeight="false" outlineLevel="0" collapsed="false">
      <c r="A358" s="141" t="n">
        <v>8617</v>
      </c>
      <c r="B358" s="141" t="s">
        <v>3921</v>
      </c>
      <c r="C358" s="141" t="s">
        <v>148</v>
      </c>
      <c r="D358" s="141" t="s">
        <v>3562</v>
      </c>
      <c r="E358" s="141" t="s">
        <v>3562</v>
      </c>
      <c r="F358" s="141" t="n">
        <v>20</v>
      </c>
      <c r="G358" s="141" t="s">
        <v>3562</v>
      </c>
      <c r="H358" s="141" t="s">
        <v>3562</v>
      </c>
      <c r="I358" s="141" t="s">
        <v>3562</v>
      </c>
      <c r="J358" s="141" t="n">
        <v>18</v>
      </c>
      <c r="K358" s="141" t="s">
        <v>3562</v>
      </c>
    </row>
    <row r="359" customFormat="false" ht="16" hidden="false" customHeight="false" outlineLevel="0" collapsed="false">
      <c r="A359" s="141" t="n">
        <v>8616</v>
      </c>
      <c r="B359" s="141" t="s">
        <v>3922</v>
      </c>
      <c r="C359" s="141" t="s">
        <v>157</v>
      </c>
      <c r="D359" s="141" t="s">
        <v>3562</v>
      </c>
      <c r="E359" s="141" t="s">
        <v>3562</v>
      </c>
      <c r="F359" s="141" t="s">
        <v>3562</v>
      </c>
      <c r="G359" s="141" t="s">
        <v>3562</v>
      </c>
      <c r="H359" s="141" t="s">
        <v>3562</v>
      </c>
      <c r="I359" s="141" t="s">
        <v>3562</v>
      </c>
      <c r="J359" s="141" t="n">
        <v>18</v>
      </c>
      <c r="K359" s="141" t="s">
        <v>3562</v>
      </c>
    </row>
    <row r="360" customFormat="false" ht="16" hidden="false" customHeight="false" outlineLevel="0" collapsed="false">
      <c r="A360" s="141" t="n">
        <v>8615</v>
      </c>
      <c r="B360" s="141" t="s">
        <v>3923</v>
      </c>
      <c r="C360" s="141" t="s">
        <v>163</v>
      </c>
      <c r="D360" s="141" t="s">
        <v>3562</v>
      </c>
      <c r="E360" s="141" t="s">
        <v>3562</v>
      </c>
      <c r="F360" s="141" t="s">
        <v>3562</v>
      </c>
      <c r="G360" s="141" t="s">
        <v>3562</v>
      </c>
      <c r="H360" s="141" t="s">
        <v>3562</v>
      </c>
      <c r="I360" s="141" t="s">
        <v>3562</v>
      </c>
      <c r="J360" s="141" t="n">
        <v>34</v>
      </c>
      <c r="K360" s="141" t="n">
        <v>22</v>
      </c>
    </row>
    <row r="361" customFormat="false" ht="16" hidden="false" customHeight="false" outlineLevel="0" collapsed="false">
      <c r="A361" s="141" t="n">
        <v>8607</v>
      </c>
      <c r="B361" s="141" t="s">
        <v>3924</v>
      </c>
      <c r="C361" s="141" t="s">
        <v>170</v>
      </c>
      <c r="D361" s="141" t="n">
        <v>40</v>
      </c>
      <c r="E361" s="141" t="s">
        <v>3562</v>
      </c>
      <c r="F361" s="141" t="n">
        <v>20</v>
      </c>
      <c r="G361" s="141" t="s">
        <v>3562</v>
      </c>
      <c r="H361" s="141" t="s">
        <v>3562</v>
      </c>
      <c r="I361" s="141" t="s">
        <v>3562</v>
      </c>
      <c r="J361" s="141" t="s">
        <v>3562</v>
      </c>
      <c r="K361" s="141" t="s">
        <v>3562</v>
      </c>
    </row>
    <row r="362" customFormat="false" ht="16" hidden="false" customHeight="false" outlineLevel="0" collapsed="false">
      <c r="A362" s="141" t="n">
        <v>8606</v>
      </c>
      <c r="B362" s="141" t="s">
        <v>3925</v>
      </c>
      <c r="C362" s="141" t="s">
        <v>170</v>
      </c>
      <c r="D362" s="141" t="s">
        <v>3562</v>
      </c>
      <c r="E362" s="141" t="s">
        <v>3562</v>
      </c>
      <c r="F362" s="141" t="n">
        <v>30</v>
      </c>
      <c r="G362" s="141" t="s">
        <v>3562</v>
      </c>
      <c r="H362" s="141" t="s">
        <v>3562</v>
      </c>
      <c r="I362" s="141" t="s">
        <v>3562</v>
      </c>
      <c r="J362" s="141" t="n">
        <v>22</v>
      </c>
      <c r="K362" s="141" t="n">
        <v>15</v>
      </c>
    </row>
    <row r="363" customFormat="false" ht="16" hidden="false" customHeight="false" outlineLevel="0" collapsed="false">
      <c r="A363" s="141" t="n">
        <v>8602</v>
      </c>
      <c r="B363" s="141" t="s">
        <v>3926</v>
      </c>
      <c r="C363" s="141" t="s">
        <v>139</v>
      </c>
      <c r="D363" s="141" t="n">
        <v>70</v>
      </c>
      <c r="E363" s="141" t="s">
        <v>3562</v>
      </c>
      <c r="F363" s="141" t="n">
        <v>40</v>
      </c>
      <c r="G363" s="141" t="s">
        <v>3562</v>
      </c>
      <c r="H363" s="141" t="s">
        <v>3562</v>
      </c>
      <c r="I363" s="141" t="s">
        <v>3562</v>
      </c>
      <c r="J363" s="141" t="s">
        <v>3562</v>
      </c>
      <c r="K363" s="141" t="s">
        <v>3562</v>
      </c>
    </row>
    <row r="364" customFormat="false" ht="16" hidden="false" customHeight="false" outlineLevel="0" collapsed="false">
      <c r="A364" s="141" t="n">
        <v>8601</v>
      </c>
      <c r="B364" s="141" t="s">
        <v>3927</v>
      </c>
      <c r="C364" s="141" t="s">
        <v>150</v>
      </c>
      <c r="D364" s="141" t="s">
        <v>3562</v>
      </c>
      <c r="E364" s="141" t="s">
        <v>3562</v>
      </c>
      <c r="F364" s="141" t="s">
        <v>3562</v>
      </c>
      <c r="G364" s="141" t="s">
        <v>3562</v>
      </c>
      <c r="H364" s="141" t="s">
        <v>3562</v>
      </c>
      <c r="I364" s="141" t="s">
        <v>3562</v>
      </c>
      <c r="J364" s="141" t="n">
        <v>42</v>
      </c>
      <c r="K364" s="141" t="n">
        <v>34</v>
      </c>
    </row>
    <row r="365" customFormat="false" ht="16" hidden="false" customHeight="false" outlineLevel="0" collapsed="false">
      <c r="A365" s="141" t="n">
        <v>8599</v>
      </c>
      <c r="B365" s="141" t="s">
        <v>3928</v>
      </c>
      <c r="C365" s="141" t="s">
        <v>129</v>
      </c>
      <c r="D365" s="141" t="s">
        <v>3562</v>
      </c>
      <c r="E365" s="141" t="s">
        <v>3562</v>
      </c>
      <c r="F365" s="141" t="s">
        <v>3562</v>
      </c>
      <c r="G365" s="141" t="s">
        <v>3562</v>
      </c>
      <c r="H365" s="141" t="s">
        <v>3562</v>
      </c>
      <c r="I365" s="141" t="s">
        <v>3562</v>
      </c>
      <c r="J365" s="141" t="s">
        <v>3562</v>
      </c>
      <c r="K365" s="141" t="n">
        <v>27</v>
      </c>
    </row>
    <row r="366" customFormat="false" ht="16" hidden="false" customHeight="false" outlineLevel="0" collapsed="false">
      <c r="A366" s="141" t="n">
        <v>8598</v>
      </c>
      <c r="B366" s="141" t="s">
        <v>3929</v>
      </c>
      <c r="C366" s="141" t="s">
        <v>142</v>
      </c>
      <c r="D366" s="141" t="s">
        <v>3562</v>
      </c>
      <c r="E366" s="141" t="s">
        <v>3562</v>
      </c>
      <c r="F366" s="141" t="s">
        <v>3562</v>
      </c>
      <c r="G366" s="141" t="s">
        <v>3562</v>
      </c>
      <c r="H366" s="141" t="s">
        <v>3562</v>
      </c>
      <c r="I366" s="141" t="s">
        <v>3562</v>
      </c>
      <c r="J366" s="141" t="n">
        <v>50</v>
      </c>
      <c r="K366" s="141" t="n">
        <v>42</v>
      </c>
    </row>
    <row r="367" customFormat="false" ht="16" hidden="false" customHeight="false" outlineLevel="0" collapsed="false">
      <c r="A367" s="141" t="n">
        <v>8595</v>
      </c>
      <c r="B367" s="141" t="s">
        <v>3930</v>
      </c>
      <c r="C367" s="141" t="s">
        <v>138</v>
      </c>
      <c r="D367" s="141" t="n">
        <v>40</v>
      </c>
      <c r="E367" s="141" t="s">
        <v>3562</v>
      </c>
      <c r="F367" s="141" t="n">
        <v>20</v>
      </c>
      <c r="G367" s="141" t="s">
        <v>3562</v>
      </c>
      <c r="H367" s="141" t="s">
        <v>3562</v>
      </c>
      <c r="I367" s="141" t="s">
        <v>3562</v>
      </c>
      <c r="J367" s="141" t="n">
        <v>15</v>
      </c>
      <c r="K367" s="141" t="s">
        <v>3562</v>
      </c>
    </row>
    <row r="368" customFormat="false" ht="16" hidden="false" customHeight="false" outlineLevel="0" collapsed="false">
      <c r="A368" s="141" t="n">
        <v>8594</v>
      </c>
      <c r="B368" s="141" t="s">
        <v>3931</v>
      </c>
      <c r="C368" s="141" t="s">
        <v>133</v>
      </c>
      <c r="D368" s="141" t="s">
        <v>3562</v>
      </c>
      <c r="E368" s="141" t="s">
        <v>3562</v>
      </c>
      <c r="F368" s="141" t="s">
        <v>3562</v>
      </c>
      <c r="G368" s="141" t="s">
        <v>3562</v>
      </c>
      <c r="H368" s="141" t="s">
        <v>3562</v>
      </c>
      <c r="I368" s="141" t="s">
        <v>3562</v>
      </c>
      <c r="J368" s="141" t="s">
        <v>3562</v>
      </c>
      <c r="K368" s="141" t="n">
        <v>27</v>
      </c>
    </row>
    <row r="369" customFormat="false" ht="16" hidden="false" customHeight="false" outlineLevel="0" collapsed="false">
      <c r="A369" s="141" t="n">
        <v>8593</v>
      </c>
      <c r="B369" s="141" t="s">
        <v>3932</v>
      </c>
      <c r="C369" s="141" t="s">
        <v>133</v>
      </c>
      <c r="D369" s="141" t="n">
        <v>90</v>
      </c>
      <c r="E369" s="141" t="s">
        <v>3562</v>
      </c>
      <c r="F369" s="141" t="s">
        <v>3562</v>
      </c>
      <c r="G369" s="141" t="s">
        <v>3562</v>
      </c>
      <c r="H369" s="141" t="s">
        <v>3562</v>
      </c>
      <c r="I369" s="141" t="s">
        <v>3562</v>
      </c>
      <c r="J369" s="141" t="s">
        <v>3562</v>
      </c>
      <c r="K369" s="141" t="s">
        <v>3562</v>
      </c>
    </row>
    <row r="370" customFormat="false" ht="16" hidden="false" customHeight="false" outlineLevel="0" collapsed="false">
      <c r="A370" s="141" t="n">
        <v>8592</v>
      </c>
      <c r="B370" s="141" t="s">
        <v>3933</v>
      </c>
      <c r="C370" s="141" t="s">
        <v>128</v>
      </c>
      <c r="D370" s="141" t="s">
        <v>3562</v>
      </c>
      <c r="E370" s="141" t="s">
        <v>3562</v>
      </c>
      <c r="F370" s="141" t="s">
        <v>3562</v>
      </c>
      <c r="G370" s="141" t="s">
        <v>3562</v>
      </c>
      <c r="H370" s="141" t="s">
        <v>3562</v>
      </c>
      <c r="I370" s="141" t="s">
        <v>3562</v>
      </c>
      <c r="J370" s="141" t="n">
        <v>22</v>
      </c>
      <c r="K370" s="141" t="n">
        <v>18</v>
      </c>
    </row>
    <row r="371" customFormat="false" ht="16" hidden="false" customHeight="false" outlineLevel="0" collapsed="false">
      <c r="A371" s="141" t="n">
        <v>8591</v>
      </c>
      <c r="B371" s="141" t="s">
        <v>3934</v>
      </c>
      <c r="C371" s="141" t="s">
        <v>130</v>
      </c>
      <c r="D371" s="141" t="s">
        <v>3562</v>
      </c>
      <c r="E371" s="141" t="s">
        <v>3562</v>
      </c>
      <c r="F371" s="141" t="s">
        <v>3562</v>
      </c>
      <c r="G371" s="141" t="s">
        <v>3562</v>
      </c>
      <c r="H371" s="141" t="s">
        <v>3562</v>
      </c>
      <c r="I371" s="141" t="s">
        <v>3562</v>
      </c>
      <c r="J371" s="141" t="n">
        <v>34</v>
      </c>
      <c r="K371" s="141" t="n">
        <v>27</v>
      </c>
    </row>
    <row r="372" customFormat="false" ht="16" hidden="false" customHeight="false" outlineLevel="0" collapsed="false">
      <c r="A372" s="141" t="n">
        <v>8588</v>
      </c>
      <c r="B372" s="141" t="s">
        <v>3935</v>
      </c>
      <c r="C372" s="141" t="s">
        <v>139</v>
      </c>
      <c r="D372" s="141" t="s">
        <v>3562</v>
      </c>
      <c r="E372" s="141" t="s">
        <v>3562</v>
      </c>
      <c r="F372" s="141" t="s">
        <v>3562</v>
      </c>
      <c r="G372" s="141" t="s">
        <v>3562</v>
      </c>
      <c r="H372" s="141" t="s">
        <v>3562</v>
      </c>
      <c r="I372" s="141" t="s">
        <v>3562</v>
      </c>
      <c r="J372" s="141" t="n">
        <v>27</v>
      </c>
      <c r="K372" s="141" t="n">
        <v>22</v>
      </c>
    </row>
    <row r="373" customFormat="false" ht="16" hidden="false" customHeight="false" outlineLevel="0" collapsed="false">
      <c r="A373" s="141" t="n">
        <v>8585</v>
      </c>
      <c r="B373" s="141" t="s">
        <v>3936</v>
      </c>
      <c r="C373" s="141" t="s">
        <v>143</v>
      </c>
      <c r="D373" s="141" t="s">
        <v>3562</v>
      </c>
      <c r="E373" s="141" t="s">
        <v>3562</v>
      </c>
      <c r="F373" s="141" t="s">
        <v>3562</v>
      </c>
      <c r="G373" s="141" t="s">
        <v>3562</v>
      </c>
      <c r="H373" s="141" t="s">
        <v>3562</v>
      </c>
      <c r="I373" s="141" t="s">
        <v>3562</v>
      </c>
      <c r="J373" s="141" t="n">
        <v>27</v>
      </c>
      <c r="K373" s="141" t="s">
        <v>3562</v>
      </c>
    </row>
    <row r="374" customFormat="false" ht="16" hidden="false" customHeight="false" outlineLevel="0" collapsed="false">
      <c r="A374" s="141" t="n">
        <v>8583</v>
      </c>
      <c r="B374" s="141" t="s">
        <v>3937</v>
      </c>
      <c r="C374" s="141" t="s">
        <v>130</v>
      </c>
      <c r="D374" s="141" t="n">
        <v>40</v>
      </c>
      <c r="E374" s="141" t="s">
        <v>3562</v>
      </c>
      <c r="F374" s="141" t="s">
        <v>3562</v>
      </c>
      <c r="G374" s="141" t="s">
        <v>3562</v>
      </c>
      <c r="H374" s="141" t="s">
        <v>3562</v>
      </c>
      <c r="I374" s="141" t="s">
        <v>3562</v>
      </c>
      <c r="J374" s="141" t="n">
        <v>22</v>
      </c>
      <c r="K374" s="141" t="n">
        <v>15</v>
      </c>
    </row>
    <row r="375" customFormat="false" ht="16" hidden="false" customHeight="false" outlineLevel="0" collapsed="false">
      <c r="A375" s="141" t="n">
        <v>8563</v>
      </c>
      <c r="B375" s="141" t="s">
        <v>3938</v>
      </c>
      <c r="C375" s="141" t="s">
        <v>159</v>
      </c>
      <c r="D375" s="141" t="s">
        <v>3562</v>
      </c>
      <c r="E375" s="141" t="s">
        <v>3562</v>
      </c>
      <c r="F375" s="141" t="s">
        <v>3562</v>
      </c>
      <c r="G375" s="141" t="s">
        <v>3562</v>
      </c>
      <c r="H375" s="141" t="s">
        <v>3562</v>
      </c>
      <c r="I375" s="141" t="s">
        <v>3562</v>
      </c>
      <c r="J375" s="141" t="n">
        <v>34</v>
      </c>
      <c r="K375" s="141" t="s">
        <v>3562</v>
      </c>
    </row>
    <row r="376" customFormat="false" ht="16" hidden="false" customHeight="false" outlineLevel="0" collapsed="false">
      <c r="A376" s="141" t="n">
        <v>8534</v>
      </c>
      <c r="B376" s="141" t="s">
        <v>3939</v>
      </c>
      <c r="C376" s="141" t="s">
        <v>170</v>
      </c>
      <c r="D376" s="141" t="s">
        <v>3562</v>
      </c>
      <c r="E376" s="141" t="s">
        <v>3562</v>
      </c>
      <c r="F376" s="141" t="s">
        <v>3562</v>
      </c>
      <c r="G376" s="141" t="s">
        <v>3562</v>
      </c>
      <c r="H376" s="141" t="n">
        <v>60</v>
      </c>
      <c r="I376" s="141" t="s">
        <v>3562</v>
      </c>
      <c r="J376" s="141" t="n">
        <v>34</v>
      </c>
      <c r="K376" s="141" t="n">
        <v>27</v>
      </c>
    </row>
    <row r="377" customFormat="false" ht="16" hidden="false" customHeight="false" outlineLevel="0" collapsed="false">
      <c r="A377" s="141" t="n">
        <v>8522</v>
      </c>
      <c r="B377" s="141" t="s">
        <v>3940</v>
      </c>
      <c r="C377" s="141" t="s">
        <v>138</v>
      </c>
      <c r="D377" s="141" t="s">
        <v>3562</v>
      </c>
      <c r="E377" s="141" t="s">
        <v>3562</v>
      </c>
      <c r="F377" s="141" t="n">
        <v>20</v>
      </c>
      <c r="G377" s="141" t="s">
        <v>3562</v>
      </c>
      <c r="H377" s="141" t="s">
        <v>3562</v>
      </c>
      <c r="I377" s="141" t="s">
        <v>3562</v>
      </c>
      <c r="J377" s="141" t="n">
        <v>18</v>
      </c>
      <c r="K377" s="141" t="s">
        <v>3562</v>
      </c>
    </row>
    <row r="378" customFormat="false" ht="16" hidden="false" customHeight="false" outlineLevel="0" collapsed="false">
      <c r="A378" s="141" t="n">
        <v>8512</v>
      </c>
      <c r="B378" s="141" t="s">
        <v>3941</v>
      </c>
      <c r="C378" s="141" t="s">
        <v>151</v>
      </c>
      <c r="D378" s="141" t="s">
        <v>3562</v>
      </c>
      <c r="E378" s="141" t="s">
        <v>3562</v>
      </c>
      <c r="F378" s="141" t="n">
        <v>40</v>
      </c>
      <c r="G378" s="141" t="s">
        <v>3562</v>
      </c>
      <c r="H378" s="141" t="s">
        <v>3562</v>
      </c>
      <c r="I378" s="141" t="s">
        <v>3562</v>
      </c>
      <c r="J378" s="141" t="n">
        <v>34</v>
      </c>
      <c r="K378" s="141" t="n">
        <v>27</v>
      </c>
    </row>
    <row r="379" customFormat="false" ht="16" hidden="false" customHeight="false" outlineLevel="0" collapsed="false">
      <c r="A379" s="141" t="n">
        <v>8509</v>
      </c>
      <c r="B379" s="141" t="s">
        <v>3942</v>
      </c>
      <c r="C379" s="141" t="s">
        <v>139</v>
      </c>
      <c r="D379" s="141" t="s">
        <v>3562</v>
      </c>
      <c r="E379" s="141" t="s">
        <v>3562</v>
      </c>
      <c r="F379" s="141" t="n">
        <v>55</v>
      </c>
      <c r="G379" s="141" t="s">
        <v>3562</v>
      </c>
      <c r="H379" s="141" t="n">
        <v>60</v>
      </c>
      <c r="I379" s="141" t="s">
        <v>3562</v>
      </c>
      <c r="J379" s="141" t="n">
        <v>42</v>
      </c>
      <c r="K379" s="141" t="n">
        <v>27</v>
      </c>
    </row>
    <row r="380" customFormat="false" ht="16" hidden="false" customHeight="false" outlineLevel="0" collapsed="false">
      <c r="A380" s="141" t="n">
        <v>8497</v>
      </c>
      <c r="B380" s="141" t="s">
        <v>3943</v>
      </c>
      <c r="C380" s="141" t="s">
        <v>128</v>
      </c>
      <c r="D380" s="141" t="s">
        <v>3562</v>
      </c>
      <c r="E380" s="141" t="s">
        <v>3562</v>
      </c>
      <c r="F380" s="141" t="s">
        <v>3562</v>
      </c>
      <c r="G380" s="141" t="s">
        <v>3562</v>
      </c>
      <c r="H380" s="141" t="s">
        <v>3562</v>
      </c>
      <c r="I380" s="141" t="s">
        <v>3562</v>
      </c>
      <c r="J380" s="141" t="n">
        <v>42</v>
      </c>
      <c r="K380" s="141" t="n">
        <v>27</v>
      </c>
    </row>
    <row r="381" customFormat="false" ht="16" hidden="false" customHeight="false" outlineLevel="0" collapsed="false">
      <c r="A381" s="141" t="n">
        <v>8496</v>
      </c>
      <c r="B381" s="141" t="s">
        <v>3944</v>
      </c>
      <c r="C381" s="141" t="s">
        <v>151</v>
      </c>
      <c r="D381" s="141" t="n">
        <v>22</v>
      </c>
      <c r="E381" s="141" t="s">
        <v>3562</v>
      </c>
      <c r="F381" s="141" t="n">
        <v>30</v>
      </c>
      <c r="G381" s="141" t="s">
        <v>3562</v>
      </c>
      <c r="H381" s="141" t="s">
        <v>3562</v>
      </c>
      <c r="I381" s="141" t="s">
        <v>3562</v>
      </c>
      <c r="J381" s="141" t="n">
        <v>34</v>
      </c>
      <c r="K381" s="141" t="n">
        <v>22</v>
      </c>
    </row>
    <row r="382" customFormat="false" ht="16" hidden="false" customHeight="false" outlineLevel="0" collapsed="false">
      <c r="A382" s="141" t="n">
        <v>8495</v>
      </c>
      <c r="B382" s="141" t="s">
        <v>3945</v>
      </c>
      <c r="C382" s="141" t="s">
        <v>179</v>
      </c>
      <c r="D382" s="141" t="s">
        <v>3562</v>
      </c>
      <c r="E382" s="141" t="s">
        <v>3562</v>
      </c>
      <c r="F382" s="141" t="s">
        <v>3562</v>
      </c>
      <c r="G382" s="141" t="s">
        <v>3562</v>
      </c>
      <c r="H382" s="141" t="s">
        <v>3562</v>
      </c>
      <c r="I382" s="141" t="s">
        <v>3562</v>
      </c>
      <c r="J382" s="141" t="n">
        <v>27</v>
      </c>
      <c r="K382" s="141" t="s">
        <v>3562</v>
      </c>
    </row>
    <row r="383" customFormat="false" ht="16" hidden="false" customHeight="false" outlineLevel="0" collapsed="false">
      <c r="A383" s="141" t="n">
        <v>8491</v>
      </c>
      <c r="B383" s="141" t="s">
        <v>3946</v>
      </c>
      <c r="C383" s="141" t="s">
        <v>171</v>
      </c>
      <c r="D383" s="141" t="n">
        <v>90</v>
      </c>
      <c r="E383" s="141" t="s">
        <v>3562</v>
      </c>
      <c r="F383" s="141" t="n">
        <v>40</v>
      </c>
      <c r="G383" s="141" t="s">
        <v>3562</v>
      </c>
      <c r="H383" s="141" t="s">
        <v>3562</v>
      </c>
      <c r="I383" s="141" t="s">
        <v>3562</v>
      </c>
      <c r="J383" s="141" t="s">
        <v>3562</v>
      </c>
      <c r="K383" s="141" t="n">
        <v>27</v>
      </c>
    </row>
    <row r="384" customFormat="false" ht="16" hidden="false" customHeight="false" outlineLevel="0" collapsed="false">
      <c r="A384" s="141" t="n">
        <v>8483</v>
      </c>
      <c r="B384" s="141" t="s">
        <v>3947</v>
      </c>
      <c r="C384" s="141" t="s">
        <v>142</v>
      </c>
      <c r="D384" s="141" t="s">
        <v>3562</v>
      </c>
      <c r="E384" s="141" t="s">
        <v>3562</v>
      </c>
      <c r="F384" s="141" t="s">
        <v>3562</v>
      </c>
      <c r="G384" s="141" t="s">
        <v>3562</v>
      </c>
      <c r="H384" s="141" t="s">
        <v>3562</v>
      </c>
      <c r="I384" s="141" t="s">
        <v>3562</v>
      </c>
      <c r="J384" s="141" t="s">
        <v>3562</v>
      </c>
      <c r="K384" s="141" t="n">
        <v>22</v>
      </c>
    </row>
    <row r="385" customFormat="false" ht="16" hidden="false" customHeight="false" outlineLevel="0" collapsed="false">
      <c r="A385" s="141" t="n">
        <v>8477</v>
      </c>
      <c r="B385" s="141" t="s">
        <v>3948</v>
      </c>
      <c r="C385" s="141" t="s">
        <v>134</v>
      </c>
      <c r="D385" s="141" t="s">
        <v>3562</v>
      </c>
      <c r="E385" s="141" t="s">
        <v>3562</v>
      </c>
      <c r="F385" s="141" t="s">
        <v>3562</v>
      </c>
      <c r="G385" s="141" t="s">
        <v>3562</v>
      </c>
      <c r="H385" s="141" t="s">
        <v>3562</v>
      </c>
      <c r="I385" s="141" t="s">
        <v>3562</v>
      </c>
      <c r="J385" s="141" t="s">
        <v>3562</v>
      </c>
      <c r="K385" s="141" t="n">
        <v>27</v>
      </c>
    </row>
    <row r="386" customFormat="false" ht="16" hidden="false" customHeight="false" outlineLevel="0" collapsed="false">
      <c r="A386" s="141" t="n">
        <v>8476</v>
      </c>
      <c r="B386" s="141" t="s">
        <v>3949</v>
      </c>
      <c r="C386" s="141" t="s">
        <v>133</v>
      </c>
      <c r="D386" s="141" t="s">
        <v>3562</v>
      </c>
      <c r="E386" s="141" t="s">
        <v>3562</v>
      </c>
      <c r="F386" s="141" t="s">
        <v>3562</v>
      </c>
      <c r="G386" s="141" t="s">
        <v>3562</v>
      </c>
      <c r="H386" s="141" t="s">
        <v>3562</v>
      </c>
      <c r="I386" s="141" t="s">
        <v>3562</v>
      </c>
      <c r="J386" s="141" t="n">
        <v>22</v>
      </c>
      <c r="K386" s="141" t="n">
        <v>15</v>
      </c>
    </row>
    <row r="387" customFormat="false" ht="16" hidden="false" customHeight="false" outlineLevel="0" collapsed="false">
      <c r="A387" s="141" t="n">
        <v>8474</v>
      </c>
      <c r="B387" s="141" t="s">
        <v>3950</v>
      </c>
      <c r="C387" s="141" t="s">
        <v>178</v>
      </c>
      <c r="D387" s="141" t="s">
        <v>3562</v>
      </c>
      <c r="E387" s="141" t="s">
        <v>3562</v>
      </c>
      <c r="F387" s="141" t="s">
        <v>3562</v>
      </c>
      <c r="G387" s="141" t="s">
        <v>3562</v>
      </c>
      <c r="H387" s="141" t="s">
        <v>3562</v>
      </c>
      <c r="I387" s="141" t="s">
        <v>3562</v>
      </c>
      <c r="J387" s="141" t="s">
        <v>3562</v>
      </c>
      <c r="K387" s="141" t="n">
        <v>42</v>
      </c>
    </row>
    <row r="388" customFormat="false" ht="16" hidden="false" customHeight="false" outlineLevel="0" collapsed="false">
      <c r="A388" s="141" t="n">
        <v>8462</v>
      </c>
      <c r="B388" s="141" t="s">
        <v>3951</v>
      </c>
      <c r="C388" s="141" t="s">
        <v>132</v>
      </c>
      <c r="D388" s="141" t="n">
        <v>55</v>
      </c>
      <c r="E388" s="141" t="s">
        <v>3562</v>
      </c>
      <c r="F388" s="141" t="s">
        <v>3562</v>
      </c>
      <c r="G388" s="141" t="s">
        <v>3562</v>
      </c>
      <c r="H388" s="141" t="s">
        <v>3562</v>
      </c>
      <c r="I388" s="141" t="s">
        <v>3562</v>
      </c>
      <c r="J388" s="141" t="s">
        <v>3562</v>
      </c>
      <c r="K388" s="141" t="s">
        <v>3562</v>
      </c>
    </row>
    <row r="389" customFormat="false" ht="16" hidden="false" customHeight="false" outlineLevel="0" collapsed="false">
      <c r="A389" s="141" t="n">
        <v>8460</v>
      </c>
      <c r="B389" s="141" t="s">
        <v>3952</v>
      </c>
      <c r="C389" s="141" t="s">
        <v>131</v>
      </c>
      <c r="D389" s="141" t="s">
        <v>3562</v>
      </c>
      <c r="E389" s="141" t="s">
        <v>3562</v>
      </c>
      <c r="F389" s="141" t="s">
        <v>3562</v>
      </c>
      <c r="G389" s="141" t="s">
        <v>3562</v>
      </c>
      <c r="H389" s="141" t="n">
        <v>90</v>
      </c>
      <c r="I389" s="141" t="s">
        <v>3562</v>
      </c>
      <c r="J389" s="141" t="s">
        <v>3562</v>
      </c>
      <c r="K389" s="141" t="s">
        <v>3562</v>
      </c>
    </row>
    <row r="390" customFormat="false" ht="16" hidden="false" customHeight="false" outlineLevel="0" collapsed="false">
      <c r="A390" s="141" t="n">
        <v>8457</v>
      </c>
      <c r="B390" s="141" t="s">
        <v>3953</v>
      </c>
      <c r="C390" s="141" t="s">
        <v>142</v>
      </c>
      <c r="D390" s="141" t="s">
        <v>3562</v>
      </c>
      <c r="E390" s="141" t="s">
        <v>3562</v>
      </c>
      <c r="F390" s="141" t="s">
        <v>3562</v>
      </c>
      <c r="G390" s="141" t="s">
        <v>3562</v>
      </c>
      <c r="H390" s="141" t="s">
        <v>3562</v>
      </c>
      <c r="I390" s="141" t="s">
        <v>3562</v>
      </c>
      <c r="J390" s="141" t="s">
        <v>3562</v>
      </c>
      <c r="K390" s="141" t="n">
        <v>27</v>
      </c>
    </row>
    <row r="391" customFormat="false" ht="16" hidden="false" customHeight="false" outlineLevel="0" collapsed="false">
      <c r="A391" s="141" t="n">
        <v>8453</v>
      </c>
      <c r="B391" s="141" t="s">
        <v>3954</v>
      </c>
      <c r="C391" s="141" t="s">
        <v>176</v>
      </c>
      <c r="D391" s="141" t="s">
        <v>3562</v>
      </c>
      <c r="E391" s="141" t="s">
        <v>3562</v>
      </c>
      <c r="F391" s="141" t="s">
        <v>3562</v>
      </c>
      <c r="G391" s="141" t="s">
        <v>3562</v>
      </c>
      <c r="H391" s="141" t="s">
        <v>3562</v>
      </c>
      <c r="I391" s="141" t="s">
        <v>3562</v>
      </c>
      <c r="J391" s="141" t="n">
        <v>18</v>
      </c>
      <c r="K391" s="141" t="s">
        <v>3562</v>
      </c>
    </row>
    <row r="392" customFormat="false" ht="16" hidden="false" customHeight="false" outlineLevel="0" collapsed="false">
      <c r="A392" s="141" t="n">
        <v>8450</v>
      </c>
      <c r="B392" s="141" t="s">
        <v>3955</v>
      </c>
      <c r="C392" s="141" t="s">
        <v>134</v>
      </c>
      <c r="D392" s="141" t="s">
        <v>3562</v>
      </c>
      <c r="E392" s="141" t="s">
        <v>3562</v>
      </c>
      <c r="F392" s="141" t="s">
        <v>3562</v>
      </c>
      <c r="G392" s="141" t="s">
        <v>3562</v>
      </c>
      <c r="H392" s="141" t="s">
        <v>3562</v>
      </c>
      <c r="I392" s="141" t="s">
        <v>3562</v>
      </c>
      <c r="J392" s="141" t="n">
        <v>22</v>
      </c>
      <c r="K392" s="141" t="n">
        <v>18</v>
      </c>
    </row>
    <row r="393" customFormat="false" ht="16" hidden="false" customHeight="false" outlineLevel="0" collapsed="false">
      <c r="A393" s="141" t="n">
        <v>8448</v>
      </c>
      <c r="B393" s="141" t="s">
        <v>3956</v>
      </c>
      <c r="C393" s="141" t="s">
        <v>149</v>
      </c>
      <c r="D393" s="141" t="s">
        <v>3562</v>
      </c>
      <c r="E393" s="141" t="s">
        <v>3562</v>
      </c>
      <c r="F393" s="141" t="s">
        <v>3562</v>
      </c>
      <c r="G393" s="141" t="s">
        <v>3562</v>
      </c>
      <c r="H393" s="141" t="s">
        <v>3562</v>
      </c>
      <c r="I393" s="141" t="s">
        <v>3562</v>
      </c>
      <c r="J393" s="141" t="s">
        <v>3562</v>
      </c>
      <c r="K393" s="141" t="s">
        <v>3562</v>
      </c>
    </row>
    <row r="394" customFormat="false" ht="16" hidden="false" customHeight="false" outlineLevel="0" collapsed="false">
      <c r="A394" s="141" t="n">
        <v>8442</v>
      </c>
      <c r="B394" s="141" t="s">
        <v>3957</v>
      </c>
      <c r="C394" s="141" t="s">
        <v>162</v>
      </c>
      <c r="D394" s="141" t="s">
        <v>3562</v>
      </c>
      <c r="E394" s="141" t="s">
        <v>3562</v>
      </c>
      <c r="F394" s="141" t="n">
        <v>40</v>
      </c>
      <c r="G394" s="141" t="s">
        <v>3562</v>
      </c>
      <c r="H394" s="141" t="s">
        <v>3562</v>
      </c>
      <c r="I394" s="141" t="s">
        <v>3562</v>
      </c>
      <c r="J394" s="141" t="n">
        <v>34</v>
      </c>
      <c r="K394" s="141" t="n">
        <v>22</v>
      </c>
    </row>
    <row r="395" customFormat="false" ht="16" hidden="false" customHeight="false" outlineLevel="0" collapsed="false">
      <c r="A395" s="141" t="n">
        <v>8441</v>
      </c>
      <c r="B395" s="141" t="s">
        <v>3958</v>
      </c>
      <c r="C395" s="141" t="s">
        <v>148</v>
      </c>
      <c r="D395" s="141" t="s">
        <v>3562</v>
      </c>
      <c r="E395" s="141" t="s">
        <v>3562</v>
      </c>
      <c r="F395" s="141" t="n">
        <v>40</v>
      </c>
      <c r="G395" s="141" t="s">
        <v>3562</v>
      </c>
      <c r="H395" s="141" t="s">
        <v>3562</v>
      </c>
      <c r="I395" s="141" t="s">
        <v>3562</v>
      </c>
      <c r="J395" s="141" t="n">
        <v>27</v>
      </c>
      <c r="K395" s="141" t="s">
        <v>3562</v>
      </c>
    </row>
    <row r="396" customFormat="false" ht="16" hidden="false" customHeight="false" outlineLevel="0" collapsed="false">
      <c r="A396" s="141" t="n">
        <v>8440</v>
      </c>
      <c r="B396" s="141" t="s">
        <v>3959</v>
      </c>
      <c r="C396" s="141" t="s">
        <v>159</v>
      </c>
      <c r="D396" s="141" t="n">
        <v>120</v>
      </c>
      <c r="E396" s="141" t="s">
        <v>3562</v>
      </c>
      <c r="F396" s="141" t="n">
        <v>40</v>
      </c>
      <c r="G396" s="141" t="s">
        <v>3562</v>
      </c>
      <c r="H396" s="141" t="n">
        <v>90</v>
      </c>
      <c r="I396" s="141" t="s">
        <v>3562</v>
      </c>
      <c r="J396" s="141" t="s">
        <v>3562</v>
      </c>
      <c r="K396" s="141" t="s">
        <v>3562</v>
      </c>
    </row>
    <row r="397" customFormat="false" ht="16" hidden="false" customHeight="false" outlineLevel="0" collapsed="false">
      <c r="A397" s="141" t="n">
        <v>8439</v>
      </c>
      <c r="B397" s="141" t="s">
        <v>3960</v>
      </c>
      <c r="C397" s="141" t="s">
        <v>165</v>
      </c>
      <c r="D397" s="141" t="n">
        <v>70</v>
      </c>
      <c r="E397" s="141" t="s">
        <v>3562</v>
      </c>
      <c r="F397" s="141" t="s">
        <v>3562</v>
      </c>
      <c r="G397" s="141" t="s">
        <v>3562</v>
      </c>
      <c r="H397" s="141" t="s">
        <v>3562</v>
      </c>
      <c r="I397" s="141" t="s">
        <v>3562</v>
      </c>
      <c r="J397" s="141" t="s">
        <v>3562</v>
      </c>
      <c r="K397" s="141" t="s">
        <v>3562</v>
      </c>
    </row>
    <row r="398" customFormat="false" ht="16" hidden="false" customHeight="false" outlineLevel="0" collapsed="false">
      <c r="A398" s="141" t="n">
        <v>8437</v>
      </c>
      <c r="B398" s="141" t="s">
        <v>3961</v>
      </c>
      <c r="C398" s="141" t="s">
        <v>169</v>
      </c>
      <c r="D398" s="141" t="s">
        <v>3562</v>
      </c>
      <c r="E398" s="141" t="s">
        <v>3562</v>
      </c>
      <c r="F398" s="141" t="s">
        <v>3562</v>
      </c>
      <c r="G398" s="141" t="s">
        <v>3562</v>
      </c>
      <c r="H398" s="141" t="s">
        <v>3562</v>
      </c>
      <c r="I398" s="141" t="s">
        <v>3562</v>
      </c>
      <c r="J398" s="141" t="n">
        <v>18</v>
      </c>
      <c r="K398" s="141" t="s">
        <v>3562</v>
      </c>
    </row>
    <row r="399" customFormat="false" ht="16" hidden="false" customHeight="false" outlineLevel="0" collapsed="false">
      <c r="A399" s="141" t="n">
        <v>8433</v>
      </c>
      <c r="B399" s="141" t="s">
        <v>3962</v>
      </c>
      <c r="C399" s="141" t="s">
        <v>139</v>
      </c>
      <c r="D399" s="141" t="s">
        <v>3562</v>
      </c>
      <c r="E399" s="141" t="s">
        <v>3562</v>
      </c>
      <c r="F399" s="141" t="n">
        <v>40</v>
      </c>
      <c r="G399" s="141" t="s">
        <v>3562</v>
      </c>
      <c r="H399" s="141" t="s">
        <v>3562</v>
      </c>
      <c r="I399" s="141" t="s">
        <v>3562</v>
      </c>
      <c r="J399" s="141" t="n">
        <v>34</v>
      </c>
      <c r="K399" s="141" t="s">
        <v>3562</v>
      </c>
    </row>
    <row r="400" customFormat="false" ht="16" hidden="false" customHeight="false" outlineLevel="0" collapsed="false">
      <c r="A400" s="141" t="n">
        <v>8432</v>
      </c>
      <c r="B400" s="141" t="s">
        <v>3963</v>
      </c>
      <c r="C400" s="141" t="s">
        <v>154</v>
      </c>
      <c r="D400" s="141" t="n">
        <v>90</v>
      </c>
      <c r="E400" s="141" t="s">
        <v>3562</v>
      </c>
      <c r="F400" s="141" t="s">
        <v>3562</v>
      </c>
      <c r="G400" s="141" t="s">
        <v>3562</v>
      </c>
      <c r="H400" s="141" t="n">
        <v>60</v>
      </c>
      <c r="I400" s="141" t="s">
        <v>3562</v>
      </c>
      <c r="J400" s="141" t="n">
        <v>27</v>
      </c>
      <c r="K400" s="141" t="n">
        <v>22</v>
      </c>
    </row>
    <row r="401" customFormat="false" ht="16" hidden="false" customHeight="false" outlineLevel="0" collapsed="false">
      <c r="A401" s="141" t="n">
        <v>8431</v>
      </c>
      <c r="B401" s="141" t="s">
        <v>3964</v>
      </c>
      <c r="C401" s="141" t="s">
        <v>164</v>
      </c>
      <c r="D401" s="141" t="s">
        <v>3562</v>
      </c>
      <c r="E401" s="141" t="s">
        <v>3562</v>
      </c>
      <c r="F401" s="141" t="n">
        <v>30</v>
      </c>
      <c r="G401" s="141" t="s">
        <v>3562</v>
      </c>
      <c r="H401" s="141" t="s">
        <v>3562</v>
      </c>
      <c r="I401" s="141" t="s">
        <v>3562</v>
      </c>
      <c r="J401" s="141" t="s">
        <v>3562</v>
      </c>
      <c r="K401" s="141" t="s">
        <v>3562</v>
      </c>
    </row>
    <row r="402" customFormat="false" ht="16" hidden="false" customHeight="false" outlineLevel="0" collapsed="false">
      <c r="A402" s="141" t="n">
        <v>8428</v>
      </c>
      <c r="B402" s="141" t="s">
        <v>3965</v>
      </c>
      <c r="C402" s="141" t="s">
        <v>164</v>
      </c>
      <c r="D402" s="141" t="n">
        <v>120</v>
      </c>
      <c r="E402" s="141" t="s">
        <v>3562</v>
      </c>
      <c r="F402" s="141" t="s">
        <v>3562</v>
      </c>
      <c r="G402" s="141" t="s">
        <v>3562</v>
      </c>
      <c r="H402" s="141" t="s">
        <v>3562</v>
      </c>
      <c r="I402" s="141" t="s">
        <v>3562</v>
      </c>
      <c r="J402" s="141" t="s">
        <v>3562</v>
      </c>
      <c r="K402" s="141" t="s">
        <v>3562</v>
      </c>
    </row>
    <row r="403" customFormat="false" ht="16" hidden="false" customHeight="false" outlineLevel="0" collapsed="false">
      <c r="A403" s="141" t="n">
        <v>8420</v>
      </c>
      <c r="B403" s="141" t="s">
        <v>3966</v>
      </c>
      <c r="C403" s="141" t="s">
        <v>132</v>
      </c>
      <c r="D403" s="141" t="s">
        <v>3562</v>
      </c>
      <c r="E403" s="141" t="s">
        <v>3562</v>
      </c>
      <c r="F403" s="141" t="n">
        <v>55</v>
      </c>
      <c r="G403" s="141" t="s">
        <v>3562</v>
      </c>
      <c r="H403" s="141" t="n">
        <v>90</v>
      </c>
      <c r="I403" s="141" t="s">
        <v>3562</v>
      </c>
      <c r="J403" s="141" t="n">
        <v>27</v>
      </c>
      <c r="K403" s="141" t="n">
        <v>18</v>
      </c>
    </row>
    <row r="404" customFormat="false" ht="16" hidden="false" customHeight="false" outlineLevel="0" collapsed="false">
      <c r="A404" s="141" t="n">
        <v>8413</v>
      </c>
      <c r="B404" s="141" t="s">
        <v>3967</v>
      </c>
      <c r="C404" s="141" t="s">
        <v>160</v>
      </c>
      <c r="D404" s="141" t="n">
        <v>55</v>
      </c>
      <c r="E404" s="141" t="s">
        <v>3562</v>
      </c>
      <c r="F404" s="141" t="s">
        <v>3562</v>
      </c>
      <c r="G404" s="141" t="s">
        <v>3562</v>
      </c>
      <c r="H404" s="141" t="s">
        <v>3562</v>
      </c>
      <c r="I404" s="141" t="s">
        <v>3562</v>
      </c>
      <c r="J404" s="141" t="s">
        <v>3562</v>
      </c>
      <c r="K404" s="141" t="s">
        <v>3562</v>
      </c>
    </row>
    <row r="405" customFormat="false" ht="16" hidden="false" customHeight="false" outlineLevel="0" collapsed="false">
      <c r="A405" s="141" t="n">
        <v>8408</v>
      </c>
      <c r="B405" s="141" t="s">
        <v>3968</v>
      </c>
      <c r="C405" s="141" t="s">
        <v>142</v>
      </c>
      <c r="D405" s="141" t="n">
        <v>160</v>
      </c>
      <c r="E405" s="141" t="s">
        <v>3562</v>
      </c>
      <c r="F405" s="141" t="s">
        <v>3562</v>
      </c>
      <c r="G405" s="141" t="s">
        <v>3562</v>
      </c>
      <c r="H405" s="141" t="s">
        <v>3562</v>
      </c>
      <c r="I405" s="141" t="s">
        <v>3562</v>
      </c>
      <c r="J405" s="141" t="s">
        <v>3562</v>
      </c>
      <c r="K405" s="141" t="s">
        <v>3562</v>
      </c>
    </row>
    <row r="406" customFormat="false" ht="16" hidden="false" customHeight="false" outlineLevel="0" collapsed="false">
      <c r="A406" s="141" t="n">
        <v>8405</v>
      </c>
      <c r="B406" s="141" t="s">
        <v>3969</v>
      </c>
      <c r="C406" s="141" t="s">
        <v>133</v>
      </c>
      <c r="D406" s="141" t="s">
        <v>3562</v>
      </c>
      <c r="E406" s="141" t="s">
        <v>3562</v>
      </c>
      <c r="F406" s="141" t="s">
        <v>3562</v>
      </c>
      <c r="G406" s="141" t="s">
        <v>3562</v>
      </c>
      <c r="H406" s="141" t="s">
        <v>3562</v>
      </c>
      <c r="I406" s="141" t="s">
        <v>3562</v>
      </c>
      <c r="J406" s="141" t="s">
        <v>3562</v>
      </c>
      <c r="K406" s="141" t="s">
        <v>3562</v>
      </c>
    </row>
    <row r="407" customFormat="false" ht="16" hidden="false" customHeight="false" outlineLevel="0" collapsed="false">
      <c r="A407" s="141" t="n">
        <v>8401</v>
      </c>
      <c r="B407" s="141" t="s">
        <v>3970</v>
      </c>
      <c r="C407" s="141" t="s">
        <v>165</v>
      </c>
      <c r="D407" s="141" t="s">
        <v>3562</v>
      </c>
      <c r="E407" s="141" t="s">
        <v>3562</v>
      </c>
      <c r="F407" s="141" t="s">
        <v>3562</v>
      </c>
      <c r="G407" s="141" t="s">
        <v>3562</v>
      </c>
      <c r="H407" s="141" t="s">
        <v>3562</v>
      </c>
      <c r="I407" s="141" t="s">
        <v>3562</v>
      </c>
      <c r="J407" s="141" t="n">
        <v>34</v>
      </c>
      <c r="K407" s="141" t="n">
        <v>22</v>
      </c>
    </row>
    <row r="408" customFormat="false" ht="16" hidden="false" customHeight="false" outlineLevel="0" collapsed="false">
      <c r="A408" s="141" t="n">
        <v>8400</v>
      </c>
      <c r="B408" s="141" t="s">
        <v>3971</v>
      </c>
      <c r="C408" s="141" t="s">
        <v>160</v>
      </c>
      <c r="D408" s="141" t="s">
        <v>3562</v>
      </c>
      <c r="E408" s="141" t="s">
        <v>3562</v>
      </c>
      <c r="F408" s="141" t="s">
        <v>3562</v>
      </c>
      <c r="G408" s="141" t="s">
        <v>3562</v>
      </c>
      <c r="H408" s="141" t="s">
        <v>3562</v>
      </c>
      <c r="I408" s="141" t="s">
        <v>3562</v>
      </c>
      <c r="J408" s="141" t="s">
        <v>3562</v>
      </c>
      <c r="K408" s="141" t="s">
        <v>3562</v>
      </c>
    </row>
    <row r="409" customFormat="false" ht="16" hidden="false" customHeight="false" outlineLevel="0" collapsed="false">
      <c r="A409" s="141" t="n">
        <v>8399</v>
      </c>
      <c r="B409" s="141" t="s">
        <v>3972</v>
      </c>
      <c r="C409" s="141" t="s">
        <v>171</v>
      </c>
      <c r="D409" s="141" t="s">
        <v>3562</v>
      </c>
      <c r="E409" s="141" t="s">
        <v>3562</v>
      </c>
      <c r="F409" s="141" t="s">
        <v>3562</v>
      </c>
      <c r="G409" s="141" t="s">
        <v>3562</v>
      </c>
      <c r="H409" s="141" t="s">
        <v>3562</v>
      </c>
      <c r="I409" s="141" t="s">
        <v>3562</v>
      </c>
      <c r="J409" s="141" t="s">
        <v>3562</v>
      </c>
      <c r="K409" s="141" t="s">
        <v>3562</v>
      </c>
    </row>
    <row r="410" customFormat="false" ht="16" hidden="false" customHeight="false" outlineLevel="0" collapsed="false">
      <c r="A410" s="141" t="n">
        <v>8397</v>
      </c>
      <c r="B410" s="141" t="s">
        <v>3973</v>
      </c>
      <c r="C410" s="141" t="s">
        <v>171</v>
      </c>
      <c r="D410" s="141" t="s">
        <v>3562</v>
      </c>
      <c r="E410" s="141" t="s">
        <v>3562</v>
      </c>
      <c r="F410" s="141" t="s">
        <v>3562</v>
      </c>
      <c r="G410" s="141" t="s">
        <v>3562</v>
      </c>
      <c r="H410" s="141" t="s">
        <v>3562</v>
      </c>
      <c r="I410" s="141" t="s">
        <v>3562</v>
      </c>
      <c r="J410" s="141" t="s">
        <v>3562</v>
      </c>
      <c r="K410" s="141" t="n">
        <v>18</v>
      </c>
    </row>
    <row r="411" customFormat="false" ht="16" hidden="false" customHeight="false" outlineLevel="0" collapsed="false">
      <c r="A411" s="141" t="n">
        <v>8396</v>
      </c>
      <c r="B411" s="141" t="s">
        <v>3974</v>
      </c>
      <c r="C411" s="141" t="s">
        <v>157</v>
      </c>
      <c r="D411" s="141" t="n">
        <v>160</v>
      </c>
      <c r="E411" s="141" t="s">
        <v>3562</v>
      </c>
      <c r="F411" s="141" t="s">
        <v>3562</v>
      </c>
      <c r="G411" s="141" t="s">
        <v>3562</v>
      </c>
      <c r="H411" s="141" t="n">
        <v>90</v>
      </c>
      <c r="I411" s="141" t="s">
        <v>3562</v>
      </c>
      <c r="J411" s="141" t="s">
        <v>3562</v>
      </c>
      <c r="K411" s="141" t="s">
        <v>3562</v>
      </c>
    </row>
    <row r="412" customFormat="false" ht="16" hidden="false" customHeight="false" outlineLevel="0" collapsed="false">
      <c r="A412" s="141" t="n">
        <v>8395</v>
      </c>
      <c r="B412" s="141" t="s">
        <v>3975</v>
      </c>
      <c r="C412" s="141" t="s">
        <v>155</v>
      </c>
      <c r="D412" s="141" t="s">
        <v>3562</v>
      </c>
      <c r="E412" s="141" t="s">
        <v>3562</v>
      </c>
      <c r="F412" s="141" t="s">
        <v>3562</v>
      </c>
      <c r="G412" s="141" t="s">
        <v>3562</v>
      </c>
      <c r="H412" s="141" t="s">
        <v>3562</v>
      </c>
      <c r="I412" s="141" t="s">
        <v>3562</v>
      </c>
      <c r="J412" s="141" t="s">
        <v>3562</v>
      </c>
      <c r="K412" s="141" t="n">
        <v>22</v>
      </c>
    </row>
    <row r="413" customFormat="false" ht="16" hidden="false" customHeight="false" outlineLevel="0" collapsed="false">
      <c r="A413" s="141" t="n">
        <v>8394</v>
      </c>
      <c r="B413" s="141" t="s">
        <v>3976</v>
      </c>
      <c r="C413" s="141" t="s">
        <v>130</v>
      </c>
      <c r="D413" s="141" t="s">
        <v>3562</v>
      </c>
      <c r="E413" s="141" t="s">
        <v>3562</v>
      </c>
      <c r="F413" s="141" t="s">
        <v>3562</v>
      </c>
      <c r="G413" s="141" t="s">
        <v>3562</v>
      </c>
      <c r="H413" s="141" t="s">
        <v>3562</v>
      </c>
      <c r="I413" s="141" t="s">
        <v>3562</v>
      </c>
      <c r="J413" s="141" t="n">
        <v>34</v>
      </c>
      <c r="K413" s="141" t="n">
        <v>22</v>
      </c>
    </row>
    <row r="414" customFormat="false" ht="16" hidden="false" customHeight="false" outlineLevel="0" collapsed="false">
      <c r="A414" s="141" t="n">
        <v>8392</v>
      </c>
      <c r="B414" s="141" t="s">
        <v>3977</v>
      </c>
      <c r="C414" s="141" t="s">
        <v>168</v>
      </c>
      <c r="D414" s="141" t="s">
        <v>3562</v>
      </c>
      <c r="E414" s="141" t="s">
        <v>3562</v>
      </c>
      <c r="F414" s="141" t="n">
        <v>30</v>
      </c>
      <c r="G414" s="141" t="s">
        <v>3562</v>
      </c>
      <c r="H414" s="141" t="s">
        <v>3562</v>
      </c>
      <c r="I414" s="141" t="s">
        <v>3562</v>
      </c>
      <c r="J414" s="141" t="n">
        <v>27</v>
      </c>
      <c r="K414" s="141" t="s">
        <v>3562</v>
      </c>
    </row>
    <row r="415" customFormat="false" ht="16" hidden="false" customHeight="false" outlineLevel="0" collapsed="false">
      <c r="A415" s="141" t="n">
        <v>8391</v>
      </c>
      <c r="B415" s="141" t="s">
        <v>3978</v>
      </c>
      <c r="C415" s="141" t="s">
        <v>165</v>
      </c>
      <c r="D415" s="141" t="s">
        <v>3562</v>
      </c>
      <c r="E415" s="141" t="s">
        <v>3562</v>
      </c>
      <c r="F415" s="141" t="s">
        <v>3562</v>
      </c>
      <c r="G415" s="141" t="s">
        <v>3562</v>
      </c>
      <c r="H415" s="141" t="s">
        <v>3562</v>
      </c>
      <c r="I415" s="141" t="s">
        <v>3562</v>
      </c>
      <c r="J415" s="141" t="n">
        <v>18</v>
      </c>
      <c r="K415" s="141" t="n">
        <v>15</v>
      </c>
    </row>
    <row r="416" customFormat="false" ht="16" hidden="false" customHeight="false" outlineLevel="0" collapsed="false">
      <c r="A416" s="141" t="n">
        <v>8390</v>
      </c>
      <c r="B416" s="141" t="s">
        <v>3979</v>
      </c>
      <c r="C416" s="141" t="s">
        <v>176</v>
      </c>
      <c r="D416" s="141" t="s">
        <v>3562</v>
      </c>
      <c r="E416" s="141" t="s">
        <v>3562</v>
      </c>
      <c r="F416" s="141" t="s">
        <v>3562</v>
      </c>
      <c r="G416" s="141" t="s">
        <v>3562</v>
      </c>
      <c r="H416" s="141" t="s">
        <v>3562</v>
      </c>
      <c r="I416" s="141" t="s">
        <v>3562</v>
      </c>
      <c r="J416" s="141" t="s">
        <v>3562</v>
      </c>
      <c r="K416" s="141" t="n">
        <v>60</v>
      </c>
    </row>
    <row r="417" customFormat="false" ht="16" hidden="false" customHeight="false" outlineLevel="0" collapsed="false">
      <c r="A417" s="141" t="n">
        <v>8386</v>
      </c>
      <c r="B417" s="141" t="s">
        <v>3980</v>
      </c>
      <c r="C417" s="141" t="s">
        <v>132</v>
      </c>
      <c r="D417" s="141" t="s">
        <v>3562</v>
      </c>
      <c r="E417" s="141" t="s">
        <v>3562</v>
      </c>
      <c r="F417" s="141" t="s">
        <v>3562</v>
      </c>
      <c r="G417" s="141" t="s">
        <v>3562</v>
      </c>
      <c r="H417" s="141" t="n">
        <v>120</v>
      </c>
      <c r="I417" s="141" t="s">
        <v>3562</v>
      </c>
      <c r="J417" s="141" t="n">
        <v>42</v>
      </c>
      <c r="K417" s="141" t="n">
        <v>27</v>
      </c>
    </row>
    <row r="418" customFormat="false" ht="16" hidden="false" customHeight="false" outlineLevel="0" collapsed="false">
      <c r="A418" s="141" t="n">
        <v>8381</v>
      </c>
      <c r="B418" s="141" t="s">
        <v>3981</v>
      </c>
      <c r="C418" s="141" t="s">
        <v>162</v>
      </c>
      <c r="D418" s="141" t="s">
        <v>3562</v>
      </c>
      <c r="E418" s="141" t="s">
        <v>3562</v>
      </c>
      <c r="F418" s="141" t="s">
        <v>3562</v>
      </c>
      <c r="G418" s="141" t="s">
        <v>3562</v>
      </c>
      <c r="H418" s="141" t="s">
        <v>3562</v>
      </c>
      <c r="I418" s="141" t="s">
        <v>3562</v>
      </c>
      <c r="J418" s="141" t="s">
        <v>3562</v>
      </c>
      <c r="K418" s="141" t="n">
        <v>27</v>
      </c>
    </row>
    <row r="419" customFormat="false" ht="16" hidden="false" customHeight="false" outlineLevel="0" collapsed="false">
      <c r="A419" s="141" t="n">
        <v>8380</v>
      </c>
      <c r="B419" s="141" t="s">
        <v>3982</v>
      </c>
      <c r="C419" s="141" t="s">
        <v>175</v>
      </c>
      <c r="D419" s="141" t="s">
        <v>3562</v>
      </c>
      <c r="E419" s="141" t="s">
        <v>3562</v>
      </c>
      <c r="F419" s="141" t="s">
        <v>3562</v>
      </c>
      <c r="G419" s="141" t="s">
        <v>3562</v>
      </c>
      <c r="H419" s="141" t="s">
        <v>3562</v>
      </c>
      <c r="I419" s="141" t="s">
        <v>3562</v>
      </c>
      <c r="J419" s="141" t="n">
        <v>22</v>
      </c>
      <c r="K419" s="141" t="n">
        <v>15</v>
      </c>
    </row>
    <row r="420" customFormat="false" ht="16" hidden="false" customHeight="false" outlineLevel="0" collapsed="false">
      <c r="A420" s="141" t="n">
        <v>8379</v>
      </c>
      <c r="B420" s="141" t="s">
        <v>3983</v>
      </c>
      <c r="C420" s="141" t="s">
        <v>176</v>
      </c>
      <c r="D420" s="141" t="s">
        <v>3562</v>
      </c>
      <c r="E420" s="141" t="s">
        <v>3562</v>
      </c>
      <c r="F420" s="141" t="s">
        <v>3562</v>
      </c>
      <c r="G420" s="141" t="s">
        <v>3562</v>
      </c>
      <c r="H420" s="141" t="s">
        <v>3562</v>
      </c>
      <c r="I420" s="141" t="s">
        <v>3562</v>
      </c>
      <c r="J420" s="141" t="s">
        <v>3562</v>
      </c>
      <c r="K420" s="141" t="s">
        <v>3562</v>
      </c>
    </row>
    <row r="421" customFormat="false" ht="16" hidden="false" customHeight="false" outlineLevel="0" collapsed="false">
      <c r="A421" s="141" t="n">
        <v>8372</v>
      </c>
      <c r="B421" s="141" t="s">
        <v>3984</v>
      </c>
      <c r="C421" s="141" t="s">
        <v>175</v>
      </c>
      <c r="D421" s="141" t="s">
        <v>3562</v>
      </c>
      <c r="E421" s="141" t="s">
        <v>3562</v>
      </c>
      <c r="F421" s="141" t="s">
        <v>3562</v>
      </c>
      <c r="G421" s="141" t="s">
        <v>3562</v>
      </c>
      <c r="H421" s="141" t="s">
        <v>3562</v>
      </c>
      <c r="I421" s="141" t="s">
        <v>3562</v>
      </c>
      <c r="J421" s="141" t="s">
        <v>3562</v>
      </c>
      <c r="K421" s="141" t="n">
        <v>15</v>
      </c>
    </row>
    <row r="422" customFormat="false" ht="16" hidden="false" customHeight="false" outlineLevel="0" collapsed="false">
      <c r="A422" s="141" t="n">
        <v>8367</v>
      </c>
      <c r="B422" s="141" t="s">
        <v>3985</v>
      </c>
      <c r="C422" s="141" t="s">
        <v>146</v>
      </c>
      <c r="D422" s="141" t="s">
        <v>3562</v>
      </c>
      <c r="E422" s="141" t="s">
        <v>3562</v>
      </c>
      <c r="F422" s="141" t="s">
        <v>3562</v>
      </c>
      <c r="G422" s="141" t="s">
        <v>3562</v>
      </c>
      <c r="H422" s="141" t="s">
        <v>3562</v>
      </c>
      <c r="I422" s="141" t="s">
        <v>3562</v>
      </c>
      <c r="J422" s="141" t="n">
        <v>27</v>
      </c>
      <c r="K422" s="141" t="s">
        <v>3562</v>
      </c>
    </row>
    <row r="423" customFormat="false" ht="16" hidden="false" customHeight="false" outlineLevel="0" collapsed="false">
      <c r="A423" s="141" t="n">
        <v>8366</v>
      </c>
      <c r="B423" s="141" t="s">
        <v>3986</v>
      </c>
      <c r="C423" s="141" t="s">
        <v>146</v>
      </c>
      <c r="D423" s="141" t="s">
        <v>3562</v>
      </c>
      <c r="E423" s="141" t="s">
        <v>3562</v>
      </c>
      <c r="F423" s="141" t="s">
        <v>3562</v>
      </c>
      <c r="G423" s="141" t="s">
        <v>3562</v>
      </c>
      <c r="H423" s="141" t="s">
        <v>3562</v>
      </c>
      <c r="I423" s="141" t="s">
        <v>3562</v>
      </c>
      <c r="J423" s="141" t="n">
        <v>22</v>
      </c>
      <c r="K423" s="141" t="s">
        <v>3562</v>
      </c>
    </row>
    <row r="424" customFormat="false" ht="16" hidden="false" customHeight="false" outlineLevel="0" collapsed="false">
      <c r="A424" s="141" t="n">
        <v>8365</v>
      </c>
      <c r="B424" s="141" t="s">
        <v>3987</v>
      </c>
      <c r="C424" s="141" t="s">
        <v>173</v>
      </c>
      <c r="D424" s="141" t="s">
        <v>3562</v>
      </c>
      <c r="E424" s="141" t="s">
        <v>3562</v>
      </c>
      <c r="F424" s="141" t="s">
        <v>3562</v>
      </c>
      <c r="G424" s="141" t="s">
        <v>3562</v>
      </c>
      <c r="H424" s="141" t="s">
        <v>3562</v>
      </c>
      <c r="I424" s="141" t="s">
        <v>3562</v>
      </c>
      <c r="J424" s="141" t="n">
        <v>27</v>
      </c>
      <c r="K424" s="141" t="s">
        <v>3562</v>
      </c>
    </row>
    <row r="425" customFormat="false" ht="16" hidden="false" customHeight="false" outlineLevel="0" collapsed="false">
      <c r="A425" s="141" t="n">
        <v>8364</v>
      </c>
      <c r="B425" s="141" t="s">
        <v>3988</v>
      </c>
      <c r="C425" s="141" t="s">
        <v>170</v>
      </c>
      <c r="D425" s="141" t="s">
        <v>3562</v>
      </c>
      <c r="E425" s="141" t="s">
        <v>3562</v>
      </c>
      <c r="F425" s="141" t="s">
        <v>3562</v>
      </c>
      <c r="G425" s="141" t="s">
        <v>3562</v>
      </c>
      <c r="H425" s="141" t="s">
        <v>3562</v>
      </c>
      <c r="I425" s="141" t="s">
        <v>3562</v>
      </c>
      <c r="J425" s="141" t="n">
        <v>27</v>
      </c>
      <c r="K425" s="141" t="s">
        <v>3562</v>
      </c>
    </row>
    <row r="426" customFormat="false" ht="16" hidden="false" customHeight="false" outlineLevel="0" collapsed="false">
      <c r="A426" s="141" t="n">
        <v>8358</v>
      </c>
      <c r="B426" s="141" t="s">
        <v>3989</v>
      </c>
      <c r="C426" s="141" t="s">
        <v>146</v>
      </c>
      <c r="D426" s="141" t="s">
        <v>3562</v>
      </c>
      <c r="E426" s="141" t="s">
        <v>3562</v>
      </c>
      <c r="F426" s="141" t="s">
        <v>3562</v>
      </c>
      <c r="G426" s="141" t="s">
        <v>3562</v>
      </c>
      <c r="H426" s="141" t="s">
        <v>3562</v>
      </c>
      <c r="I426" s="141" t="s">
        <v>3562</v>
      </c>
      <c r="J426" s="141" t="n">
        <v>22</v>
      </c>
      <c r="K426" s="141" t="s">
        <v>3562</v>
      </c>
    </row>
    <row r="427" customFormat="false" ht="16" hidden="false" customHeight="false" outlineLevel="0" collapsed="false">
      <c r="A427" s="141" t="n">
        <v>8356</v>
      </c>
      <c r="B427" s="141" t="s">
        <v>3990</v>
      </c>
      <c r="C427" s="141" t="s">
        <v>151</v>
      </c>
      <c r="D427" s="141" t="s">
        <v>3562</v>
      </c>
      <c r="E427" s="141" t="s">
        <v>3562</v>
      </c>
      <c r="F427" s="141" t="s">
        <v>3562</v>
      </c>
      <c r="G427" s="141" t="s">
        <v>3562</v>
      </c>
      <c r="H427" s="141" t="s">
        <v>3562</v>
      </c>
      <c r="I427" s="141" t="s">
        <v>3562</v>
      </c>
      <c r="J427" s="141" t="n">
        <v>18</v>
      </c>
      <c r="K427" s="141" t="s">
        <v>3562</v>
      </c>
    </row>
    <row r="428" customFormat="false" ht="16" hidden="false" customHeight="false" outlineLevel="0" collapsed="false">
      <c r="A428" s="141" t="n">
        <v>8355</v>
      </c>
      <c r="B428" s="141" t="s">
        <v>3991</v>
      </c>
      <c r="C428" s="141" t="s">
        <v>139</v>
      </c>
      <c r="D428" s="141" t="n">
        <v>30</v>
      </c>
      <c r="E428" s="141" t="s">
        <v>3562</v>
      </c>
      <c r="F428" s="141" t="n">
        <v>20</v>
      </c>
      <c r="G428" s="141" t="s">
        <v>3562</v>
      </c>
      <c r="H428" s="141" t="s">
        <v>3562</v>
      </c>
      <c r="I428" s="141" t="s">
        <v>3562</v>
      </c>
      <c r="J428" s="141" t="n">
        <v>18</v>
      </c>
      <c r="K428" s="141" t="n">
        <v>15</v>
      </c>
    </row>
    <row r="429" customFormat="false" ht="16" hidden="false" customHeight="false" outlineLevel="0" collapsed="false">
      <c r="A429" s="141" t="n">
        <v>8354</v>
      </c>
      <c r="B429" s="141" t="s">
        <v>3992</v>
      </c>
      <c r="C429" s="141" t="s">
        <v>179</v>
      </c>
      <c r="D429" s="141" t="s">
        <v>3562</v>
      </c>
      <c r="E429" s="141" t="s">
        <v>3562</v>
      </c>
      <c r="F429" s="141" t="s">
        <v>3562</v>
      </c>
      <c r="G429" s="141" t="s">
        <v>3562</v>
      </c>
      <c r="H429" s="141" t="s">
        <v>3562</v>
      </c>
      <c r="I429" s="141" t="s">
        <v>3562</v>
      </c>
      <c r="J429" s="141" t="s">
        <v>3562</v>
      </c>
      <c r="K429" s="141" t="n">
        <v>34</v>
      </c>
    </row>
    <row r="430" customFormat="false" ht="16" hidden="false" customHeight="false" outlineLevel="0" collapsed="false">
      <c r="A430" s="141" t="n">
        <v>8351</v>
      </c>
      <c r="B430" s="141" t="s">
        <v>3993</v>
      </c>
      <c r="C430" s="141" t="s">
        <v>134</v>
      </c>
      <c r="D430" s="141" t="s">
        <v>3562</v>
      </c>
      <c r="E430" s="141" t="s">
        <v>3562</v>
      </c>
      <c r="F430" s="141" t="s">
        <v>3562</v>
      </c>
      <c r="G430" s="141" t="s">
        <v>3562</v>
      </c>
      <c r="H430" s="141" t="s">
        <v>3562</v>
      </c>
      <c r="I430" s="141" t="s">
        <v>3562</v>
      </c>
      <c r="J430" s="141" t="n">
        <v>22</v>
      </c>
      <c r="K430" s="141" t="s">
        <v>3562</v>
      </c>
    </row>
    <row r="431" customFormat="false" ht="16" hidden="false" customHeight="false" outlineLevel="0" collapsed="false">
      <c r="A431" s="141" t="n">
        <v>8343</v>
      </c>
      <c r="B431" s="141" t="s">
        <v>3994</v>
      </c>
      <c r="C431" s="141" t="s">
        <v>142</v>
      </c>
      <c r="D431" s="141" t="s">
        <v>3562</v>
      </c>
      <c r="E431" s="141" t="s">
        <v>3562</v>
      </c>
      <c r="F431" s="141" t="s">
        <v>3562</v>
      </c>
      <c r="G431" s="141" t="s">
        <v>3562</v>
      </c>
      <c r="H431" s="141" t="s">
        <v>3562</v>
      </c>
      <c r="I431" s="141" t="s">
        <v>3562</v>
      </c>
      <c r="J431" s="141" t="s">
        <v>3562</v>
      </c>
      <c r="K431" s="141" t="n">
        <v>27</v>
      </c>
    </row>
    <row r="432" customFormat="false" ht="16" hidden="false" customHeight="false" outlineLevel="0" collapsed="false">
      <c r="A432" s="141" t="n">
        <v>8342</v>
      </c>
      <c r="B432" s="141" t="s">
        <v>3995</v>
      </c>
      <c r="C432" s="141" t="s">
        <v>139</v>
      </c>
      <c r="D432" s="141" t="s">
        <v>3562</v>
      </c>
      <c r="E432" s="141" t="s">
        <v>3562</v>
      </c>
      <c r="F432" s="141" t="s">
        <v>3562</v>
      </c>
      <c r="G432" s="141" t="s">
        <v>3562</v>
      </c>
      <c r="H432" s="141" t="s">
        <v>3562</v>
      </c>
      <c r="I432" s="141" t="s">
        <v>3562</v>
      </c>
      <c r="J432" s="141" t="s">
        <v>3562</v>
      </c>
      <c r="K432" s="141" t="n">
        <v>34</v>
      </c>
    </row>
    <row r="433" customFormat="false" ht="16" hidden="false" customHeight="false" outlineLevel="0" collapsed="false">
      <c r="A433" s="141" t="n">
        <v>8339</v>
      </c>
      <c r="B433" s="141" t="s">
        <v>3996</v>
      </c>
      <c r="C433" s="141" t="s">
        <v>139</v>
      </c>
      <c r="D433" s="141" t="s">
        <v>3562</v>
      </c>
      <c r="E433" s="141" t="s">
        <v>3562</v>
      </c>
      <c r="F433" s="141" t="n">
        <v>40</v>
      </c>
      <c r="G433" s="141" t="s">
        <v>3562</v>
      </c>
      <c r="H433" s="141" t="s">
        <v>3562</v>
      </c>
      <c r="I433" s="141" t="s">
        <v>3562</v>
      </c>
      <c r="J433" s="141" t="n">
        <v>34</v>
      </c>
      <c r="K433" s="141" t="n">
        <v>27</v>
      </c>
    </row>
    <row r="434" customFormat="false" ht="16" hidden="false" customHeight="false" outlineLevel="0" collapsed="false">
      <c r="A434" s="141" t="n">
        <v>8335</v>
      </c>
      <c r="B434" s="141" t="s">
        <v>3997</v>
      </c>
      <c r="C434" s="141" t="s">
        <v>179</v>
      </c>
      <c r="D434" s="141" t="s">
        <v>3562</v>
      </c>
      <c r="E434" s="141" t="s">
        <v>3562</v>
      </c>
      <c r="F434" s="141" t="s">
        <v>3562</v>
      </c>
      <c r="G434" s="141" t="s">
        <v>3562</v>
      </c>
      <c r="H434" s="141" t="s">
        <v>3562</v>
      </c>
      <c r="I434" s="141" t="s">
        <v>3562</v>
      </c>
      <c r="J434" s="141" t="s">
        <v>3562</v>
      </c>
      <c r="K434" s="141" t="n">
        <v>42</v>
      </c>
    </row>
    <row r="435" customFormat="false" ht="16" hidden="false" customHeight="false" outlineLevel="0" collapsed="false">
      <c r="A435" s="141" t="n">
        <v>8334</v>
      </c>
      <c r="B435" s="141" t="s">
        <v>3998</v>
      </c>
      <c r="C435" s="141" t="s">
        <v>179</v>
      </c>
      <c r="D435" s="141" t="s">
        <v>3562</v>
      </c>
      <c r="E435" s="141" t="s">
        <v>3562</v>
      </c>
      <c r="F435" s="141" t="s">
        <v>3562</v>
      </c>
      <c r="G435" s="141" t="s">
        <v>3562</v>
      </c>
      <c r="H435" s="141" t="s">
        <v>3562</v>
      </c>
      <c r="I435" s="141" t="s">
        <v>3562</v>
      </c>
      <c r="J435" s="141" t="s">
        <v>3562</v>
      </c>
      <c r="K435" s="141" t="n">
        <v>34</v>
      </c>
    </row>
    <row r="436" customFormat="false" ht="16" hidden="false" customHeight="false" outlineLevel="0" collapsed="false">
      <c r="A436" s="141" t="n">
        <v>8333</v>
      </c>
      <c r="B436" s="141" t="s">
        <v>3999</v>
      </c>
      <c r="C436" s="141" t="s">
        <v>139</v>
      </c>
      <c r="D436" s="141" t="s">
        <v>3562</v>
      </c>
      <c r="E436" s="141" t="s">
        <v>3562</v>
      </c>
      <c r="F436" s="141" t="n">
        <v>20</v>
      </c>
      <c r="G436" s="141" t="s">
        <v>3562</v>
      </c>
      <c r="H436" s="141" t="s">
        <v>3562</v>
      </c>
      <c r="I436" s="141" t="s">
        <v>3562</v>
      </c>
      <c r="J436" s="141" t="n">
        <v>18</v>
      </c>
      <c r="K436" s="141" t="n">
        <v>15</v>
      </c>
    </row>
    <row r="437" customFormat="false" ht="16" hidden="false" customHeight="false" outlineLevel="0" collapsed="false">
      <c r="A437" s="141" t="n">
        <v>8330</v>
      </c>
      <c r="B437" s="141" t="s">
        <v>4000</v>
      </c>
      <c r="C437" s="141" t="s">
        <v>135</v>
      </c>
      <c r="D437" s="141" t="n">
        <v>90</v>
      </c>
      <c r="E437" s="141" t="s">
        <v>3562</v>
      </c>
      <c r="F437" s="141" t="n">
        <v>40</v>
      </c>
      <c r="G437" s="141" t="s">
        <v>3562</v>
      </c>
      <c r="H437" s="141" t="s">
        <v>3562</v>
      </c>
      <c r="I437" s="141" t="s">
        <v>3562</v>
      </c>
      <c r="J437" s="141" t="s">
        <v>3562</v>
      </c>
      <c r="K437" s="141" t="s">
        <v>3562</v>
      </c>
    </row>
    <row r="438" customFormat="false" ht="16" hidden="false" customHeight="false" outlineLevel="0" collapsed="false">
      <c r="A438" s="141" t="n">
        <v>8329</v>
      </c>
      <c r="B438" s="141" t="s">
        <v>4001</v>
      </c>
      <c r="C438" s="141" t="s">
        <v>143</v>
      </c>
      <c r="D438" s="141" t="s">
        <v>3562</v>
      </c>
      <c r="E438" s="141" t="s">
        <v>3562</v>
      </c>
      <c r="F438" s="141" t="s">
        <v>3562</v>
      </c>
      <c r="G438" s="141" t="s">
        <v>3562</v>
      </c>
      <c r="H438" s="141" t="s">
        <v>3562</v>
      </c>
      <c r="I438" s="141" t="s">
        <v>3562</v>
      </c>
      <c r="J438" s="141" t="n">
        <v>22</v>
      </c>
      <c r="K438" s="141" t="s">
        <v>3562</v>
      </c>
    </row>
    <row r="439" customFormat="false" ht="16" hidden="false" customHeight="false" outlineLevel="0" collapsed="false">
      <c r="A439" s="141" t="n">
        <v>8327</v>
      </c>
      <c r="B439" s="141" t="s">
        <v>4002</v>
      </c>
      <c r="C439" s="141" t="s">
        <v>134</v>
      </c>
      <c r="D439" s="141" t="s">
        <v>3562</v>
      </c>
      <c r="E439" s="141" t="s">
        <v>3562</v>
      </c>
      <c r="F439" s="141" t="n">
        <v>40</v>
      </c>
      <c r="G439" s="141" t="s">
        <v>3562</v>
      </c>
      <c r="H439" s="141" t="s">
        <v>3562</v>
      </c>
      <c r="I439" s="141" t="s">
        <v>3562</v>
      </c>
      <c r="J439" s="141" t="s">
        <v>3562</v>
      </c>
      <c r="K439" s="141" t="s">
        <v>3562</v>
      </c>
    </row>
    <row r="440" customFormat="false" ht="16" hidden="false" customHeight="false" outlineLevel="0" collapsed="false">
      <c r="A440" s="141" t="n">
        <v>8326</v>
      </c>
      <c r="B440" s="141" t="s">
        <v>4003</v>
      </c>
      <c r="C440" s="141" t="s">
        <v>143</v>
      </c>
      <c r="D440" s="141" t="s">
        <v>3562</v>
      </c>
      <c r="E440" s="141" t="s">
        <v>3562</v>
      </c>
      <c r="F440" s="141" t="s">
        <v>3562</v>
      </c>
      <c r="G440" s="141" t="s">
        <v>3562</v>
      </c>
      <c r="H440" s="141" t="s">
        <v>3562</v>
      </c>
      <c r="I440" s="141" t="s">
        <v>3562</v>
      </c>
      <c r="J440" s="141" t="n">
        <v>15</v>
      </c>
      <c r="K440" s="141" t="s">
        <v>3562</v>
      </c>
    </row>
    <row r="441" customFormat="false" ht="16" hidden="false" customHeight="false" outlineLevel="0" collapsed="false">
      <c r="A441" s="141" t="n">
        <v>8324</v>
      </c>
      <c r="B441" s="141" t="s">
        <v>4004</v>
      </c>
      <c r="C441" s="141" t="s">
        <v>151</v>
      </c>
      <c r="D441" s="141" t="s">
        <v>3562</v>
      </c>
      <c r="E441" s="141" t="s">
        <v>3562</v>
      </c>
      <c r="F441" s="141" t="s">
        <v>3562</v>
      </c>
      <c r="G441" s="141" t="s">
        <v>3562</v>
      </c>
      <c r="H441" s="141" t="s">
        <v>3562</v>
      </c>
      <c r="I441" s="141" t="s">
        <v>3562</v>
      </c>
      <c r="J441" s="141" t="s">
        <v>3562</v>
      </c>
      <c r="K441" s="141" t="n">
        <v>34</v>
      </c>
    </row>
    <row r="442" customFormat="false" ht="16" hidden="false" customHeight="false" outlineLevel="0" collapsed="false">
      <c r="A442" s="141" t="n">
        <v>8315</v>
      </c>
      <c r="B442" s="141" t="s">
        <v>4005</v>
      </c>
      <c r="C442" s="141" t="s">
        <v>143</v>
      </c>
      <c r="D442" s="141" t="s">
        <v>3562</v>
      </c>
      <c r="E442" s="141" t="s">
        <v>3562</v>
      </c>
      <c r="F442" s="141" t="s">
        <v>3562</v>
      </c>
      <c r="G442" s="141" t="s">
        <v>3562</v>
      </c>
      <c r="H442" s="141" t="s">
        <v>3562</v>
      </c>
      <c r="I442" s="141" t="s">
        <v>3562</v>
      </c>
      <c r="J442" s="141" t="n">
        <v>15</v>
      </c>
      <c r="K442" s="141" t="s">
        <v>3562</v>
      </c>
    </row>
    <row r="443" customFormat="false" ht="16" hidden="false" customHeight="false" outlineLevel="0" collapsed="false">
      <c r="A443" s="141" t="n">
        <v>8309</v>
      </c>
      <c r="B443" s="141" t="s">
        <v>4006</v>
      </c>
      <c r="C443" s="141" t="s">
        <v>143</v>
      </c>
      <c r="D443" s="141" t="s">
        <v>3562</v>
      </c>
      <c r="E443" s="141" t="s">
        <v>3562</v>
      </c>
      <c r="F443" s="141" t="s">
        <v>3562</v>
      </c>
      <c r="G443" s="141" t="s">
        <v>3562</v>
      </c>
      <c r="H443" s="141" t="s">
        <v>3562</v>
      </c>
      <c r="I443" s="141" t="s">
        <v>3562</v>
      </c>
      <c r="J443" s="141" t="n">
        <v>18</v>
      </c>
      <c r="K443" s="141" t="s">
        <v>3562</v>
      </c>
    </row>
    <row r="444" customFormat="false" ht="16" hidden="false" customHeight="false" outlineLevel="0" collapsed="false">
      <c r="A444" s="141" t="n">
        <v>8308</v>
      </c>
      <c r="B444" s="141" t="s">
        <v>4007</v>
      </c>
      <c r="C444" s="141" t="s">
        <v>138</v>
      </c>
      <c r="D444" s="141" t="s">
        <v>3562</v>
      </c>
      <c r="E444" s="141" t="s">
        <v>3562</v>
      </c>
      <c r="F444" s="141" t="s">
        <v>3562</v>
      </c>
      <c r="G444" s="141" t="s">
        <v>3562</v>
      </c>
      <c r="H444" s="141" t="s">
        <v>3562</v>
      </c>
      <c r="I444" s="141" t="s">
        <v>3562</v>
      </c>
      <c r="J444" s="141" t="n">
        <v>34</v>
      </c>
      <c r="K444" s="141" t="s">
        <v>3562</v>
      </c>
    </row>
    <row r="445" customFormat="false" ht="16" hidden="false" customHeight="false" outlineLevel="0" collapsed="false">
      <c r="A445" s="141" t="n">
        <v>8306</v>
      </c>
      <c r="B445" s="141" t="s">
        <v>4008</v>
      </c>
      <c r="C445" s="141" t="s">
        <v>173</v>
      </c>
      <c r="D445" s="141" t="s">
        <v>3562</v>
      </c>
      <c r="E445" s="141" t="s">
        <v>3562</v>
      </c>
      <c r="F445" s="141" t="s">
        <v>3562</v>
      </c>
      <c r="G445" s="141" t="s">
        <v>3562</v>
      </c>
      <c r="H445" s="141" t="s">
        <v>3562</v>
      </c>
      <c r="I445" s="141" t="s">
        <v>3562</v>
      </c>
      <c r="J445" s="141" t="n">
        <v>22</v>
      </c>
      <c r="K445" s="141" t="s">
        <v>3562</v>
      </c>
    </row>
    <row r="446" customFormat="false" ht="16" hidden="false" customHeight="false" outlineLevel="0" collapsed="false">
      <c r="A446" s="141" t="n">
        <v>8304</v>
      </c>
      <c r="B446" s="141" t="s">
        <v>4009</v>
      </c>
      <c r="C446" s="141" t="s">
        <v>143</v>
      </c>
      <c r="D446" s="141" t="s">
        <v>3562</v>
      </c>
      <c r="E446" s="141" t="s">
        <v>3562</v>
      </c>
      <c r="F446" s="141" t="s">
        <v>3562</v>
      </c>
      <c r="G446" s="141" t="s">
        <v>3562</v>
      </c>
      <c r="H446" s="141" t="s">
        <v>3562</v>
      </c>
      <c r="I446" s="141" t="s">
        <v>3562</v>
      </c>
      <c r="J446" s="141" t="n">
        <v>34</v>
      </c>
      <c r="K446" s="141" t="s">
        <v>3562</v>
      </c>
    </row>
    <row r="447" customFormat="false" ht="16" hidden="false" customHeight="false" outlineLevel="0" collapsed="false">
      <c r="A447" s="141" t="n">
        <v>8303</v>
      </c>
      <c r="B447" s="141" t="s">
        <v>4010</v>
      </c>
      <c r="C447" s="141" t="s">
        <v>159</v>
      </c>
      <c r="D447" s="141" t="n">
        <v>40</v>
      </c>
      <c r="E447" s="141" t="s">
        <v>3562</v>
      </c>
      <c r="F447" s="141" t="n">
        <v>30</v>
      </c>
      <c r="G447" s="141" t="s">
        <v>3562</v>
      </c>
      <c r="H447" s="141" t="s">
        <v>3562</v>
      </c>
      <c r="I447" s="141" t="s">
        <v>3562</v>
      </c>
      <c r="J447" s="141" t="s">
        <v>3562</v>
      </c>
      <c r="K447" s="141" t="s">
        <v>3562</v>
      </c>
    </row>
    <row r="448" customFormat="false" ht="16" hidden="false" customHeight="false" outlineLevel="0" collapsed="false">
      <c r="A448" s="141" t="n">
        <v>8299</v>
      </c>
      <c r="B448" s="141" t="s">
        <v>4011</v>
      </c>
      <c r="C448" s="141" t="s">
        <v>138</v>
      </c>
      <c r="D448" s="141" t="s">
        <v>3562</v>
      </c>
      <c r="E448" s="141" t="s">
        <v>3562</v>
      </c>
      <c r="F448" s="141" t="n">
        <v>40</v>
      </c>
      <c r="G448" s="141" t="s">
        <v>3562</v>
      </c>
      <c r="H448" s="141" t="s">
        <v>3562</v>
      </c>
      <c r="I448" s="141" t="s">
        <v>3562</v>
      </c>
      <c r="J448" s="141" t="n">
        <v>27</v>
      </c>
      <c r="K448" s="141" t="n">
        <v>22</v>
      </c>
    </row>
    <row r="449" customFormat="false" ht="16" hidden="false" customHeight="false" outlineLevel="0" collapsed="false">
      <c r="A449" s="141" t="n">
        <v>8298</v>
      </c>
      <c r="B449" s="141" t="s">
        <v>4012</v>
      </c>
      <c r="C449" s="141" t="s">
        <v>142</v>
      </c>
      <c r="D449" s="141" t="s">
        <v>3562</v>
      </c>
      <c r="E449" s="141" t="s">
        <v>3562</v>
      </c>
      <c r="F449" s="141" t="s">
        <v>3562</v>
      </c>
      <c r="G449" s="141" t="s">
        <v>3562</v>
      </c>
      <c r="H449" s="141" t="s">
        <v>3562</v>
      </c>
      <c r="I449" s="141" t="s">
        <v>3562</v>
      </c>
      <c r="J449" s="141" t="n">
        <v>42</v>
      </c>
      <c r="K449" s="141" t="n">
        <v>27</v>
      </c>
    </row>
    <row r="450" customFormat="false" ht="16" hidden="false" customHeight="false" outlineLevel="0" collapsed="false">
      <c r="A450" s="141" t="n">
        <v>8297</v>
      </c>
      <c r="B450" s="141" t="s">
        <v>4013</v>
      </c>
      <c r="C450" s="141" t="s">
        <v>138</v>
      </c>
      <c r="D450" s="141" t="s">
        <v>3562</v>
      </c>
      <c r="E450" s="141" t="s">
        <v>3562</v>
      </c>
      <c r="F450" s="141" t="s">
        <v>3562</v>
      </c>
      <c r="G450" s="141" t="s">
        <v>3562</v>
      </c>
      <c r="H450" s="141" t="s">
        <v>3562</v>
      </c>
      <c r="I450" s="141" t="s">
        <v>3562</v>
      </c>
      <c r="J450" s="141" t="n">
        <v>22</v>
      </c>
      <c r="K450" s="141" t="s">
        <v>3562</v>
      </c>
    </row>
    <row r="451" customFormat="false" ht="16" hidden="false" customHeight="false" outlineLevel="0" collapsed="false">
      <c r="A451" s="141" t="n">
        <v>8295</v>
      </c>
      <c r="B451" s="141" t="s">
        <v>4014</v>
      </c>
      <c r="C451" s="141" t="s">
        <v>162</v>
      </c>
      <c r="D451" s="141" t="s">
        <v>3562</v>
      </c>
      <c r="E451" s="141" t="s">
        <v>3562</v>
      </c>
      <c r="F451" s="141" t="n">
        <v>30</v>
      </c>
      <c r="G451" s="141" t="s">
        <v>3562</v>
      </c>
      <c r="H451" s="141" t="s">
        <v>3562</v>
      </c>
      <c r="I451" s="141" t="s">
        <v>3562</v>
      </c>
      <c r="J451" s="141" t="n">
        <v>15</v>
      </c>
      <c r="K451" s="141" t="s">
        <v>3562</v>
      </c>
    </row>
    <row r="452" customFormat="false" ht="16" hidden="false" customHeight="false" outlineLevel="0" collapsed="false">
      <c r="A452" s="141" t="n">
        <v>8294</v>
      </c>
      <c r="B452" s="141" t="s">
        <v>4015</v>
      </c>
      <c r="C452" s="141" t="s">
        <v>162</v>
      </c>
      <c r="D452" s="141" t="s">
        <v>3562</v>
      </c>
      <c r="E452" s="141" t="s">
        <v>3562</v>
      </c>
      <c r="F452" s="141" t="s">
        <v>3562</v>
      </c>
      <c r="G452" s="141" t="s">
        <v>3562</v>
      </c>
      <c r="H452" s="141" t="s">
        <v>3562</v>
      </c>
      <c r="I452" s="141" t="s">
        <v>3562</v>
      </c>
      <c r="J452" s="141" t="s">
        <v>3562</v>
      </c>
      <c r="K452" s="141" t="n">
        <v>18</v>
      </c>
    </row>
    <row r="453" customFormat="false" ht="16" hidden="false" customHeight="false" outlineLevel="0" collapsed="false">
      <c r="A453" s="141" t="n">
        <v>8290</v>
      </c>
      <c r="B453" s="141" t="s">
        <v>4016</v>
      </c>
      <c r="C453" s="141" t="s">
        <v>165</v>
      </c>
      <c r="D453" s="141" t="s">
        <v>3562</v>
      </c>
      <c r="E453" s="141" t="s">
        <v>3562</v>
      </c>
      <c r="F453" s="141" t="s">
        <v>3562</v>
      </c>
      <c r="G453" s="141" t="s">
        <v>3562</v>
      </c>
      <c r="H453" s="141" t="s">
        <v>3562</v>
      </c>
      <c r="I453" s="141" t="s">
        <v>3562</v>
      </c>
      <c r="J453" s="141" t="s">
        <v>3562</v>
      </c>
      <c r="K453" s="141" t="n">
        <v>27</v>
      </c>
    </row>
    <row r="454" customFormat="false" ht="16" hidden="false" customHeight="false" outlineLevel="0" collapsed="false">
      <c r="A454" s="141" t="n">
        <v>8284</v>
      </c>
      <c r="B454" s="141" t="s">
        <v>4017</v>
      </c>
      <c r="C454" s="141" t="s">
        <v>162</v>
      </c>
      <c r="D454" s="141" t="s">
        <v>3562</v>
      </c>
      <c r="E454" s="141" t="s">
        <v>3562</v>
      </c>
      <c r="F454" s="141" t="s">
        <v>3562</v>
      </c>
      <c r="G454" s="141" t="s">
        <v>3562</v>
      </c>
      <c r="H454" s="141" t="s">
        <v>3562</v>
      </c>
      <c r="I454" s="141" t="s">
        <v>3562</v>
      </c>
      <c r="J454" s="141" t="s">
        <v>3562</v>
      </c>
      <c r="K454" s="141" t="n">
        <v>27</v>
      </c>
    </row>
    <row r="455" customFormat="false" ht="16" hidden="false" customHeight="false" outlineLevel="0" collapsed="false">
      <c r="A455" s="141" t="n">
        <v>8283</v>
      </c>
      <c r="B455" s="141" t="s">
        <v>4018</v>
      </c>
      <c r="C455" s="141" t="s">
        <v>162</v>
      </c>
      <c r="D455" s="141" t="s">
        <v>3562</v>
      </c>
      <c r="E455" s="141" t="s">
        <v>3562</v>
      </c>
      <c r="F455" s="141" t="s">
        <v>3562</v>
      </c>
      <c r="G455" s="141" t="s">
        <v>3562</v>
      </c>
      <c r="H455" s="141" t="s">
        <v>3562</v>
      </c>
      <c r="I455" s="141" t="s">
        <v>3562</v>
      </c>
      <c r="J455" s="141" t="n">
        <v>15</v>
      </c>
      <c r="K455" s="141" t="s">
        <v>3562</v>
      </c>
    </row>
    <row r="456" customFormat="false" ht="16" hidden="false" customHeight="false" outlineLevel="0" collapsed="false">
      <c r="A456" s="141" t="n">
        <v>8281</v>
      </c>
      <c r="B456" s="141" t="s">
        <v>4019</v>
      </c>
      <c r="C456" s="141" t="s">
        <v>151</v>
      </c>
      <c r="D456" s="141" t="s">
        <v>3562</v>
      </c>
      <c r="E456" s="141" t="s">
        <v>3562</v>
      </c>
      <c r="F456" s="141" t="n">
        <v>30</v>
      </c>
      <c r="G456" s="141" t="s">
        <v>3562</v>
      </c>
      <c r="H456" s="141" t="s">
        <v>3562</v>
      </c>
      <c r="I456" s="141" t="s">
        <v>3562</v>
      </c>
      <c r="J456" s="141" t="n">
        <v>22</v>
      </c>
      <c r="K456" s="141" t="s">
        <v>3562</v>
      </c>
    </row>
    <row r="457" customFormat="false" ht="16" hidden="false" customHeight="false" outlineLevel="0" collapsed="false">
      <c r="A457" s="141" t="n">
        <v>8279</v>
      </c>
      <c r="B457" s="141" t="s">
        <v>4020</v>
      </c>
      <c r="C457" s="141" t="s">
        <v>134</v>
      </c>
      <c r="D457" s="141" t="s">
        <v>3562</v>
      </c>
      <c r="E457" s="141" t="s">
        <v>3562</v>
      </c>
      <c r="F457" s="141" t="s">
        <v>3562</v>
      </c>
      <c r="G457" s="141" t="s">
        <v>3562</v>
      </c>
      <c r="H457" s="141" t="s">
        <v>3562</v>
      </c>
      <c r="I457" s="141" t="s">
        <v>3562</v>
      </c>
      <c r="J457" s="141" t="s">
        <v>3562</v>
      </c>
      <c r="K457" s="141" t="n">
        <v>18</v>
      </c>
    </row>
    <row r="458" customFormat="false" ht="16" hidden="false" customHeight="false" outlineLevel="0" collapsed="false">
      <c r="A458" s="141" t="n">
        <v>8271</v>
      </c>
      <c r="B458" s="141" t="s">
        <v>4021</v>
      </c>
      <c r="C458" s="141" t="s">
        <v>134</v>
      </c>
      <c r="D458" s="141" t="n">
        <v>90</v>
      </c>
      <c r="E458" s="141" t="s">
        <v>3562</v>
      </c>
      <c r="F458" s="141" t="n">
        <v>40</v>
      </c>
      <c r="G458" s="141" t="s">
        <v>3562</v>
      </c>
      <c r="H458" s="141" t="s">
        <v>3562</v>
      </c>
      <c r="I458" s="141" t="s">
        <v>3562</v>
      </c>
      <c r="J458" s="141" t="s">
        <v>3562</v>
      </c>
      <c r="K458" s="141" t="s">
        <v>3562</v>
      </c>
    </row>
    <row r="459" customFormat="false" ht="16" hidden="false" customHeight="false" outlineLevel="0" collapsed="false">
      <c r="A459" s="141" t="n">
        <v>8270</v>
      </c>
      <c r="B459" s="141" t="s">
        <v>4022</v>
      </c>
      <c r="C459" s="141" t="s">
        <v>134</v>
      </c>
      <c r="D459" s="141" t="n">
        <v>30</v>
      </c>
      <c r="E459" s="141" t="s">
        <v>3562</v>
      </c>
      <c r="F459" s="141" t="s">
        <v>3562</v>
      </c>
      <c r="G459" s="141" t="s">
        <v>3562</v>
      </c>
      <c r="H459" s="141" t="s">
        <v>3562</v>
      </c>
      <c r="I459" s="141" t="s">
        <v>3562</v>
      </c>
      <c r="J459" s="141" t="s">
        <v>3562</v>
      </c>
      <c r="K459" s="141" t="s">
        <v>3562</v>
      </c>
    </row>
    <row r="460" customFormat="false" ht="16" hidden="false" customHeight="false" outlineLevel="0" collapsed="false">
      <c r="A460" s="141" t="n">
        <v>8268</v>
      </c>
      <c r="B460" s="141" t="s">
        <v>4023</v>
      </c>
      <c r="C460" s="141" t="s">
        <v>134</v>
      </c>
      <c r="D460" s="141" t="n">
        <v>30</v>
      </c>
      <c r="E460" s="141" t="s">
        <v>3562</v>
      </c>
      <c r="F460" s="141" t="s">
        <v>3562</v>
      </c>
      <c r="G460" s="141" t="s">
        <v>3562</v>
      </c>
      <c r="H460" s="141" t="s">
        <v>3562</v>
      </c>
      <c r="I460" s="141" t="s">
        <v>3562</v>
      </c>
      <c r="J460" s="141" t="s">
        <v>3562</v>
      </c>
      <c r="K460" s="141" t="s">
        <v>3562</v>
      </c>
    </row>
    <row r="461" customFormat="false" ht="16" hidden="false" customHeight="false" outlineLevel="0" collapsed="false">
      <c r="A461" s="141" t="n">
        <v>8266</v>
      </c>
      <c r="B461" s="141" t="s">
        <v>4024</v>
      </c>
      <c r="C461" s="141" t="s">
        <v>144</v>
      </c>
      <c r="D461" s="141" t="s">
        <v>3562</v>
      </c>
      <c r="E461" s="141" t="s">
        <v>3562</v>
      </c>
      <c r="F461" s="141" t="s">
        <v>3562</v>
      </c>
      <c r="G461" s="141" t="s">
        <v>3562</v>
      </c>
      <c r="H461" s="141" t="s">
        <v>3562</v>
      </c>
      <c r="I461" s="141" t="s">
        <v>3562</v>
      </c>
      <c r="J461" s="141" t="s">
        <v>3562</v>
      </c>
      <c r="K461" s="141" t="n">
        <v>27</v>
      </c>
    </row>
    <row r="462" customFormat="false" ht="16" hidden="false" customHeight="false" outlineLevel="0" collapsed="false">
      <c r="A462" s="141" t="n">
        <v>8264</v>
      </c>
      <c r="B462" s="141" t="s">
        <v>4025</v>
      </c>
      <c r="C462" s="141" t="s">
        <v>133</v>
      </c>
      <c r="D462" s="141" t="s">
        <v>3562</v>
      </c>
      <c r="E462" s="141" t="s">
        <v>3562</v>
      </c>
      <c r="F462" s="141" t="s">
        <v>3562</v>
      </c>
      <c r="G462" s="141" t="s">
        <v>3562</v>
      </c>
      <c r="H462" s="141" t="s">
        <v>3562</v>
      </c>
      <c r="I462" s="141" t="s">
        <v>3562</v>
      </c>
      <c r="J462" s="141" t="s">
        <v>3562</v>
      </c>
      <c r="K462" s="141" t="s">
        <v>3562</v>
      </c>
    </row>
    <row r="463" customFormat="false" ht="16" hidden="false" customHeight="false" outlineLevel="0" collapsed="false">
      <c r="A463" s="141" t="n">
        <v>8262</v>
      </c>
      <c r="B463" s="141" t="s">
        <v>4026</v>
      </c>
      <c r="C463" s="141" t="s">
        <v>174</v>
      </c>
      <c r="D463" s="141" t="s">
        <v>3562</v>
      </c>
      <c r="E463" s="141" t="s">
        <v>3562</v>
      </c>
      <c r="F463" s="141" t="s">
        <v>3562</v>
      </c>
      <c r="G463" s="141" t="s">
        <v>3562</v>
      </c>
      <c r="H463" s="141" t="s">
        <v>3562</v>
      </c>
      <c r="I463" s="141" t="s">
        <v>3562</v>
      </c>
      <c r="J463" s="141" t="n">
        <v>27</v>
      </c>
      <c r="K463" s="141" t="n">
        <v>18</v>
      </c>
    </row>
    <row r="464" customFormat="false" ht="16" hidden="false" customHeight="false" outlineLevel="0" collapsed="false">
      <c r="A464" s="141" t="n">
        <v>8257</v>
      </c>
      <c r="B464" s="141" t="s">
        <v>4027</v>
      </c>
      <c r="C464" s="141" t="s">
        <v>178</v>
      </c>
      <c r="D464" s="141" t="s">
        <v>3562</v>
      </c>
      <c r="E464" s="141" t="s">
        <v>3562</v>
      </c>
      <c r="F464" s="141" t="n">
        <v>20</v>
      </c>
      <c r="G464" s="141" t="s">
        <v>3562</v>
      </c>
      <c r="H464" s="141" t="s">
        <v>3562</v>
      </c>
      <c r="I464" s="141" t="s">
        <v>3562</v>
      </c>
      <c r="J464" s="141" t="n">
        <v>18</v>
      </c>
      <c r="K464" s="141" t="s">
        <v>3562</v>
      </c>
    </row>
    <row r="465" customFormat="false" ht="16" hidden="false" customHeight="false" outlineLevel="0" collapsed="false">
      <c r="A465" s="141" t="n">
        <v>8255</v>
      </c>
      <c r="B465" s="141" t="s">
        <v>4028</v>
      </c>
      <c r="C465" s="141" t="s">
        <v>138</v>
      </c>
      <c r="D465" s="141" t="s">
        <v>3562</v>
      </c>
      <c r="E465" s="141" t="s">
        <v>3562</v>
      </c>
      <c r="F465" s="141" t="s">
        <v>3562</v>
      </c>
      <c r="G465" s="141" t="s">
        <v>3562</v>
      </c>
      <c r="H465" s="141" t="s">
        <v>3562</v>
      </c>
      <c r="I465" s="141" t="s">
        <v>3562</v>
      </c>
      <c r="J465" s="141" t="n">
        <v>27</v>
      </c>
      <c r="K465" s="141" t="n">
        <v>22</v>
      </c>
    </row>
    <row r="466" customFormat="false" ht="16" hidden="false" customHeight="false" outlineLevel="0" collapsed="false">
      <c r="A466" s="141" t="n">
        <v>8253</v>
      </c>
      <c r="B466" s="141" t="s">
        <v>4029</v>
      </c>
      <c r="C466" s="141" t="s">
        <v>178</v>
      </c>
      <c r="D466" s="141" t="s">
        <v>3562</v>
      </c>
      <c r="E466" s="141" t="s">
        <v>3562</v>
      </c>
      <c r="F466" s="141" t="s">
        <v>3562</v>
      </c>
      <c r="G466" s="141" t="s">
        <v>3562</v>
      </c>
      <c r="H466" s="141" t="s">
        <v>3562</v>
      </c>
      <c r="I466" s="141" t="s">
        <v>3562</v>
      </c>
      <c r="J466" s="141" t="n">
        <v>15</v>
      </c>
      <c r="K466" s="141" t="s">
        <v>3562</v>
      </c>
    </row>
    <row r="467" customFormat="false" ht="16" hidden="false" customHeight="false" outlineLevel="0" collapsed="false">
      <c r="A467" s="141" t="n">
        <v>8252</v>
      </c>
      <c r="B467" s="141" t="s">
        <v>4030</v>
      </c>
      <c r="C467" s="141" t="s">
        <v>178</v>
      </c>
      <c r="D467" s="141" t="s">
        <v>3562</v>
      </c>
      <c r="E467" s="141" t="s">
        <v>3562</v>
      </c>
      <c r="F467" s="141" t="s">
        <v>3562</v>
      </c>
      <c r="G467" s="141" t="s">
        <v>3562</v>
      </c>
      <c r="H467" s="141" t="s">
        <v>3562</v>
      </c>
      <c r="I467" s="141" t="s">
        <v>3562</v>
      </c>
      <c r="J467" s="141" t="s">
        <v>3562</v>
      </c>
      <c r="K467" s="141" t="n">
        <v>27</v>
      </c>
    </row>
    <row r="468" customFormat="false" ht="16" hidden="false" customHeight="false" outlineLevel="0" collapsed="false">
      <c r="A468" s="141" t="n">
        <v>8251</v>
      </c>
      <c r="B468" s="141" t="s">
        <v>4031</v>
      </c>
      <c r="C468" s="141" t="s">
        <v>131</v>
      </c>
      <c r="D468" s="141" t="s">
        <v>3562</v>
      </c>
      <c r="E468" s="141" t="s">
        <v>3562</v>
      </c>
      <c r="F468" s="141" t="s">
        <v>3562</v>
      </c>
      <c r="G468" s="141" t="s">
        <v>3562</v>
      </c>
      <c r="H468" s="141" t="s">
        <v>3562</v>
      </c>
      <c r="I468" s="141" t="s">
        <v>3562</v>
      </c>
      <c r="J468" s="141" t="s">
        <v>3562</v>
      </c>
      <c r="K468" s="141" t="s">
        <v>3562</v>
      </c>
    </row>
    <row r="469" customFormat="false" ht="16" hidden="false" customHeight="false" outlineLevel="0" collapsed="false">
      <c r="A469" s="141" t="n">
        <v>8250</v>
      </c>
      <c r="B469" s="141" t="s">
        <v>4032</v>
      </c>
      <c r="C469" s="141" t="s">
        <v>160</v>
      </c>
      <c r="D469" s="141" t="n">
        <v>70</v>
      </c>
      <c r="E469" s="141" t="s">
        <v>3562</v>
      </c>
      <c r="F469" s="141" t="s">
        <v>3562</v>
      </c>
      <c r="G469" s="141" t="s">
        <v>3562</v>
      </c>
      <c r="H469" s="141" t="s">
        <v>3562</v>
      </c>
      <c r="I469" s="141" t="s">
        <v>3562</v>
      </c>
      <c r="J469" s="141" t="s">
        <v>3562</v>
      </c>
      <c r="K469" s="141" t="s">
        <v>3562</v>
      </c>
    </row>
    <row r="470" customFormat="false" ht="16" hidden="false" customHeight="false" outlineLevel="0" collapsed="false">
      <c r="A470" s="141" t="n">
        <v>8236</v>
      </c>
      <c r="B470" s="141" t="s">
        <v>4033</v>
      </c>
      <c r="C470" s="141" t="s">
        <v>150</v>
      </c>
      <c r="D470" s="141" t="n">
        <v>30</v>
      </c>
      <c r="E470" s="141" t="s">
        <v>3562</v>
      </c>
      <c r="F470" s="141" t="n">
        <v>20</v>
      </c>
      <c r="G470" s="141" t="s">
        <v>3562</v>
      </c>
      <c r="H470" s="141" t="s">
        <v>3562</v>
      </c>
      <c r="I470" s="141" t="s">
        <v>3562</v>
      </c>
      <c r="J470" s="141" t="s">
        <v>3562</v>
      </c>
      <c r="K470" s="141" t="s">
        <v>3562</v>
      </c>
    </row>
    <row r="471" customFormat="false" ht="16" hidden="false" customHeight="false" outlineLevel="0" collapsed="false">
      <c r="A471" s="141" t="n">
        <v>8234</v>
      </c>
      <c r="B471" s="141" t="s">
        <v>4034</v>
      </c>
      <c r="C471" s="141" t="s">
        <v>161</v>
      </c>
      <c r="D471" s="141" t="s">
        <v>3562</v>
      </c>
      <c r="E471" s="141" t="s">
        <v>3562</v>
      </c>
      <c r="F471" s="141" t="s">
        <v>3562</v>
      </c>
      <c r="G471" s="141" t="s">
        <v>3562</v>
      </c>
      <c r="H471" s="141" t="s">
        <v>3562</v>
      </c>
      <c r="I471" s="141" t="s">
        <v>3562</v>
      </c>
      <c r="J471" s="141" t="s">
        <v>3562</v>
      </c>
      <c r="K471" s="141" t="s">
        <v>3562</v>
      </c>
    </row>
    <row r="472" customFormat="false" ht="16" hidden="false" customHeight="false" outlineLevel="0" collapsed="false">
      <c r="A472" s="141" t="n">
        <v>8223</v>
      </c>
      <c r="B472" s="141" t="s">
        <v>4035</v>
      </c>
      <c r="C472" s="141" t="s">
        <v>176</v>
      </c>
      <c r="D472" s="141" t="s">
        <v>3562</v>
      </c>
      <c r="E472" s="141" t="s">
        <v>3562</v>
      </c>
      <c r="F472" s="141" t="s">
        <v>3562</v>
      </c>
      <c r="G472" s="141" t="s">
        <v>3562</v>
      </c>
      <c r="H472" s="141" t="s">
        <v>3562</v>
      </c>
      <c r="I472" s="141" t="s">
        <v>3562</v>
      </c>
      <c r="J472" s="141" t="n">
        <v>42</v>
      </c>
      <c r="K472" s="141" t="n">
        <v>34</v>
      </c>
    </row>
    <row r="473" customFormat="false" ht="16" hidden="false" customHeight="false" outlineLevel="0" collapsed="false">
      <c r="A473" s="141" t="n">
        <v>8222</v>
      </c>
      <c r="B473" s="141" t="s">
        <v>4036</v>
      </c>
      <c r="C473" s="141" t="s">
        <v>176</v>
      </c>
      <c r="D473" s="141" t="s">
        <v>3562</v>
      </c>
      <c r="E473" s="141" t="s">
        <v>3562</v>
      </c>
      <c r="F473" s="141" t="s">
        <v>3562</v>
      </c>
      <c r="G473" s="141" t="s">
        <v>3562</v>
      </c>
      <c r="H473" s="141" t="s">
        <v>3562</v>
      </c>
      <c r="I473" s="141" t="s">
        <v>3562</v>
      </c>
      <c r="J473" s="141" t="s">
        <v>3562</v>
      </c>
      <c r="K473" s="141" t="n">
        <v>50</v>
      </c>
    </row>
    <row r="474" customFormat="false" ht="16" hidden="false" customHeight="false" outlineLevel="0" collapsed="false">
      <c r="A474" s="141" t="n">
        <v>8221</v>
      </c>
      <c r="B474" s="141" t="s">
        <v>4037</v>
      </c>
      <c r="C474" s="141" t="s">
        <v>179</v>
      </c>
      <c r="D474" s="141" t="s">
        <v>3562</v>
      </c>
      <c r="E474" s="141" t="s">
        <v>3562</v>
      </c>
      <c r="F474" s="141" t="s">
        <v>3562</v>
      </c>
      <c r="G474" s="141" t="s">
        <v>3562</v>
      </c>
      <c r="H474" s="141" t="s">
        <v>3562</v>
      </c>
      <c r="I474" s="141" t="s">
        <v>3562</v>
      </c>
      <c r="J474" s="141" t="s">
        <v>3562</v>
      </c>
      <c r="K474" s="141" t="n">
        <v>22</v>
      </c>
    </row>
    <row r="475" customFormat="false" ht="16" hidden="false" customHeight="false" outlineLevel="0" collapsed="false">
      <c r="A475" s="141" t="n">
        <v>8220</v>
      </c>
      <c r="B475" s="141" t="s">
        <v>4038</v>
      </c>
      <c r="C475" s="141" t="s">
        <v>179</v>
      </c>
      <c r="D475" s="141" t="s">
        <v>3562</v>
      </c>
      <c r="E475" s="141" t="s">
        <v>3562</v>
      </c>
      <c r="F475" s="141" t="s">
        <v>3562</v>
      </c>
      <c r="G475" s="141" t="s">
        <v>3562</v>
      </c>
      <c r="H475" s="141" t="s">
        <v>3562</v>
      </c>
      <c r="I475" s="141" t="s">
        <v>3562</v>
      </c>
      <c r="J475" s="141" t="n">
        <v>42</v>
      </c>
      <c r="K475" s="141" t="s">
        <v>3562</v>
      </c>
    </row>
    <row r="476" customFormat="false" ht="16" hidden="false" customHeight="false" outlineLevel="0" collapsed="false">
      <c r="A476" s="141" t="n">
        <v>8218</v>
      </c>
      <c r="B476" s="141" t="s">
        <v>4039</v>
      </c>
      <c r="C476" s="141" t="s">
        <v>179</v>
      </c>
      <c r="D476" s="141" t="s">
        <v>3562</v>
      </c>
      <c r="E476" s="141" t="s">
        <v>3562</v>
      </c>
      <c r="F476" s="141" t="s">
        <v>3562</v>
      </c>
      <c r="G476" s="141" t="s">
        <v>3562</v>
      </c>
      <c r="H476" s="141" t="s">
        <v>3562</v>
      </c>
      <c r="I476" s="141" t="s">
        <v>3562</v>
      </c>
      <c r="J476" s="141" t="s">
        <v>3562</v>
      </c>
      <c r="K476" s="141" t="n">
        <v>18</v>
      </c>
    </row>
    <row r="477" customFormat="false" ht="16" hidden="false" customHeight="false" outlineLevel="0" collapsed="false">
      <c r="A477" s="141" t="n">
        <v>8215</v>
      </c>
      <c r="B477" s="141" t="s">
        <v>4040</v>
      </c>
      <c r="C477" s="141" t="s">
        <v>165</v>
      </c>
      <c r="D477" s="141" t="s">
        <v>3562</v>
      </c>
      <c r="E477" s="141" t="s">
        <v>3562</v>
      </c>
      <c r="F477" s="141" t="s">
        <v>3562</v>
      </c>
      <c r="G477" s="141" t="s">
        <v>3562</v>
      </c>
      <c r="H477" s="141" t="s">
        <v>3562</v>
      </c>
      <c r="I477" s="141" t="s">
        <v>3562</v>
      </c>
      <c r="J477" s="141" t="n">
        <v>22</v>
      </c>
      <c r="K477" s="141" t="n">
        <v>18</v>
      </c>
    </row>
    <row r="478" customFormat="false" ht="16" hidden="false" customHeight="false" outlineLevel="0" collapsed="false">
      <c r="A478" s="141" t="n">
        <v>8213</v>
      </c>
      <c r="B478" s="141" t="s">
        <v>4041</v>
      </c>
      <c r="C478" s="141" t="s">
        <v>128</v>
      </c>
      <c r="D478" s="141" t="s">
        <v>3562</v>
      </c>
      <c r="E478" s="141" t="s">
        <v>3562</v>
      </c>
      <c r="F478" s="141" t="s">
        <v>3562</v>
      </c>
      <c r="G478" s="141" t="s">
        <v>3562</v>
      </c>
      <c r="H478" s="141" t="s">
        <v>3562</v>
      </c>
      <c r="I478" s="141" t="s">
        <v>3562</v>
      </c>
      <c r="J478" s="141" t="n">
        <v>22</v>
      </c>
      <c r="K478" s="141" t="s">
        <v>3562</v>
      </c>
    </row>
    <row r="479" customFormat="false" ht="16" hidden="false" customHeight="false" outlineLevel="0" collapsed="false">
      <c r="A479" s="141" t="n">
        <v>8206</v>
      </c>
      <c r="B479" s="141" t="s">
        <v>4042</v>
      </c>
      <c r="C479" s="141" t="s">
        <v>176</v>
      </c>
      <c r="D479" s="141" t="s">
        <v>3562</v>
      </c>
      <c r="E479" s="141" t="s">
        <v>3562</v>
      </c>
      <c r="F479" s="141" t="s">
        <v>3562</v>
      </c>
      <c r="G479" s="141" t="s">
        <v>3562</v>
      </c>
      <c r="H479" s="141" t="s">
        <v>3562</v>
      </c>
      <c r="I479" s="141" t="s">
        <v>3562</v>
      </c>
      <c r="J479" s="141" t="n">
        <v>50</v>
      </c>
      <c r="K479" s="141" t="n">
        <v>34</v>
      </c>
    </row>
    <row r="480" customFormat="false" ht="16" hidden="false" customHeight="false" outlineLevel="0" collapsed="false">
      <c r="A480" s="141" t="n">
        <v>8205</v>
      </c>
      <c r="B480" s="141" t="s">
        <v>4043</v>
      </c>
      <c r="C480" s="141" t="s">
        <v>162</v>
      </c>
      <c r="D480" s="141" t="s">
        <v>3562</v>
      </c>
      <c r="E480" s="141" t="s">
        <v>3562</v>
      </c>
      <c r="F480" s="141" t="s">
        <v>3562</v>
      </c>
      <c r="G480" s="141" t="s">
        <v>3562</v>
      </c>
      <c r="H480" s="141" t="s">
        <v>3562</v>
      </c>
      <c r="I480" s="141" t="s">
        <v>3562</v>
      </c>
      <c r="J480" s="141" t="s">
        <v>3562</v>
      </c>
      <c r="K480" s="141" t="n">
        <v>22</v>
      </c>
    </row>
    <row r="481" customFormat="false" ht="16" hidden="false" customHeight="false" outlineLevel="0" collapsed="false">
      <c r="A481" s="141" t="n">
        <v>8204</v>
      </c>
      <c r="B481" s="141" t="s">
        <v>4044</v>
      </c>
      <c r="C481" s="141" t="s">
        <v>179</v>
      </c>
      <c r="D481" s="141" t="s">
        <v>3562</v>
      </c>
      <c r="E481" s="141" t="s">
        <v>3562</v>
      </c>
      <c r="F481" s="141" t="s">
        <v>3562</v>
      </c>
      <c r="G481" s="141" t="s">
        <v>3562</v>
      </c>
      <c r="H481" s="141" t="s">
        <v>3562</v>
      </c>
      <c r="I481" s="141" t="s">
        <v>3562</v>
      </c>
      <c r="J481" s="141" t="n">
        <v>42</v>
      </c>
      <c r="K481" s="141" t="n">
        <v>27</v>
      </c>
    </row>
    <row r="482" customFormat="false" ht="16" hidden="false" customHeight="false" outlineLevel="0" collapsed="false">
      <c r="A482" s="141" t="n">
        <v>8199</v>
      </c>
      <c r="B482" s="141" t="s">
        <v>4045</v>
      </c>
      <c r="C482" s="141" t="s">
        <v>157</v>
      </c>
      <c r="D482" s="141" t="s">
        <v>3562</v>
      </c>
      <c r="E482" s="141" t="s">
        <v>3562</v>
      </c>
      <c r="F482" s="141" t="s">
        <v>3562</v>
      </c>
      <c r="G482" s="141" t="s">
        <v>3562</v>
      </c>
      <c r="H482" s="141" t="s">
        <v>3562</v>
      </c>
      <c r="I482" s="141" t="s">
        <v>3562</v>
      </c>
      <c r="J482" s="141" t="n">
        <v>34</v>
      </c>
      <c r="K482" s="141" t="n">
        <v>27</v>
      </c>
    </row>
    <row r="483" customFormat="false" ht="16" hidden="false" customHeight="false" outlineLevel="0" collapsed="false">
      <c r="A483" s="141" t="n">
        <v>8195</v>
      </c>
      <c r="B483" s="141" t="s">
        <v>4046</v>
      </c>
      <c r="C483" s="141" t="s">
        <v>154</v>
      </c>
      <c r="D483" s="141" t="s">
        <v>3562</v>
      </c>
      <c r="E483" s="141" t="s">
        <v>3562</v>
      </c>
      <c r="F483" s="141" t="n">
        <v>40</v>
      </c>
      <c r="G483" s="141" t="s">
        <v>3562</v>
      </c>
      <c r="H483" s="141" t="s">
        <v>3562</v>
      </c>
      <c r="I483" s="141" t="s">
        <v>3562</v>
      </c>
      <c r="J483" s="141" t="n">
        <v>34</v>
      </c>
      <c r="K483" s="141" t="n">
        <v>27</v>
      </c>
    </row>
    <row r="484" customFormat="false" ht="16" hidden="false" customHeight="false" outlineLevel="0" collapsed="false">
      <c r="A484" s="141" t="n">
        <v>8190</v>
      </c>
      <c r="B484" s="141" t="s">
        <v>4047</v>
      </c>
      <c r="C484" s="141" t="s">
        <v>147</v>
      </c>
      <c r="D484" s="141" t="n">
        <v>40</v>
      </c>
      <c r="E484" s="141" t="s">
        <v>3562</v>
      </c>
      <c r="F484" s="141" t="s">
        <v>3562</v>
      </c>
      <c r="G484" s="141" t="s">
        <v>3562</v>
      </c>
      <c r="H484" s="141" t="s">
        <v>3562</v>
      </c>
      <c r="I484" s="141" t="s">
        <v>3562</v>
      </c>
      <c r="J484" s="141" t="s">
        <v>3562</v>
      </c>
      <c r="K484" s="141" t="s">
        <v>3562</v>
      </c>
    </row>
    <row r="485" customFormat="false" ht="16" hidden="false" customHeight="false" outlineLevel="0" collapsed="false">
      <c r="A485" s="141" t="n">
        <v>8185</v>
      </c>
      <c r="B485" s="141" t="s">
        <v>4048</v>
      </c>
      <c r="C485" s="141" t="s">
        <v>170</v>
      </c>
      <c r="D485" s="141" t="s">
        <v>3562</v>
      </c>
      <c r="E485" s="141" t="s">
        <v>3562</v>
      </c>
      <c r="F485" s="141" t="s">
        <v>3562</v>
      </c>
      <c r="G485" s="141" t="s">
        <v>3562</v>
      </c>
      <c r="H485" s="141" t="s">
        <v>3562</v>
      </c>
      <c r="I485" s="141" t="s">
        <v>3562</v>
      </c>
      <c r="J485" s="141" t="n">
        <v>22</v>
      </c>
      <c r="K485" s="141" t="s">
        <v>3562</v>
      </c>
    </row>
    <row r="486" customFormat="false" ht="16" hidden="false" customHeight="false" outlineLevel="0" collapsed="false">
      <c r="A486" s="141" t="n">
        <v>8181</v>
      </c>
      <c r="B486" s="141" t="s">
        <v>4049</v>
      </c>
      <c r="C486" s="141" t="s">
        <v>151</v>
      </c>
      <c r="D486" s="141" t="s">
        <v>3562</v>
      </c>
      <c r="E486" s="141" t="s">
        <v>3562</v>
      </c>
      <c r="F486" s="141" t="s">
        <v>3562</v>
      </c>
      <c r="G486" s="141" t="s">
        <v>3562</v>
      </c>
      <c r="H486" s="141" t="s">
        <v>3562</v>
      </c>
      <c r="I486" s="141" t="s">
        <v>3562</v>
      </c>
      <c r="J486" s="141" t="n">
        <v>27</v>
      </c>
      <c r="K486" s="141" t="s">
        <v>3562</v>
      </c>
    </row>
    <row r="487" customFormat="false" ht="16" hidden="false" customHeight="false" outlineLevel="0" collapsed="false">
      <c r="A487" s="141" t="n">
        <v>8179</v>
      </c>
      <c r="B487" s="141" t="s">
        <v>4050</v>
      </c>
      <c r="C487" s="141" t="s">
        <v>128</v>
      </c>
      <c r="D487" s="141" t="n">
        <v>90</v>
      </c>
      <c r="E487" s="141" t="s">
        <v>3562</v>
      </c>
      <c r="F487" s="141" t="n">
        <v>55</v>
      </c>
      <c r="G487" s="141" t="s">
        <v>3562</v>
      </c>
      <c r="H487" s="141" t="s">
        <v>3562</v>
      </c>
      <c r="I487" s="141" t="s">
        <v>3562</v>
      </c>
      <c r="J487" s="141" t="n">
        <v>34</v>
      </c>
      <c r="K487" s="141" t="n">
        <v>27</v>
      </c>
    </row>
    <row r="488" customFormat="false" ht="16" hidden="false" customHeight="false" outlineLevel="0" collapsed="false">
      <c r="A488" s="141" t="n">
        <v>8178</v>
      </c>
      <c r="B488" s="141" t="s">
        <v>4051</v>
      </c>
      <c r="C488" s="141" t="s">
        <v>151</v>
      </c>
      <c r="D488" s="141" t="s">
        <v>3562</v>
      </c>
      <c r="E488" s="141" t="s">
        <v>3562</v>
      </c>
      <c r="F488" s="141" t="s">
        <v>3562</v>
      </c>
      <c r="G488" s="141" t="s">
        <v>3562</v>
      </c>
      <c r="H488" s="141" t="s">
        <v>3562</v>
      </c>
      <c r="I488" s="141" t="s">
        <v>3562</v>
      </c>
      <c r="J488" s="141" t="n">
        <v>42</v>
      </c>
      <c r="K488" s="141" t="n">
        <v>27</v>
      </c>
    </row>
    <row r="489" customFormat="false" ht="16" hidden="false" customHeight="false" outlineLevel="0" collapsed="false">
      <c r="A489" s="141" t="n">
        <v>8177</v>
      </c>
      <c r="B489" s="141" t="s">
        <v>4052</v>
      </c>
      <c r="C489" s="141" t="s">
        <v>141</v>
      </c>
      <c r="D489" s="141" t="s">
        <v>3562</v>
      </c>
      <c r="E489" s="141" t="s">
        <v>3562</v>
      </c>
      <c r="F489" s="141" t="s">
        <v>3562</v>
      </c>
      <c r="G489" s="141" t="s">
        <v>3562</v>
      </c>
      <c r="H489" s="141" t="s">
        <v>3562</v>
      </c>
      <c r="I489" s="141" t="s">
        <v>3562</v>
      </c>
      <c r="J489" s="141" t="s">
        <v>3562</v>
      </c>
      <c r="K489" s="141" t="n">
        <v>22</v>
      </c>
    </row>
    <row r="490" customFormat="false" ht="16" hidden="false" customHeight="false" outlineLevel="0" collapsed="false">
      <c r="A490" s="141" t="n">
        <v>8176</v>
      </c>
      <c r="B490" s="141" t="s">
        <v>4053</v>
      </c>
      <c r="C490" s="141" t="s">
        <v>179</v>
      </c>
      <c r="D490" s="141" t="s">
        <v>3562</v>
      </c>
      <c r="E490" s="141" t="s">
        <v>3562</v>
      </c>
      <c r="F490" s="141" t="s">
        <v>3562</v>
      </c>
      <c r="G490" s="141" t="s">
        <v>3562</v>
      </c>
      <c r="H490" s="141" t="s">
        <v>3562</v>
      </c>
      <c r="I490" s="141" t="s">
        <v>3562</v>
      </c>
      <c r="J490" s="141" t="s">
        <v>3562</v>
      </c>
      <c r="K490" s="141" t="n">
        <v>60</v>
      </c>
    </row>
    <row r="491" customFormat="false" ht="16" hidden="false" customHeight="false" outlineLevel="0" collapsed="false">
      <c r="A491" s="141" t="n">
        <v>8174</v>
      </c>
      <c r="B491" s="141" t="s">
        <v>4054</v>
      </c>
      <c r="C491" s="141" t="s">
        <v>170</v>
      </c>
      <c r="D491" s="141" t="s">
        <v>3562</v>
      </c>
      <c r="E491" s="141" t="s">
        <v>3562</v>
      </c>
      <c r="F491" s="141" t="s">
        <v>3562</v>
      </c>
      <c r="G491" s="141" t="s">
        <v>3562</v>
      </c>
      <c r="H491" s="141" t="s">
        <v>3562</v>
      </c>
      <c r="I491" s="141" t="s">
        <v>3562</v>
      </c>
      <c r="J491" s="141" t="n">
        <v>22</v>
      </c>
      <c r="K491" s="141" t="s">
        <v>3562</v>
      </c>
    </row>
    <row r="492" customFormat="false" ht="16" hidden="false" customHeight="false" outlineLevel="0" collapsed="false">
      <c r="A492" s="141" t="n">
        <v>8173</v>
      </c>
      <c r="B492" s="141" t="s">
        <v>4055</v>
      </c>
      <c r="C492" s="141" t="s">
        <v>142</v>
      </c>
      <c r="D492" s="141" t="s">
        <v>3562</v>
      </c>
      <c r="E492" s="141" t="s">
        <v>3562</v>
      </c>
      <c r="F492" s="141" t="s">
        <v>3562</v>
      </c>
      <c r="G492" s="141" t="s">
        <v>3562</v>
      </c>
      <c r="H492" s="141" t="s">
        <v>3562</v>
      </c>
      <c r="I492" s="141" t="s">
        <v>3562</v>
      </c>
      <c r="J492" s="141" t="s">
        <v>3562</v>
      </c>
      <c r="K492" s="141" t="n">
        <v>42</v>
      </c>
    </row>
    <row r="493" customFormat="false" ht="16" hidden="false" customHeight="false" outlineLevel="0" collapsed="false">
      <c r="A493" s="141" t="n">
        <v>8171</v>
      </c>
      <c r="B493" s="141" t="s">
        <v>4056</v>
      </c>
      <c r="C493" s="141" t="s">
        <v>135</v>
      </c>
      <c r="D493" s="141" t="s">
        <v>3562</v>
      </c>
      <c r="E493" s="141" t="s">
        <v>3562</v>
      </c>
      <c r="F493" s="141" t="s">
        <v>3562</v>
      </c>
      <c r="G493" s="141" t="s">
        <v>3562</v>
      </c>
      <c r="H493" s="141" t="s">
        <v>3562</v>
      </c>
      <c r="I493" s="141" t="s">
        <v>3562</v>
      </c>
      <c r="J493" s="141" t="n">
        <v>34</v>
      </c>
      <c r="K493" s="141" t="s">
        <v>3562</v>
      </c>
    </row>
    <row r="494" customFormat="false" ht="16" hidden="false" customHeight="false" outlineLevel="0" collapsed="false">
      <c r="A494" s="141" t="n">
        <v>8170</v>
      </c>
      <c r="B494" s="141" t="s">
        <v>4057</v>
      </c>
      <c r="C494" s="141" t="s">
        <v>128</v>
      </c>
      <c r="D494" s="141" t="s">
        <v>3562</v>
      </c>
      <c r="E494" s="141" t="s">
        <v>3562</v>
      </c>
      <c r="F494" s="141" t="n">
        <v>55</v>
      </c>
      <c r="G494" s="141" t="s">
        <v>3562</v>
      </c>
      <c r="H494" s="141" t="s">
        <v>3562</v>
      </c>
      <c r="I494" s="141" t="s">
        <v>3562</v>
      </c>
      <c r="J494" s="141" t="n">
        <v>42</v>
      </c>
      <c r="K494" s="141" t="n">
        <v>27</v>
      </c>
    </row>
    <row r="495" customFormat="false" ht="16" hidden="false" customHeight="false" outlineLevel="0" collapsed="false">
      <c r="A495" s="141" t="n">
        <v>8160</v>
      </c>
      <c r="B495" s="141" t="s">
        <v>4058</v>
      </c>
      <c r="C495" s="141" t="s">
        <v>170</v>
      </c>
      <c r="D495" s="141" t="s">
        <v>3562</v>
      </c>
      <c r="E495" s="141" t="s">
        <v>3562</v>
      </c>
      <c r="F495" s="141" t="s">
        <v>3562</v>
      </c>
      <c r="G495" s="141" t="s">
        <v>3562</v>
      </c>
      <c r="H495" s="141" t="s">
        <v>3562</v>
      </c>
      <c r="I495" s="141" t="s">
        <v>3562</v>
      </c>
      <c r="J495" s="141" t="n">
        <v>42</v>
      </c>
      <c r="K495" s="141" t="n">
        <v>27</v>
      </c>
    </row>
    <row r="496" customFormat="false" ht="16" hidden="false" customHeight="false" outlineLevel="0" collapsed="false">
      <c r="A496" s="141" t="n">
        <v>8152</v>
      </c>
      <c r="B496" s="141" t="s">
        <v>4059</v>
      </c>
      <c r="C496" s="141" t="s">
        <v>151</v>
      </c>
      <c r="D496" s="141" t="s">
        <v>3562</v>
      </c>
      <c r="E496" s="141" t="s">
        <v>3562</v>
      </c>
      <c r="F496" s="141" t="n">
        <v>55</v>
      </c>
      <c r="G496" s="141" t="s">
        <v>3562</v>
      </c>
      <c r="H496" s="141" t="s">
        <v>3562</v>
      </c>
      <c r="I496" s="141" t="s">
        <v>3562</v>
      </c>
      <c r="J496" s="141" t="n">
        <v>42</v>
      </c>
      <c r="K496" s="141" t="n">
        <v>34</v>
      </c>
    </row>
    <row r="497" customFormat="false" ht="16" hidden="false" customHeight="false" outlineLevel="0" collapsed="false">
      <c r="A497" s="141" t="n">
        <v>8143</v>
      </c>
      <c r="B497" s="141" t="s">
        <v>4060</v>
      </c>
      <c r="C497" s="141" t="s">
        <v>146</v>
      </c>
      <c r="D497" s="141" t="s">
        <v>3562</v>
      </c>
      <c r="E497" s="141" t="s">
        <v>3562</v>
      </c>
      <c r="F497" s="141" t="s">
        <v>3562</v>
      </c>
      <c r="G497" s="141" t="s">
        <v>3562</v>
      </c>
      <c r="H497" s="141" t="s">
        <v>3562</v>
      </c>
      <c r="I497" s="141" t="s">
        <v>3562</v>
      </c>
      <c r="J497" s="141" t="n">
        <v>34</v>
      </c>
      <c r="K497" s="141" t="s">
        <v>3562</v>
      </c>
    </row>
    <row r="498" customFormat="false" ht="16" hidden="false" customHeight="false" outlineLevel="0" collapsed="false">
      <c r="A498" s="141" t="n">
        <v>8132</v>
      </c>
      <c r="B498" s="141" t="s">
        <v>4061</v>
      </c>
      <c r="C498" s="141" t="s">
        <v>169</v>
      </c>
      <c r="D498" s="141" t="s">
        <v>3562</v>
      </c>
      <c r="E498" s="141" t="s">
        <v>3562</v>
      </c>
      <c r="F498" s="141" t="s">
        <v>3562</v>
      </c>
      <c r="G498" s="141" t="s">
        <v>3562</v>
      </c>
      <c r="H498" s="141" t="s">
        <v>3562</v>
      </c>
      <c r="I498" s="141" t="s">
        <v>3562</v>
      </c>
      <c r="J498" s="141" t="n">
        <v>34</v>
      </c>
      <c r="K498" s="141" t="n">
        <v>22</v>
      </c>
    </row>
    <row r="499" customFormat="false" ht="16" hidden="false" customHeight="false" outlineLevel="0" collapsed="false">
      <c r="A499" s="141" t="n">
        <v>8114</v>
      </c>
      <c r="B499" s="141" t="s">
        <v>4062</v>
      </c>
      <c r="C499" s="141" t="s">
        <v>133</v>
      </c>
      <c r="D499" s="141" t="s">
        <v>3562</v>
      </c>
      <c r="E499" s="141" t="s">
        <v>3562</v>
      </c>
      <c r="F499" s="141" t="s">
        <v>3562</v>
      </c>
      <c r="G499" s="141" t="s">
        <v>3562</v>
      </c>
      <c r="H499" s="141" t="s">
        <v>3562</v>
      </c>
      <c r="I499" s="141" t="s">
        <v>3562</v>
      </c>
      <c r="J499" s="141" t="s">
        <v>3562</v>
      </c>
      <c r="K499" s="141" t="n">
        <v>22</v>
      </c>
    </row>
    <row r="500" customFormat="false" ht="16" hidden="false" customHeight="false" outlineLevel="0" collapsed="false">
      <c r="A500" s="141" t="n">
        <v>8075</v>
      </c>
      <c r="B500" s="141" t="s">
        <v>4063</v>
      </c>
      <c r="C500" s="141" t="s">
        <v>161</v>
      </c>
      <c r="D500" s="141" t="s">
        <v>3562</v>
      </c>
      <c r="E500" s="141" t="s">
        <v>3562</v>
      </c>
      <c r="F500" s="141" t="s">
        <v>3562</v>
      </c>
      <c r="G500" s="141" t="s">
        <v>3562</v>
      </c>
      <c r="H500" s="141" t="s">
        <v>3562</v>
      </c>
      <c r="I500" s="141" t="s">
        <v>3562</v>
      </c>
      <c r="J500" s="141" t="s">
        <v>3562</v>
      </c>
      <c r="K500" s="141" t="s">
        <v>3562</v>
      </c>
    </row>
    <row r="501" customFormat="false" ht="16" hidden="false" customHeight="false" outlineLevel="0" collapsed="false">
      <c r="A501" s="141" t="n">
        <v>8074</v>
      </c>
      <c r="B501" s="141" t="s">
        <v>4064</v>
      </c>
      <c r="C501" s="141" t="s">
        <v>162</v>
      </c>
      <c r="D501" s="141" t="n">
        <v>40</v>
      </c>
      <c r="E501" s="141" t="s">
        <v>3562</v>
      </c>
      <c r="F501" s="141" t="s">
        <v>3562</v>
      </c>
      <c r="G501" s="141" t="s">
        <v>3562</v>
      </c>
      <c r="H501" s="141" t="s">
        <v>3562</v>
      </c>
      <c r="I501" s="141" t="s">
        <v>3562</v>
      </c>
      <c r="J501" s="141" t="s">
        <v>3562</v>
      </c>
      <c r="K501" s="141" t="s">
        <v>3562</v>
      </c>
    </row>
    <row r="502" customFormat="false" ht="16" hidden="false" customHeight="false" outlineLevel="0" collapsed="false">
      <c r="A502" s="141" t="n">
        <v>8072</v>
      </c>
      <c r="B502" s="141" t="s">
        <v>4065</v>
      </c>
      <c r="C502" s="141" t="s">
        <v>146</v>
      </c>
      <c r="D502" s="141" t="s">
        <v>3562</v>
      </c>
      <c r="E502" s="141" t="s">
        <v>3562</v>
      </c>
      <c r="F502" s="141" t="s">
        <v>3562</v>
      </c>
      <c r="G502" s="141" t="s">
        <v>3562</v>
      </c>
      <c r="H502" s="141" t="s">
        <v>3562</v>
      </c>
      <c r="I502" s="141" t="s">
        <v>3562</v>
      </c>
      <c r="J502" s="141" t="s">
        <v>3562</v>
      </c>
      <c r="K502" s="141" t="s">
        <v>3562</v>
      </c>
    </row>
    <row r="503" customFormat="false" ht="16" hidden="false" customHeight="false" outlineLevel="0" collapsed="false">
      <c r="A503" s="141" t="n">
        <v>8071</v>
      </c>
      <c r="B503" s="141" t="s">
        <v>4066</v>
      </c>
      <c r="C503" s="141" t="s">
        <v>144</v>
      </c>
      <c r="D503" s="141" t="s">
        <v>3562</v>
      </c>
      <c r="E503" s="141" t="s">
        <v>3562</v>
      </c>
      <c r="F503" s="141" t="s">
        <v>3562</v>
      </c>
      <c r="G503" s="141" t="s">
        <v>3562</v>
      </c>
      <c r="H503" s="141" t="s">
        <v>3562</v>
      </c>
      <c r="I503" s="141" t="s">
        <v>3562</v>
      </c>
      <c r="J503" s="141" t="s">
        <v>3562</v>
      </c>
      <c r="K503" s="141" t="n">
        <v>22</v>
      </c>
    </row>
    <row r="504" customFormat="false" ht="16" hidden="false" customHeight="false" outlineLevel="0" collapsed="false">
      <c r="A504" s="141" t="n">
        <v>8069</v>
      </c>
      <c r="B504" s="141" t="s">
        <v>4067</v>
      </c>
      <c r="C504" s="141" t="s">
        <v>177</v>
      </c>
      <c r="D504" s="141" t="s">
        <v>3562</v>
      </c>
      <c r="E504" s="141" t="s">
        <v>3562</v>
      </c>
      <c r="F504" s="141" t="s">
        <v>3562</v>
      </c>
      <c r="G504" s="141" t="s">
        <v>3562</v>
      </c>
      <c r="H504" s="141" t="s">
        <v>3562</v>
      </c>
      <c r="I504" s="141" t="s">
        <v>3562</v>
      </c>
      <c r="J504" s="141" t="s">
        <v>3562</v>
      </c>
      <c r="K504" s="141" t="n">
        <v>60</v>
      </c>
    </row>
    <row r="505" customFormat="false" ht="16" hidden="false" customHeight="false" outlineLevel="0" collapsed="false">
      <c r="A505" s="141" t="n">
        <v>8065</v>
      </c>
      <c r="B505" s="141" t="s">
        <v>4068</v>
      </c>
      <c r="C505" s="141" t="s">
        <v>134</v>
      </c>
      <c r="D505" s="141" t="s">
        <v>3562</v>
      </c>
      <c r="E505" s="141" t="s">
        <v>3562</v>
      </c>
      <c r="F505" s="141" t="s">
        <v>3562</v>
      </c>
      <c r="G505" s="141" t="s">
        <v>3562</v>
      </c>
      <c r="H505" s="141" t="s">
        <v>3562</v>
      </c>
      <c r="I505" s="141" t="s">
        <v>3562</v>
      </c>
      <c r="J505" s="141" t="n">
        <v>22</v>
      </c>
      <c r="K505" s="141" t="n">
        <v>18</v>
      </c>
    </row>
    <row r="506" customFormat="false" ht="16" hidden="false" customHeight="false" outlineLevel="0" collapsed="false">
      <c r="A506" s="141" t="n">
        <v>8061</v>
      </c>
      <c r="B506" s="141" t="s">
        <v>4069</v>
      </c>
      <c r="C506" s="141" t="s">
        <v>168</v>
      </c>
      <c r="D506" s="141" t="s">
        <v>3562</v>
      </c>
      <c r="E506" s="141" t="s">
        <v>3562</v>
      </c>
      <c r="F506" s="141" t="s">
        <v>3562</v>
      </c>
      <c r="G506" s="141" t="s">
        <v>3562</v>
      </c>
      <c r="H506" s="141" t="s">
        <v>3562</v>
      </c>
      <c r="I506" s="141" t="s">
        <v>3562</v>
      </c>
      <c r="J506" s="141" t="n">
        <v>18</v>
      </c>
      <c r="K506" s="141" t="s">
        <v>3562</v>
      </c>
    </row>
    <row r="507" customFormat="false" ht="16" hidden="false" customHeight="false" outlineLevel="0" collapsed="false">
      <c r="A507" s="141" t="n">
        <v>8060</v>
      </c>
      <c r="B507" s="141" t="s">
        <v>4070</v>
      </c>
      <c r="C507" s="141" t="s">
        <v>134</v>
      </c>
      <c r="D507" s="141" t="n">
        <v>40</v>
      </c>
      <c r="E507" s="141" t="s">
        <v>3562</v>
      </c>
      <c r="F507" s="141" t="s">
        <v>3562</v>
      </c>
      <c r="G507" s="141" t="s">
        <v>3562</v>
      </c>
      <c r="H507" s="141" t="s">
        <v>3562</v>
      </c>
      <c r="I507" s="141" t="s">
        <v>3562</v>
      </c>
      <c r="J507" s="141" t="s">
        <v>3562</v>
      </c>
      <c r="K507" s="141" t="s">
        <v>3562</v>
      </c>
    </row>
    <row r="508" customFormat="false" ht="16" hidden="false" customHeight="false" outlineLevel="0" collapsed="false">
      <c r="A508" s="141" t="n">
        <v>8056</v>
      </c>
      <c r="B508" s="141" t="s">
        <v>4071</v>
      </c>
      <c r="C508" s="141" t="s">
        <v>132</v>
      </c>
      <c r="D508" s="141" t="n">
        <v>55</v>
      </c>
      <c r="E508" s="141" t="s">
        <v>3562</v>
      </c>
      <c r="F508" s="141" t="n">
        <v>30</v>
      </c>
      <c r="G508" s="141" t="s">
        <v>3562</v>
      </c>
      <c r="H508" s="141" t="s">
        <v>3562</v>
      </c>
      <c r="I508" s="141" t="s">
        <v>3562</v>
      </c>
      <c r="J508" s="141" t="s">
        <v>3562</v>
      </c>
      <c r="K508" s="141" t="s">
        <v>3562</v>
      </c>
    </row>
    <row r="509" customFormat="false" ht="16" hidden="false" customHeight="false" outlineLevel="0" collapsed="false">
      <c r="A509" s="141" t="n">
        <v>8055</v>
      </c>
      <c r="B509" s="141" t="s">
        <v>4072</v>
      </c>
      <c r="C509" s="141" t="s">
        <v>133</v>
      </c>
      <c r="D509" s="141" t="s">
        <v>3562</v>
      </c>
      <c r="E509" s="141" t="s">
        <v>3562</v>
      </c>
      <c r="F509" s="141" t="s">
        <v>3562</v>
      </c>
      <c r="G509" s="141" t="s">
        <v>3562</v>
      </c>
      <c r="H509" s="141" t="s">
        <v>3562</v>
      </c>
      <c r="I509" s="141" t="s">
        <v>3562</v>
      </c>
      <c r="J509" s="141" t="s">
        <v>3562</v>
      </c>
      <c r="K509" s="141" t="s">
        <v>3562</v>
      </c>
    </row>
    <row r="510" customFormat="false" ht="16" hidden="false" customHeight="false" outlineLevel="0" collapsed="false">
      <c r="A510" s="141" t="n">
        <v>8053</v>
      </c>
      <c r="B510" s="141" t="s">
        <v>4073</v>
      </c>
      <c r="C510" s="141" t="s">
        <v>141</v>
      </c>
      <c r="D510" s="141" t="s">
        <v>3562</v>
      </c>
      <c r="E510" s="141" t="s">
        <v>3562</v>
      </c>
      <c r="F510" s="141" t="s">
        <v>3562</v>
      </c>
      <c r="G510" s="141" t="s">
        <v>3562</v>
      </c>
      <c r="H510" s="141" t="s">
        <v>3562</v>
      </c>
      <c r="I510" s="141" t="s">
        <v>3562</v>
      </c>
      <c r="J510" s="141" t="n">
        <v>27</v>
      </c>
      <c r="K510" s="141" t="s">
        <v>3562</v>
      </c>
    </row>
    <row r="511" customFormat="false" ht="16" hidden="false" customHeight="false" outlineLevel="0" collapsed="false">
      <c r="A511" s="141" t="n">
        <v>8052</v>
      </c>
      <c r="B511" s="141" t="s">
        <v>4074</v>
      </c>
      <c r="C511" s="141" t="s">
        <v>159</v>
      </c>
      <c r="D511" s="141" t="s">
        <v>3562</v>
      </c>
      <c r="E511" s="141" t="s">
        <v>3562</v>
      </c>
      <c r="F511" s="141" t="s">
        <v>3562</v>
      </c>
      <c r="G511" s="141" t="s">
        <v>3562</v>
      </c>
      <c r="H511" s="141" t="s">
        <v>3562</v>
      </c>
      <c r="I511" s="141" t="s">
        <v>3562</v>
      </c>
      <c r="J511" s="141" t="s">
        <v>3562</v>
      </c>
      <c r="K511" s="141" t="s">
        <v>3562</v>
      </c>
    </row>
    <row r="512" customFormat="false" ht="16" hidden="false" customHeight="false" outlineLevel="0" collapsed="false">
      <c r="A512" s="141" t="n">
        <v>8050</v>
      </c>
      <c r="B512" s="141" t="s">
        <v>4075</v>
      </c>
      <c r="C512" s="141" t="s">
        <v>140</v>
      </c>
      <c r="D512" s="141" t="s">
        <v>3562</v>
      </c>
      <c r="E512" s="141" t="s">
        <v>3562</v>
      </c>
      <c r="F512" s="141" t="s">
        <v>3562</v>
      </c>
      <c r="G512" s="141" t="s">
        <v>3562</v>
      </c>
      <c r="H512" s="141" t="s">
        <v>3562</v>
      </c>
      <c r="I512" s="141" t="s">
        <v>3562</v>
      </c>
      <c r="J512" s="141" t="n">
        <v>15</v>
      </c>
      <c r="K512" s="141" t="s">
        <v>3562</v>
      </c>
    </row>
    <row r="513" customFormat="false" ht="16" hidden="false" customHeight="false" outlineLevel="0" collapsed="false">
      <c r="A513" s="141" t="n">
        <v>8028</v>
      </c>
      <c r="B513" s="141" t="s">
        <v>4076</v>
      </c>
      <c r="C513" s="141" t="s">
        <v>173</v>
      </c>
      <c r="D513" s="141" t="s">
        <v>3562</v>
      </c>
      <c r="E513" s="141" t="s">
        <v>3562</v>
      </c>
      <c r="F513" s="141" t="n">
        <v>30</v>
      </c>
      <c r="G513" s="141" t="s">
        <v>3562</v>
      </c>
      <c r="H513" s="141" t="s">
        <v>3562</v>
      </c>
      <c r="I513" s="141" t="s">
        <v>3562</v>
      </c>
      <c r="J513" s="141" t="n">
        <v>22</v>
      </c>
      <c r="K513" s="141" t="n">
        <v>15</v>
      </c>
    </row>
    <row r="514" customFormat="false" ht="16" hidden="false" customHeight="false" outlineLevel="0" collapsed="false">
      <c r="A514" s="141" t="n">
        <v>8026</v>
      </c>
      <c r="B514" s="141" t="s">
        <v>4077</v>
      </c>
      <c r="C514" s="141" t="s">
        <v>135</v>
      </c>
      <c r="D514" s="141" t="s">
        <v>3562</v>
      </c>
      <c r="E514" s="141" t="s">
        <v>3562</v>
      </c>
      <c r="F514" s="141" t="s">
        <v>3562</v>
      </c>
      <c r="G514" s="141" t="s">
        <v>3562</v>
      </c>
      <c r="H514" s="141" t="s">
        <v>3562</v>
      </c>
      <c r="I514" s="141" t="s">
        <v>3562</v>
      </c>
      <c r="J514" s="141" t="s">
        <v>3562</v>
      </c>
      <c r="K514" s="141" t="n">
        <v>60</v>
      </c>
    </row>
    <row r="515" customFormat="false" ht="16" hidden="false" customHeight="false" outlineLevel="0" collapsed="false">
      <c r="A515" s="141" t="n">
        <v>8025</v>
      </c>
      <c r="B515" s="141" t="s">
        <v>4078</v>
      </c>
      <c r="C515" s="141" t="s">
        <v>178</v>
      </c>
      <c r="D515" s="141" t="s">
        <v>3562</v>
      </c>
      <c r="E515" s="141" t="s">
        <v>3562</v>
      </c>
      <c r="F515" s="141" t="s">
        <v>3562</v>
      </c>
      <c r="G515" s="141" t="s">
        <v>3562</v>
      </c>
      <c r="H515" s="141" t="s">
        <v>3562</v>
      </c>
      <c r="I515" s="141" t="s">
        <v>3562</v>
      </c>
      <c r="J515" s="141" t="s">
        <v>3562</v>
      </c>
      <c r="K515" s="141" t="n">
        <v>34</v>
      </c>
    </row>
    <row r="516" customFormat="false" ht="16" hidden="false" customHeight="false" outlineLevel="0" collapsed="false">
      <c r="A516" s="141" t="n">
        <v>8018</v>
      </c>
      <c r="B516" s="141" t="s">
        <v>4079</v>
      </c>
      <c r="C516" s="141" t="s">
        <v>170</v>
      </c>
      <c r="D516" s="141" t="s">
        <v>3562</v>
      </c>
      <c r="E516" s="141" t="s">
        <v>3562</v>
      </c>
      <c r="F516" s="141" t="s">
        <v>3562</v>
      </c>
      <c r="G516" s="141" t="s">
        <v>3562</v>
      </c>
      <c r="H516" s="141" t="s">
        <v>3562</v>
      </c>
      <c r="I516" s="141" t="s">
        <v>3562</v>
      </c>
      <c r="J516" s="141" t="s">
        <v>3562</v>
      </c>
      <c r="K516" s="141" t="n">
        <v>60</v>
      </c>
    </row>
    <row r="517" customFormat="false" ht="16" hidden="false" customHeight="false" outlineLevel="0" collapsed="false">
      <c r="A517" s="141" t="n">
        <v>8015</v>
      </c>
      <c r="B517" s="141" t="s">
        <v>4080</v>
      </c>
      <c r="C517" s="141" t="s">
        <v>179</v>
      </c>
      <c r="D517" s="141" t="s">
        <v>3562</v>
      </c>
      <c r="E517" s="141" t="s">
        <v>3562</v>
      </c>
      <c r="F517" s="141" t="s">
        <v>3562</v>
      </c>
      <c r="G517" s="141" t="s">
        <v>3562</v>
      </c>
      <c r="H517" s="141" t="s">
        <v>3562</v>
      </c>
      <c r="I517" s="141" t="s">
        <v>3562</v>
      </c>
      <c r="J517" s="141" t="n">
        <v>50</v>
      </c>
      <c r="K517" s="141" t="n">
        <v>34</v>
      </c>
    </row>
    <row r="518" customFormat="false" ht="16" hidden="false" customHeight="false" outlineLevel="0" collapsed="false">
      <c r="A518" s="141" t="n">
        <v>8014</v>
      </c>
      <c r="B518" s="141" t="s">
        <v>4081</v>
      </c>
      <c r="C518" s="141" t="s">
        <v>161</v>
      </c>
      <c r="D518" s="141" t="s">
        <v>3562</v>
      </c>
      <c r="E518" s="141" t="s">
        <v>3562</v>
      </c>
      <c r="F518" s="141" t="s">
        <v>3562</v>
      </c>
      <c r="G518" s="141" t="s">
        <v>3562</v>
      </c>
      <c r="H518" s="141" t="s">
        <v>3562</v>
      </c>
      <c r="I518" s="141" t="s">
        <v>3562</v>
      </c>
      <c r="J518" s="141" t="s">
        <v>3562</v>
      </c>
      <c r="K518" s="141" t="n">
        <v>22</v>
      </c>
    </row>
    <row r="519" customFormat="false" ht="16" hidden="false" customHeight="false" outlineLevel="0" collapsed="false">
      <c r="A519" s="141" t="n">
        <v>8012</v>
      </c>
      <c r="B519" s="141" t="s">
        <v>4082</v>
      </c>
      <c r="C519" s="141" t="s">
        <v>177</v>
      </c>
      <c r="D519" s="141" t="s">
        <v>3562</v>
      </c>
      <c r="E519" s="141" t="s">
        <v>3562</v>
      </c>
      <c r="F519" s="141" t="s">
        <v>3562</v>
      </c>
      <c r="G519" s="141" t="s">
        <v>3562</v>
      </c>
      <c r="H519" s="141" t="s">
        <v>3562</v>
      </c>
      <c r="I519" s="141" t="s">
        <v>3562</v>
      </c>
      <c r="J519" s="141" t="s">
        <v>3562</v>
      </c>
      <c r="K519" s="141" t="n">
        <v>34</v>
      </c>
    </row>
    <row r="520" customFormat="false" ht="16" hidden="false" customHeight="false" outlineLevel="0" collapsed="false">
      <c r="A520" s="141" t="n">
        <v>8011</v>
      </c>
      <c r="B520" s="141" t="s">
        <v>4083</v>
      </c>
      <c r="C520" s="141" t="s">
        <v>177</v>
      </c>
      <c r="D520" s="141" t="s">
        <v>3562</v>
      </c>
      <c r="E520" s="141" t="s">
        <v>3562</v>
      </c>
      <c r="F520" s="141" t="s">
        <v>3562</v>
      </c>
      <c r="G520" s="141" t="s">
        <v>3562</v>
      </c>
      <c r="H520" s="141" t="s">
        <v>3562</v>
      </c>
      <c r="I520" s="141" t="s">
        <v>3562</v>
      </c>
      <c r="J520" s="141" t="s">
        <v>3562</v>
      </c>
      <c r="K520" s="141" t="n">
        <v>34</v>
      </c>
    </row>
    <row r="521" customFormat="false" ht="16" hidden="false" customHeight="false" outlineLevel="0" collapsed="false">
      <c r="A521" s="141" t="n">
        <v>8010</v>
      </c>
      <c r="B521" s="141" t="s">
        <v>4084</v>
      </c>
      <c r="C521" s="141" t="s">
        <v>165</v>
      </c>
      <c r="D521" s="141" t="s">
        <v>3562</v>
      </c>
      <c r="E521" s="141" t="s">
        <v>3562</v>
      </c>
      <c r="F521" s="141" t="n">
        <v>30</v>
      </c>
      <c r="G521" s="141" t="s">
        <v>3562</v>
      </c>
      <c r="H521" s="141" t="s">
        <v>3562</v>
      </c>
      <c r="I521" s="141" t="s">
        <v>3562</v>
      </c>
      <c r="J521" s="141" t="n">
        <v>27</v>
      </c>
      <c r="K521" s="141" t="n">
        <v>22</v>
      </c>
    </row>
    <row r="522" customFormat="false" ht="16" hidden="false" customHeight="false" outlineLevel="0" collapsed="false">
      <c r="A522" s="141" t="n">
        <v>8005</v>
      </c>
      <c r="B522" s="141" t="s">
        <v>4085</v>
      </c>
      <c r="C522" s="141" t="s">
        <v>170</v>
      </c>
      <c r="D522" s="141" t="s">
        <v>3562</v>
      </c>
      <c r="E522" s="141" t="s">
        <v>3562</v>
      </c>
      <c r="F522" s="141" t="n">
        <v>40</v>
      </c>
      <c r="G522" s="141" t="s">
        <v>3562</v>
      </c>
      <c r="H522" s="141" t="s">
        <v>3562</v>
      </c>
      <c r="I522" s="141" t="s">
        <v>3562</v>
      </c>
      <c r="J522" s="141" t="n">
        <v>34</v>
      </c>
      <c r="K522" s="141" t="s">
        <v>3562</v>
      </c>
    </row>
    <row r="523" customFormat="false" ht="16" hidden="false" customHeight="false" outlineLevel="0" collapsed="false">
      <c r="A523" s="141" t="n">
        <v>8000</v>
      </c>
      <c r="B523" s="141" t="s">
        <v>4086</v>
      </c>
      <c r="C523" s="141" t="s">
        <v>164</v>
      </c>
      <c r="D523" s="141" t="s">
        <v>3562</v>
      </c>
      <c r="E523" s="141" t="s">
        <v>3562</v>
      </c>
      <c r="F523" s="141" t="s">
        <v>3562</v>
      </c>
      <c r="G523" s="141" t="s">
        <v>3562</v>
      </c>
      <c r="H523" s="141" t="s">
        <v>3562</v>
      </c>
      <c r="I523" s="141" t="s">
        <v>3562</v>
      </c>
      <c r="J523" s="141" t="n">
        <v>42</v>
      </c>
      <c r="K523" s="141" t="s">
        <v>3562</v>
      </c>
    </row>
    <row r="524" customFormat="false" ht="16" hidden="false" customHeight="false" outlineLevel="0" collapsed="false">
      <c r="A524" s="141" t="n">
        <v>7993</v>
      </c>
      <c r="B524" s="141" t="s">
        <v>4087</v>
      </c>
      <c r="C524" s="141" t="s">
        <v>139</v>
      </c>
      <c r="D524" s="141" t="n">
        <v>30</v>
      </c>
      <c r="E524" s="141" t="s">
        <v>3562</v>
      </c>
      <c r="F524" s="141" t="n">
        <v>20</v>
      </c>
      <c r="G524" s="141" t="s">
        <v>3562</v>
      </c>
      <c r="H524" s="141" t="s">
        <v>3562</v>
      </c>
      <c r="I524" s="141" t="s">
        <v>3562</v>
      </c>
      <c r="J524" s="141" t="n">
        <v>18</v>
      </c>
      <c r="K524" s="141" t="s">
        <v>3562</v>
      </c>
    </row>
    <row r="525" customFormat="false" ht="16" hidden="false" customHeight="false" outlineLevel="0" collapsed="false">
      <c r="A525" s="141" t="n">
        <v>7991</v>
      </c>
      <c r="B525" s="141" t="s">
        <v>4088</v>
      </c>
      <c r="C525" s="141" t="s">
        <v>151</v>
      </c>
      <c r="D525" s="141" t="s">
        <v>3562</v>
      </c>
      <c r="E525" s="141" t="s">
        <v>3562</v>
      </c>
      <c r="F525" s="141" t="s">
        <v>3562</v>
      </c>
      <c r="G525" s="141" t="s">
        <v>3562</v>
      </c>
      <c r="H525" s="141" t="s">
        <v>3562</v>
      </c>
      <c r="I525" s="141" t="s">
        <v>3562</v>
      </c>
      <c r="J525" s="141" t="s">
        <v>3562</v>
      </c>
      <c r="K525" s="141" t="n">
        <v>18</v>
      </c>
    </row>
    <row r="526" customFormat="false" ht="16" hidden="false" customHeight="false" outlineLevel="0" collapsed="false">
      <c r="A526" s="141" t="n">
        <v>7976</v>
      </c>
      <c r="B526" s="141" t="s">
        <v>4089</v>
      </c>
      <c r="C526" s="141" t="s">
        <v>157</v>
      </c>
      <c r="D526" s="141" t="s">
        <v>3562</v>
      </c>
      <c r="E526" s="141" t="s">
        <v>3562</v>
      </c>
      <c r="F526" s="141" t="n">
        <v>55</v>
      </c>
      <c r="G526" s="141" t="n">
        <v>40</v>
      </c>
      <c r="H526" s="141" t="s">
        <v>3562</v>
      </c>
      <c r="I526" s="141" t="s">
        <v>3562</v>
      </c>
      <c r="J526" s="141" t="n">
        <v>34</v>
      </c>
      <c r="K526" s="141" t="s">
        <v>3562</v>
      </c>
    </row>
    <row r="527" customFormat="false" ht="16" hidden="false" customHeight="false" outlineLevel="0" collapsed="false">
      <c r="A527" s="141" t="n">
        <v>7975</v>
      </c>
      <c r="B527" s="141" t="s">
        <v>4090</v>
      </c>
      <c r="C527" s="141" t="s">
        <v>131</v>
      </c>
      <c r="D527" s="141" t="n">
        <v>210</v>
      </c>
      <c r="E527" s="141" t="n">
        <v>90</v>
      </c>
      <c r="F527" s="141" t="s">
        <v>3562</v>
      </c>
      <c r="G527" s="141" t="s">
        <v>3562</v>
      </c>
      <c r="H527" s="141" t="n">
        <v>90</v>
      </c>
      <c r="I527" s="141" t="s">
        <v>3562</v>
      </c>
      <c r="J527" s="141" t="n">
        <v>27</v>
      </c>
      <c r="K527" s="141" t="s">
        <v>3562</v>
      </c>
    </row>
    <row r="528" customFormat="false" ht="16" hidden="false" customHeight="false" outlineLevel="0" collapsed="false">
      <c r="A528" s="141" t="n">
        <v>7966</v>
      </c>
      <c r="B528" s="141" t="s">
        <v>4091</v>
      </c>
      <c r="C528" s="141" t="s">
        <v>155</v>
      </c>
      <c r="D528" s="141" t="s">
        <v>3562</v>
      </c>
      <c r="E528" s="141" t="s">
        <v>3562</v>
      </c>
      <c r="F528" s="141" t="s">
        <v>3562</v>
      </c>
      <c r="G528" s="141" t="s">
        <v>3562</v>
      </c>
      <c r="H528" s="141" t="s">
        <v>3562</v>
      </c>
      <c r="I528" s="141" t="s">
        <v>3562</v>
      </c>
      <c r="J528" s="141" t="n">
        <v>22</v>
      </c>
      <c r="K528" s="141" t="n">
        <v>18</v>
      </c>
    </row>
    <row r="529" customFormat="false" ht="16" hidden="false" customHeight="false" outlineLevel="0" collapsed="false">
      <c r="A529" s="141" t="n">
        <v>7963</v>
      </c>
      <c r="B529" s="141" t="s">
        <v>4092</v>
      </c>
      <c r="C529" s="141" t="s">
        <v>155</v>
      </c>
      <c r="D529" s="141" t="s">
        <v>3562</v>
      </c>
      <c r="E529" s="141" t="s">
        <v>3562</v>
      </c>
      <c r="F529" s="141" t="s">
        <v>3562</v>
      </c>
      <c r="G529" s="141" t="s">
        <v>3562</v>
      </c>
      <c r="H529" s="141" t="s">
        <v>3562</v>
      </c>
      <c r="I529" s="141" t="s">
        <v>3562</v>
      </c>
      <c r="J529" s="141" t="n">
        <v>27</v>
      </c>
      <c r="K529" s="141" t="n">
        <v>18</v>
      </c>
    </row>
    <row r="530" customFormat="false" ht="16" hidden="false" customHeight="false" outlineLevel="0" collapsed="false">
      <c r="A530" s="141" t="n">
        <v>7957</v>
      </c>
      <c r="B530" s="141" t="s">
        <v>4093</v>
      </c>
      <c r="C530" s="141" t="s">
        <v>164</v>
      </c>
      <c r="D530" s="141" t="s">
        <v>3562</v>
      </c>
      <c r="E530" s="141" t="s">
        <v>3562</v>
      </c>
      <c r="F530" s="141" t="s">
        <v>3562</v>
      </c>
      <c r="G530" s="141" t="s">
        <v>3562</v>
      </c>
      <c r="H530" s="141" t="s">
        <v>3562</v>
      </c>
      <c r="I530" s="141" t="s">
        <v>3562</v>
      </c>
      <c r="J530" s="141" t="n">
        <v>22</v>
      </c>
      <c r="K530" s="141" t="s">
        <v>3562</v>
      </c>
    </row>
    <row r="531" customFormat="false" ht="16" hidden="false" customHeight="false" outlineLevel="0" collapsed="false">
      <c r="A531" s="141" t="n">
        <v>7955</v>
      </c>
      <c r="B531" s="141" t="s">
        <v>4094</v>
      </c>
      <c r="C531" s="141" t="s">
        <v>151</v>
      </c>
      <c r="D531" s="141" t="n">
        <v>40</v>
      </c>
      <c r="E531" s="141" t="s">
        <v>3562</v>
      </c>
      <c r="F531" s="141" t="s">
        <v>3562</v>
      </c>
      <c r="G531" s="141" t="s">
        <v>3562</v>
      </c>
      <c r="H531" s="141" t="s">
        <v>3562</v>
      </c>
      <c r="I531" s="141" t="s">
        <v>3562</v>
      </c>
      <c r="J531" s="141" t="n">
        <v>18</v>
      </c>
      <c r="K531" s="141" t="s">
        <v>3562</v>
      </c>
    </row>
    <row r="532" customFormat="false" ht="16" hidden="false" customHeight="false" outlineLevel="0" collapsed="false">
      <c r="A532" s="141" t="n">
        <v>7954</v>
      </c>
      <c r="B532" s="141" t="s">
        <v>4095</v>
      </c>
      <c r="C532" s="141" t="s">
        <v>150</v>
      </c>
      <c r="D532" s="141" t="s">
        <v>3562</v>
      </c>
      <c r="E532" s="141" t="s">
        <v>3562</v>
      </c>
      <c r="F532" s="141" t="s">
        <v>3562</v>
      </c>
      <c r="G532" s="141" t="s">
        <v>3562</v>
      </c>
      <c r="H532" s="141" t="s">
        <v>3562</v>
      </c>
      <c r="I532" s="141" t="s">
        <v>3562</v>
      </c>
      <c r="J532" s="141" t="n">
        <v>27</v>
      </c>
      <c r="K532" s="141" t="n">
        <v>22</v>
      </c>
    </row>
    <row r="533" customFormat="false" ht="16" hidden="false" customHeight="false" outlineLevel="0" collapsed="false">
      <c r="A533" s="141" t="n">
        <v>7953</v>
      </c>
      <c r="B533" s="141" t="s">
        <v>4096</v>
      </c>
      <c r="C533" s="141" t="s">
        <v>151</v>
      </c>
      <c r="D533" s="141" t="s">
        <v>3562</v>
      </c>
      <c r="E533" s="141" t="s">
        <v>3562</v>
      </c>
      <c r="F533" s="141" t="n">
        <v>40</v>
      </c>
      <c r="G533" s="141" t="s">
        <v>3562</v>
      </c>
      <c r="H533" s="141" t="s">
        <v>3562</v>
      </c>
      <c r="I533" s="141" t="s">
        <v>3562</v>
      </c>
      <c r="J533" s="141" t="n">
        <v>34</v>
      </c>
      <c r="K533" s="141" t="n">
        <v>27</v>
      </c>
    </row>
    <row r="534" customFormat="false" ht="16" hidden="false" customHeight="false" outlineLevel="0" collapsed="false">
      <c r="A534" s="141" t="n">
        <v>7950</v>
      </c>
      <c r="B534" s="141" t="s">
        <v>4097</v>
      </c>
      <c r="C534" s="141" t="s">
        <v>139</v>
      </c>
      <c r="D534" s="141" t="n">
        <v>120</v>
      </c>
      <c r="E534" s="141" t="s">
        <v>3562</v>
      </c>
      <c r="F534" s="141" t="s">
        <v>3562</v>
      </c>
      <c r="G534" s="141" t="s">
        <v>3562</v>
      </c>
      <c r="H534" s="141" t="s">
        <v>3562</v>
      </c>
      <c r="I534" s="141" t="s">
        <v>3562</v>
      </c>
      <c r="J534" s="141" t="n">
        <v>34</v>
      </c>
      <c r="K534" s="141" t="n">
        <v>27</v>
      </c>
    </row>
    <row r="535" customFormat="false" ht="16" hidden="false" customHeight="false" outlineLevel="0" collapsed="false">
      <c r="A535" s="141" t="n">
        <v>7949</v>
      </c>
      <c r="B535" s="141" t="s">
        <v>4098</v>
      </c>
      <c r="C535" s="141" t="s">
        <v>137</v>
      </c>
      <c r="D535" s="141" t="n">
        <v>160</v>
      </c>
      <c r="E535" s="141" t="s">
        <v>3562</v>
      </c>
      <c r="F535" s="141" t="n">
        <v>80</v>
      </c>
      <c r="G535" s="141" t="s">
        <v>3562</v>
      </c>
      <c r="H535" s="141" t="n">
        <v>90</v>
      </c>
      <c r="I535" s="141" t="s">
        <v>3562</v>
      </c>
      <c r="J535" s="141" t="n">
        <v>42</v>
      </c>
      <c r="K535" s="141" t="s">
        <v>3562</v>
      </c>
    </row>
    <row r="536" customFormat="false" ht="16" hidden="false" customHeight="false" outlineLevel="0" collapsed="false">
      <c r="A536" s="141" t="n">
        <v>7947</v>
      </c>
      <c r="B536" s="141" t="s">
        <v>4099</v>
      </c>
      <c r="C536" s="141" t="s">
        <v>146</v>
      </c>
      <c r="D536" s="141" t="s">
        <v>3562</v>
      </c>
      <c r="E536" s="141" t="s">
        <v>3562</v>
      </c>
      <c r="F536" s="141" t="s">
        <v>3562</v>
      </c>
      <c r="G536" s="141" t="s">
        <v>3562</v>
      </c>
      <c r="H536" s="141" t="s">
        <v>3562</v>
      </c>
      <c r="I536" s="141" t="s">
        <v>3562</v>
      </c>
      <c r="J536" s="141" t="n">
        <v>27</v>
      </c>
      <c r="K536" s="141" t="s">
        <v>3562</v>
      </c>
    </row>
    <row r="537" customFormat="false" ht="16" hidden="false" customHeight="false" outlineLevel="0" collapsed="false">
      <c r="A537" s="141" t="n">
        <v>7946</v>
      </c>
      <c r="B537" s="141" t="s">
        <v>4100</v>
      </c>
      <c r="C537" s="141" t="s">
        <v>129</v>
      </c>
      <c r="D537" s="141" t="n">
        <v>210</v>
      </c>
      <c r="E537" s="141" t="s">
        <v>3562</v>
      </c>
      <c r="F537" s="141" t="s">
        <v>3562</v>
      </c>
      <c r="G537" s="141" t="s">
        <v>3562</v>
      </c>
      <c r="H537" s="141" t="n">
        <v>120</v>
      </c>
      <c r="I537" s="141" t="s">
        <v>3562</v>
      </c>
      <c r="J537" s="141" t="s">
        <v>3562</v>
      </c>
      <c r="K537" s="141" t="s">
        <v>3562</v>
      </c>
    </row>
    <row r="538" customFormat="false" ht="16" hidden="false" customHeight="false" outlineLevel="0" collapsed="false">
      <c r="A538" s="141" t="n">
        <v>7944</v>
      </c>
      <c r="B538" s="141" t="s">
        <v>4101</v>
      </c>
      <c r="C538" s="141" t="s">
        <v>142</v>
      </c>
      <c r="D538" s="141" t="s">
        <v>3562</v>
      </c>
      <c r="E538" s="141" t="s">
        <v>3562</v>
      </c>
      <c r="F538" s="141" t="s">
        <v>3562</v>
      </c>
      <c r="G538" s="141" t="s">
        <v>3562</v>
      </c>
      <c r="H538" s="141" t="s">
        <v>3562</v>
      </c>
      <c r="I538" s="141" t="s">
        <v>3562</v>
      </c>
      <c r="J538" s="141" t="s">
        <v>3562</v>
      </c>
      <c r="K538" s="141" t="n">
        <v>22</v>
      </c>
    </row>
    <row r="539" customFormat="false" ht="16" hidden="false" customHeight="false" outlineLevel="0" collapsed="false">
      <c r="A539" s="141" t="n">
        <v>7941</v>
      </c>
      <c r="B539" s="141" t="s">
        <v>4102</v>
      </c>
      <c r="C539" s="141" t="s">
        <v>130</v>
      </c>
      <c r="D539" s="141" t="n">
        <v>55</v>
      </c>
      <c r="E539" s="141" t="s">
        <v>3562</v>
      </c>
      <c r="F539" s="141" t="s">
        <v>3562</v>
      </c>
      <c r="G539" s="141" t="s">
        <v>3562</v>
      </c>
      <c r="H539" s="141" t="s">
        <v>3562</v>
      </c>
      <c r="I539" s="141" t="s">
        <v>3562</v>
      </c>
      <c r="J539" s="141" t="n">
        <v>27</v>
      </c>
      <c r="K539" s="141" t="n">
        <v>18</v>
      </c>
    </row>
    <row r="540" customFormat="false" ht="16" hidden="false" customHeight="false" outlineLevel="0" collapsed="false">
      <c r="A540" s="141" t="n">
        <v>7939</v>
      </c>
      <c r="B540" s="141" t="s">
        <v>4103</v>
      </c>
      <c r="C540" s="141" t="s">
        <v>171</v>
      </c>
      <c r="D540" s="141" t="s">
        <v>3562</v>
      </c>
      <c r="E540" s="141" t="s">
        <v>3562</v>
      </c>
      <c r="F540" s="141" t="s">
        <v>3562</v>
      </c>
      <c r="G540" s="141" t="s">
        <v>3562</v>
      </c>
      <c r="H540" s="141" t="s">
        <v>3562</v>
      </c>
      <c r="I540" s="141" t="s">
        <v>3562</v>
      </c>
      <c r="J540" s="141" t="s">
        <v>3562</v>
      </c>
      <c r="K540" s="141" t="n">
        <v>22</v>
      </c>
    </row>
    <row r="541" customFormat="false" ht="16" hidden="false" customHeight="false" outlineLevel="0" collapsed="false">
      <c r="A541" s="141" t="n">
        <v>7938</v>
      </c>
      <c r="B541" s="141" t="s">
        <v>4104</v>
      </c>
      <c r="C541" s="141" t="s">
        <v>151</v>
      </c>
      <c r="D541" s="141" t="s">
        <v>3562</v>
      </c>
      <c r="E541" s="141" t="s">
        <v>3562</v>
      </c>
      <c r="F541" s="141" t="s">
        <v>3562</v>
      </c>
      <c r="G541" s="141" t="s">
        <v>3562</v>
      </c>
      <c r="H541" s="141" t="s">
        <v>3562</v>
      </c>
      <c r="I541" s="141" t="s">
        <v>3562</v>
      </c>
      <c r="J541" s="141" t="s">
        <v>3562</v>
      </c>
      <c r="K541" s="141" t="n">
        <v>42</v>
      </c>
    </row>
    <row r="542" customFormat="false" ht="16" hidden="false" customHeight="false" outlineLevel="0" collapsed="false">
      <c r="A542" s="141" t="n">
        <v>7931</v>
      </c>
      <c r="B542" s="141" t="s">
        <v>4105</v>
      </c>
      <c r="C542" s="141" t="s">
        <v>128</v>
      </c>
      <c r="D542" s="141" t="s">
        <v>3562</v>
      </c>
      <c r="E542" s="141" t="s">
        <v>3562</v>
      </c>
      <c r="F542" s="141" t="s">
        <v>3562</v>
      </c>
      <c r="G542" s="141" t="s">
        <v>3562</v>
      </c>
      <c r="H542" s="141" t="s">
        <v>3562</v>
      </c>
      <c r="I542" s="141" t="s">
        <v>3562</v>
      </c>
      <c r="J542" s="141" t="n">
        <v>18</v>
      </c>
      <c r="K542" s="141" t="s">
        <v>3562</v>
      </c>
    </row>
    <row r="543" customFormat="false" ht="16" hidden="false" customHeight="false" outlineLevel="0" collapsed="false">
      <c r="A543" s="141" t="n">
        <v>7895</v>
      </c>
      <c r="B543" s="141" t="s">
        <v>4106</v>
      </c>
      <c r="C543" s="141" t="s">
        <v>179</v>
      </c>
      <c r="D543" s="141" t="s">
        <v>3562</v>
      </c>
      <c r="E543" s="141" t="s">
        <v>3562</v>
      </c>
      <c r="F543" s="141" t="s">
        <v>3562</v>
      </c>
      <c r="G543" s="141" t="s">
        <v>3562</v>
      </c>
      <c r="H543" s="141" t="s">
        <v>3562</v>
      </c>
      <c r="I543" s="141" t="s">
        <v>3562</v>
      </c>
      <c r="J543" s="141" t="s">
        <v>3562</v>
      </c>
      <c r="K543" s="141" t="n">
        <v>34</v>
      </c>
    </row>
    <row r="544" customFormat="false" ht="16" hidden="false" customHeight="false" outlineLevel="0" collapsed="false">
      <c r="A544" s="141" t="n">
        <v>7878</v>
      </c>
      <c r="B544" s="141" t="s">
        <v>4107</v>
      </c>
      <c r="C544" s="141" t="s">
        <v>139</v>
      </c>
      <c r="D544" s="141" t="n">
        <v>90</v>
      </c>
      <c r="E544" s="141" t="s">
        <v>3562</v>
      </c>
      <c r="F544" s="141" t="n">
        <v>55</v>
      </c>
      <c r="G544" s="141" t="s">
        <v>3562</v>
      </c>
      <c r="H544" s="141" t="s">
        <v>3562</v>
      </c>
      <c r="I544" s="141" t="s">
        <v>3562</v>
      </c>
      <c r="J544" s="141" t="s">
        <v>3562</v>
      </c>
      <c r="K544" s="141" t="n">
        <v>27</v>
      </c>
    </row>
    <row r="545" customFormat="false" ht="16" hidden="false" customHeight="false" outlineLevel="0" collapsed="false">
      <c r="A545" s="141" t="n">
        <v>7839</v>
      </c>
      <c r="B545" s="141" t="s">
        <v>4108</v>
      </c>
      <c r="C545" s="141" t="s">
        <v>139</v>
      </c>
      <c r="D545" s="141" t="s">
        <v>3562</v>
      </c>
      <c r="E545" s="141" t="s">
        <v>3562</v>
      </c>
      <c r="F545" s="141" t="s">
        <v>3562</v>
      </c>
      <c r="G545" s="141" t="s">
        <v>3562</v>
      </c>
      <c r="H545" s="141" t="s">
        <v>3562</v>
      </c>
      <c r="I545" s="141" t="s">
        <v>3562</v>
      </c>
      <c r="J545" s="141" t="s">
        <v>3562</v>
      </c>
      <c r="K545" s="141" t="n">
        <v>42</v>
      </c>
    </row>
    <row r="546" customFormat="false" ht="16" hidden="false" customHeight="false" outlineLevel="0" collapsed="false">
      <c r="A546" s="141" t="n">
        <v>7809</v>
      </c>
      <c r="B546" s="141" t="s">
        <v>4109</v>
      </c>
      <c r="C546" s="141" t="s">
        <v>168</v>
      </c>
      <c r="D546" s="141" t="s">
        <v>3562</v>
      </c>
      <c r="E546" s="141" t="s">
        <v>3562</v>
      </c>
      <c r="F546" s="141" t="s">
        <v>3562</v>
      </c>
      <c r="G546" s="141" t="s">
        <v>3562</v>
      </c>
      <c r="H546" s="141" t="s">
        <v>3562</v>
      </c>
      <c r="I546" s="141" t="s">
        <v>3562</v>
      </c>
      <c r="J546" s="141" t="s">
        <v>3562</v>
      </c>
      <c r="K546" s="141" t="s">
        <v>3562</v>
      </c>
    </row>
    <row r="547" customFormat="false" ht="16" hidden="false" customHeight="false" outlineLevel="0" collapsed="false">
      <c r="A547" s="141" t="n">
        <v>7805</v>
      </c>
      <c r="B547" s="141" t="s">
        <v>4110</v>
      </c>
      <c r="C547" s="141" t="s">
        <v>134</v>
      </c>
      <c r="D547" s="141" t="s">
        <v>3562</v>
      </c>
      <c r="E547" s="141" t="s">
        <v>3562</v>
      </c>
      <c r="F547" s="141" t="s">
        <v>3562</v>
      </c>
      <c r="G547" s="141" t="s">
        <v>3562</v>
      </c>
      <c r="H547" s="141" t="s">
        <v>3562</v>
      </c>
      <c r="I547" s="141" t="s">
        <v>3562</v>
      </c>
      <c r="J547" s="141" t="s">
        <v>3562</v>
      </c>
      <c r="K547" s="141" t="s">
        <v>3562</v>
      </c>
    </row>
    <row r="548" customFormat="false" ht="16" hidden="false" customHeight="false" outlineLevel="0" collapsed="false">
      <c r="A548" s="141" t="n">
        <v>7768</v>
      </c>
      <c r="B548" s="141" t="s">
        <v>4111</v>
      </c>
      <c r="C548" s="141" t="s">
        <v>170</v>
      </c>
      <c r="D548" s="141" t="s">
        <v>3562</v>
      </c>
      <c r="E548" s="141" t="s">
        <v>3562</v>
      </c>
      <c r="F548" s="141" t="s">
        <v>3562</v>
      </c>
      <c r="G548" s="141" t="s">
        <v>3562</v>
      </c>
      <c r="H548" s="141" t="s">
        <v>3562</v>
      </c>
      <c r="I548" s="141" t="s">
        <v>3562</v>
      </c>
      <c r="J548" s="141" t="s">
        <v>3562</v>
      </c>
      <c r="K548" s="141" t="n">
        <v>50</v>
      </c>
    </row>
    <row r="549" customFormat="false" ht="16" hidden="false" customHeight="false" outlineLevel="0" collapsed="false">
      <c r="A549" s="141" t="n">
        <v>7766</v>
      </c>
      <c r="B549" s="141" t="s">
        <v>4112</v>
      </c>
      <c r="C549" s="141" t="s">
        <v>142</v>
      </c>
      <c r="D549" s="141" t="s">
        <v>3562</v>
      </c>
      <c r="E549" s="141" t="s">
        <v>3562</v>
      </c>
      <c r="F549" s="141" t="s">
        <v>3562</v>
      </c>
      <c r="G549" s="141" t="s">
        <v>3562</v>
      </c>
      <c r="H549" s="141" t="s">
        <v>3562</v>
      </c>
      <c r="I549" s="141" t="s">
        <v>3562</v>
      </c>
      <c r="J549" s="141" t="s">
        <v>3562</v>
      </c>
      <c r="K549" s="141" t="n">
        <v>42</v>
      </c>
    </row>
    <row r="550" customFormat="false" ht="16" hidden="false" customHeight="false" outlineLevel="0" collapsed="false">
      <c r="A550" s="141" t="n">
        <v>7758</v>
      </c>
      <c r="B550" s="141" t="s">
        <v>4113</v>
      </c>
      <c r="C550" s="141" t="s">
        <v>129</v>
      </c>
      <c r="D550" s="141" t="s">
        <v>3562</v>
      </c>
      <c r="E550" s="141" t="s">
        <v>3562</v>
      </c>
      <c r="F550" s="141" t="s">
        <v>3562</v>
      </c>
      <c r="G550" s="141" t="s">
        <v>3562</v>
      </c>
      <c r="H550" s="141" t="s">
        <v>3562</v>
      </c>
      <c r="I550" s="141" t="s">
        <v>3562</v>
      </c>
      <c r="J550" s="141" t="s">
        <v>3562</v>
      </c>
      <c r="K550" s="141" t="n">
        <v>27</v>
      </c>
    </row>
    <row r="551" customFormat="false" ht="16" hidden="false" customHeight="false" outlineLevel="0" collapsed="false">
      <c r="A551" s="141" t="n">
        <v>7757</v>
      </c>
      <c r="B551" s="141" t="s">
        <v>4114</v>
      </c>
      <c r="C551" s="141" t="s">
        <v>168</v>
      </c>
      <c r="D551" s="141" t="s">
        <v>3562</v>
      </c>
      <c r="E551" s="141" t="s">
        <v>3562</v>
      </c>
      <c r="F551" s="141" t="s">
        <v>3562</v>
      </c>
      <c r="G551" s="141" t="s">
        <v>3562</v>
      </c>
      <c r="H551" s="141" t="s">
        <v>3562</v>
      </c>
      <c r="I551" s="141" t="s">
        <v>3562</v>
      </c>
      <c r="J551" s="141" t="n">
        <v>34</v>
      </c>
      <c r="K551" s="141" t="s">
        <v>3562</v>
      </c>
    </row>
    <row r="552" customFormat="false" ht="16" hidden="false" customHeight="false" outlineLevel="0" collapsed="false">
      <c r="A552" s="141" t="n">
        <v>7755</v>
      </c>
      <c r="B552" s="141" t="s">
        <v>4115</v>
      </c>
      <c r="C552" s="141" t="s">
        <v>144</v>
      </c>
      <c r="D552" s="141" t="s">
        <v>3562</v>
      </c>
      <c r="E552" s="141" t="s">
        <v>3562</v>
      </c>
      <c r="F552" s="141" t="n">
        <v>80</v>
      </c>
      <c r="G552" s="141" t="s">
        <v>3562</v>
      </c>
      <c r="H552" s="141" t="n">
        <v>90</v>
      </c>
      <c r="I552" s="141" t="s">
        <v>3562</v>
      </c>
      <c r="J552" s="141" t="n">
        <v>42</v>
      </c>
      <c r="K552" s="141" t="n">
        <v>27</v>
      </c>
    </row>
    <row r="553" customFormat="false" ht="16" hidden="false" customHeight="false" outlineLevel="0" collapsed="false">
      <c r="A553" s="141" t="n">
        <v>7753</v>
      </c>
      <c r="B553" s="141" t="s">
        <v>4116</v>
      </c>
      <c r="C553" s="141" t="s">
        <v>155</v>
      </c>
      <c r="D553" s="141" t="s">
        <v>3562</v>
      </c>
      <c r="E553" s="141" t="s">
        <v>3562</v>
      </c>
      <c r="F553" s="141" t="s">
        <v>3562</v>
      </c>
      <c r="G553" s="141" t="s">
        <v>3562</v>
      </c>
      <c r="H553" s="141" t="s">
        <v>3562</v>
      </c>
      <c r="I553" s="141" t="s">
        <v>3562</v>
      </c>
      <c r="J553" s="141" t="s">
        <v>3562</v>
      </c>
      <c r="K553" s="141" t="n">
        <v>15</v>
      </c>
    </row>
    <row r="554" customFormat="false" ht="16" hidden="false" customHeight="false" outlineLevel="0" collapsed="false">
      <c r="A554" s="141" t="n">
        <v>7752</v>
      </c>
      <c r="B554" s="141" t="s">
        <v>4117</v>
      </c>
      <c r="C554" s="141" t="s">
        <v>155</v>
      </c>
      <c r="D554" s="141" t="s">
        <v>3562</v>
      </c>
      <c r="E554" s="141" t="s">
        <v>3562</v>
      </c>
      <c r="F554" s="141" t="s">
        <v>3562</v>
      </c>
      <c r="G554" s="141" t="s">
        <v>3562</v>
      </c>
      <c r="H554" s="141" t="s">
        <v>3562</v>
      </c>
      <c r="I554" s="141" t="s">
        <v>3562</v>
      </c>
      <c r="J554" s="141" t="n">
        <v>27</v>
      </c>
      <c r="K554" s="141" t="n">
        <v>18</v>
      </c>
    </row>
    <row r="555" customFormat="false" ht="16" hidden="false" customHeight="false" outlineLevel="0" collapsed="false">
      <c r="A555" s="141" t="n">
        <v>7751</v>
      </c>
      <c r="B555" s="141" t="s">
        <v>4118</v>
      </c>
      <c r="C555" s="141" t="s">
        <v>155</v>
      </c>
      <c r="D555" s="141" t="s">
        <v>3562</v>
      </c>
      <c r="E555" s="141" t="s">
        <v>3562</v>
      </c>
      <c r="F555" s="141" t="s">
        <v>3562</v>
      </c>
      <c r="G555" s="141" t="s">
        <v>3562</v>
      </c>
      <c r="H555" s="141" t="s">
        <v>3562</v>
      </c>
      <c r="I555" s="141" t="s">
        <v>3562</v>
      </c>
      <c r="J555" s="141" t="s">
        <v>3562</v>
      </c>
      <c r="K555" s="141" t="n">
        <v>22</v>
      </c>
    </row>
    <row r="556" customFormat="false" ht="16" hidden="false" customHeight="false" outlineLevel="0" collapsed="false">
      <c r="A556" s="141" t="n">
        <v>7750</v>
      </c>
      <c r="B556" s="141" t="s">
        <v>3568</v>
      </c>
      <c r="C556" s="141" t="s">
        <v>155</v>
      </c>
      <c r="D556" s="141" t="s">
        <v>3562</v>
      </c>
      <c r="E556" s="141" t="s">
        <v>3562</v>
      </c>
      <c r="F556" s="141" t="s">
        <v>3562</v>
      </c>
      <c r="G556" s="141" t="s">
        <v>3562</v>
      </c>
      <c r="H556" s="141" t="s">
        <v>3562</v>
      </c>
      <c r="I556" s="141" t="s">
        <v>3562</v>
      </c>
      <c r="J556" s="141" t="n">
        <v>50</v>
      </c>
      <c r="K556" s="141" t="n">
        <v>42</v>
      </c>
    </row>
    <row r="557" customFormat="false" ht="16" hidden="false" customHeight="false" outlineLevel="0" collapsed="false">
      <c r="A557" s="141" t="n">
        <v>7748</v>
      </c>
      <c r="B557" s="141" t="s">
        <v>4119</v>
      </c>
      <c r="C557" s="141" t="s">
        <v>170</v>
      </c>
      <c r="D557" s="141" t="s">
        <v>3562</v>
      </c>
      <c r="E557" s="141" t="s">
        <v>3562</v>
      </c>
      <c r="F557" s="141" t="n">
        <v>40</v>
      </c>
      <c r="G557" s="141" t="s">
        <v>3562</v>
      </c>
      <c r="H557" s="141" t="s">
        <v>3562</v>
      </c>
      <c r="I557" s="141" t="s">
        <v>3562</v>
      </c>
      <c r="J557" s="141" t="n">
        <v>34</v>
      </c>
      <c r="K557" s="141" t="n">
        <v>22</v>
      </c>
    </row>
    <row r="558" customFormat="false" ht="16" hidden="false" customHeight="false" outlineLevel="0" collapsed="false">
      <c r="A558" s="141" t="n">
        <v>7747</v>
      </c>
      <c r="B558" s="141" t="s">
        <v>4120</v>
      </c>
      <c r="C558" s="141" t="s">
        <v>151</v>
      </c>
      <c r="D558" s="141" t="s">
        <v>3562</v>
      </c>
      <c r="E558" s="141" t="s">
        <v>3562</v>
      </c>
      <c r="F558" s="141" t="s">
        <v>3562</v>
      </c>
      <c r="G558" s="141" t="s">
        <v>3562</v>
      </c>
      <c r="H558" s="141" t="s">
        <v>3562</v>
      </c>
      <c r="I558" s="141" t="s">
        <v>3562</v>
      </c>
      <c r="J558" s="141" t="n">
        <v>34</v>
      </c>
      <c r="K558" s="141" t="s">
        <v>3562</v>
      </c>
    </row>
    <row r="559" customFormat="false" ht="16" hidden="false" customHeight="false" outlineLevel="0" collapsed="false">
      <c r="A559" s="141" t="n">
        <v>7746</v>
      </c>
      <c r="B559" s="141" t="s">
        <v>4121</v>
      </c>
      <c r="C559" s="141" t="s">
        <v>155</v>
      </c>
      <c r="D559" s="141" t="s">
        <v>3562</v>
      </c>
      <c r="E559" s="141" t="s">
        <v>3562</v>
      </c>
      <c r="F559" s="141" t="s">
        <v>3562</v>
      </c>
      <c r="G559" s="141" t="s">
        <v>3562</v>
      </c>
      <c r="H559" s="141" t="s">
        <v>3562</v>
      </c>
      <c r="I559" s="141" t="s">
        <v>3562</v>
      </c>
      <c r="J559" s="141" t="s">
        <v>3562</v>
      </c>
      <c r="K559" s="141" t="n">
        <v>27</v>
      </c>
    </row>
    <row r="560" customFormat="false" ht="16" hidden="false" customHeight="false" outlineLevel="0" collapsed="false">
      <c r="A560" s="141" t="n">
        <v>7739</v>
      </c>
      <c r="B560" s="141" t="s">
        <v>4122</v>
      </c>
      <c r="C560" s="141" t="s">
        <v>130</v>
      </c>
      <c r="D560" s="141" t="s">
        <v>3562</v>
      </c>
      <c r="E560" s="141" t="s">
        <v>3562</v>
      </c>
      <c r="F560" s="141" t="s">
        <v>3562</v>
      </c>
      <c r="G560" s="141" t="s">
        <v>3562</v>
      </c>
      <c r="H560" s="141" t="s">
        <v>3562</v>
      </c>
      <c r="I560" s="141" t="s">
        <v>3562</v>
      </c>
      <c r="J560" s="141" t="s">
        <v>3562</v>
      </c>
      <c r="K560" s="141" t="n">
        <v>18</v>
      </c>
    </row>
    <row r="561" customFormat="false" ht="16" hidden="false" customHeight="false" outlineLevel="0" collapsed="false">
      <c r="A561" s="141" t="n">
        <v>7734</v>
      </c>
      <c r="B561" s="141" t="s">
        <v>4123</v>
      </c>
      <c r="C561" s="141" t="s">
        <v>160</v>
      </c>
      <c r="D561" s="141" t="n">
        <v>40</v>
      </c>
      <c r="E561" s="141" t="s">
        <v>3562</v>
      </c>
      <c r="F561" s="141" t="n">
        <v>30</v>
      </c>
      <c r="G561" s="141" t="s">
        <v>3562</v>
      </c>
      <c r="H561" s="141" t="s">
        <v>3562</v>
      </c>
      <c r="I561" s="141" t="s">
        <v>3562</v>
      </c>
      <c r="J561" s="141" t="n">
        <v>22</v>
      </c>
      <c r="K561" s="141" t="s">
        <v>3562</v>
      </c>
    </row>
    <row r="562" customFormat="false" ht="16" hidden="false" customHeight="false" outlineLevel="0" collapsed="false">
      <c r="A562" s="141" t="n">
        <v>7733</v>
      </c>
      <c r="B562" s="141" t="s">
        <v>4124</v>
      </c>
      <c r="C562" s="141" t="s">
        <v>163</v>
      </c>
      <c r="D562" s="141" t="s">
        <v>3562</v>
      </c>
      <c r="E562" s="141" t="s">
        <v>3562</v>
      </c>
      <c r="F562" s="141" t="s">
        <v>3562</v>
      </c>
      <c r="G562" s="141" t="s">
        <v>3562</v>
      </c>
      <c r="H562" s="141" t="s">
        <v>3562</v>
      </c>
      <c r="I562" s="141" t="s">
        <v>3562</v>
      </c>
      <c r="J562" s="141" t="s">
        <v>3562</v>
      </c>
      <c r="K562" s="141" t="n">
        <v>22</v>
      </c>
    </row>
    <row r="563" customFormat="false" ht="16" hidden="false" customHeight="false" outlineLevel="0" collapsed="false">
      <c r="A563" s="141" t="n">
        <v>7732</v>
      </c>
      <c r="B563" s="141" t="s">
        <v>4125</v>
      </c>
      <c r="C563" s="141" t="s">
        <v>179</v>
      </c>
      <c r="D563" s="141" t="s">
        <v>3562</v>
      </c>
      <c r="E563" s="141" t="s">
        <v>3562</v>
      </c>
      <c r="F563" s="141" t="s">
        <v>3562</v>
      </c>
      <c r="G563" s="141" t="s">
        <v>3562</v>
      </c>
      <c r="H563" s="141" t="s">
        <v>3562</v>
      </c>
      <c r="I563" s="141" t="s">
        <v>3562</v>
      </c>
      <c r="J563" s="141" t="s">
        <v>3562</v>
      </c>
      <c r="K563" s="141" t="n">
        <v>22</v>
      </c>
    </row>
    <row r="564" customFormat="false" ht="16" hidden="false" customHeight="false" outlineLevel="0" collapsed="false">
      <c r="A564" s="141" t="n">
        <v>7729</v>
      </c>
      <c r="B564" s="141" t="s">
        <v>4126</v>
      </c>
      <c r="C564" s="141" t="s">
        <v>176</v>
      </c>
      <c r="D564" s="141" t="s">
        <v>3562</v>
      </c>
      <c r="E564" s="141" t="s">
        <v>3562</v>
      </c>
      <c r="F564" s="141" t="s">
        <v>3562</v>
      </c>
      <c r="G564" s="141" t="s">
        <v>3562</v>
      </c>
      <c r="H564" s="141" t="s">
        <v>3562</v>
      </c>
      <c r="I564" s="141" t="s">
        <v>3562</v>
      </c>
      <c r="J564" s="141" t="n">
        <v>50</v>
      </c>
      <c r="K564" s="141" t="n">
        <v>42</v>
      </c>
    </row>
    <row r="565" customFormat="false" ht="16" hidden="false" customHeight="false" outlineLevel="0" collapsed="false">
      <c r="A565" s="141" t="n">
        <v>7725</v>
      </c>
      <c r="B565" s="141" t="s">
        <v>4127</v>
      </c>
      <c r="C565" s="141" t="s">
        <v>157</v>
      </c>
      <c r="D565" s="141" t="n">
        <v>160</v>
      </c>
      <c r="E565" s="141" t="n">
        <v>60</v>
      </c>
      <c r="F565" s="141" t="n">
        <v>55</v>
      </c>
      <c r="G565" s="141" t="n">
        <v>40</v>
      </c>
      <c r="H565" s="141" t="n">
        <v>90</v>
      </c>
      <c r="I565" s="141" t="n">
        <v>50</v>
      </c>
      <c r="J565" s="141" t="n">
        <v>34</v>
      </c>
      <c r="K565" s="141" t="n">
        <v>27</v>
      </c>
    </row>
    <row r="566" customFormat="false" ht="16" hidden="false" customHeight="false" outlineLevel="0" collapsed="false">
      <c r="A566" s="141" t="n">
        <v>7623</v>
      </c>
      <c r="B566" s="141" t="s">
        <v>4128</v>
      </c>
      <c r="C566" s="141" t="s">
        <v>174</v>
      </c>
      <c r="D566" s="141" t="s">
        <v>3562</v>
      </c>
      <c r="E566" s="141" t="s">
        <v>3562</v>
      </c>
      <c r="F566" s="141" t="n">
        <v>30</v>
      </c>
      <c r="G566" s="141" t="s">
        <v>3562</v>
      </c>
      <c r="H566" s="141" t="s">
        <v>3562</v>
      </c>
      <c r="I566" s="141" t="s">
        <v>3562</v>
      </c>
      <c r="J566" s="141" t="n">
        <v>22</v>
      </c>
      <c r="K566" s="141" t="s">
        <v>3562</v>
      </c>
    </row>
    <row r="567" customFormat="false" ht="16" hidden="false" customHeight="false" outlineLevel="0" collapsed="false">
      <c r="A567" s="141" t="n">
        <v>7616</v>
      </c>
      <c r="B567" s="141" t="s">
        <v>4129</v>
      </c>
      <c r="C567" s="141" t="s">
        <v>142</v>
      </c>
      <c r="D567" s="141" t="s">
        <v>3562</v>
      </c>
      <c r="E567" s="141" t="s">
        <v>3562</v>
      </c>
      <c r="F567" s="141" t="s">
        <v>3562</v>
      </c>
      <c r="G567" s="141" t="s">
        <v>3562</v>
      </c>
      <c r="H567" s="141" t="s">
        <v>3562</v>
      </c>
      <c r="I567" s="141" t="s">
        <v>3562</v>
      </c>
      <c r="J567" s="141" t="s">
        <v>3562</v>
      </c>
      <c r="K567" s="141" t="n">
        <v>50</v>
      </c>
    </row>
    <row r="568" customFormat="false" ht="16" hidden="false" customHeight="false" outlineLevel="0" collapsed="false">
      <c r="A568" s="141" t="n">
        <v>7615</v>
      </c>
      <c r="B568" s="141" t="s">
        <v>4130</v>
      </c>
      <c r="C568" s="141" t="s">
        <v>155</v>
      </c>
      <c r="D568" s="141" t="s">
        <v>3562</v>
      </c>
      <c r="E568" s="141" t="s">
        <v>3562</v>
      </c>
      <c r="F568" s="141" t="s">
        <v>3562</v>
      </c>
      <c r="G568" s="141" t="s">
        <v>3562</v>
      </c>
      <c r="H568" s="141" t="s">
        <v>3562</v>
      </c>
      <c r="I568" s="141" t="s">
        <v>3562</v>
      </c>
      <c r="J568" s="141" t="s">
        <v>3562</v>
      </c>
      <c r="K568" s="141" t="n">
        <v>27</v>
      </c>
    </row>
    <row r="569" customFormat="false" ht="16" hidden="false" customHeight="false" outlineLevel="0" collapsed="false">
      <c r="A569" s="141" t="n">
        <v>7614</v>
      </c>
      <c r="B569" s="141" t="s">
        <v>4131</v>
      </c>
      <c r="C569" s="141" t="s">
        <v>128</v>
      </c>
      <c r="D569" s="141" t="s">
        <v>3562</v>
      </c>
      <c r="E569" s="141" t="s">
        <v>3562</v>
      </c>
      <c r="F569" s="141" t="s">
        <v>3562</v>
      </c>
      <c r="G569" s="141" t="s">
        <v>3562</v>
      </c>
      <c r="H569" s="141" t="s">
        <v>3562</v>
      </c>
      <c r="I569" s="141" t="s">
        <v>3562</v>
      </c>
      <c r="J569" s="141" t="n">
        <v>42</v>
      </c>
      <c r="K569" s="141" t="n">
        <v>27</v>
      </c>
    </row>
    <row r="570" customFormat="false" ht="16" hidden="false" customHeight="false" outlineLevel="0" collapsed="false">
      <c r="A570" s="141" t="n">
        <v>7608</v>
      </c>
      <c r="B570" s="141" t="s">
        <v>4132</v>
      </c>
      <c r="C570" s="141" t="s">
        <v>165</v>
      </c>
      <c r="D570" s="141" t="n">
        <v>90</v>
      </c>
      <c r="E570" s="141" t="s">
        <v>3562</v>
      </c>
      <c r="F570" s="141" t="n">
        <v>40</v>
      </c>
      <c r="G570" s="141" t="s">
        <v>3562</v>
      </c>
      <c r="H570" s="141" t="s">
        <v>3562</v>
      </c>
      <c r="I570" s="141" t="s">
        <v>3562</v>
      </c>
      <c r="J570" s="141" t="s">
        <v>3562</v>
      </c>
      <c r="K570" s="141" t="s">
        <v>3562</v>
      </c>
    </row>
    <row r="571" customFormat="false" ht="16" hidden="false" customHeight="false" outlineLevel="0" collapsed="false">
      <c r="A571" s="141" t="n">
        <v>7602</v>
      </c>
      <c r="B571" s="141" t="s">
        <v>4133</v>
      </c>
      <c r="C571" s="141" t="s">
        <v>151</v>
      </c>
      <c r="D571" s="141" t="n">
        <v>90</v>
      </c>
      <c r="E571" s="141" t="s">
        <v>3562</v>
      </c>
      <c r="F571" s="141" t="n">
        <v>40</v>
      </c>
      <c r="G571" s="141" t="s">
        <v>3562</v>
      </c>
      <c r="H571" s="141" t="n">
        <v>60</v>
      </c>
      <c r="I571" s="141" t="s">
        <v>3562</v>
      </c>
      <c r="J571" s="141" t="n">
        <v>22</v>
      </c>
      <c r="K571" s="141" t="n">
        <v>15</v>
      </c>
    </row>
    <row r="572" customFormat="false" ht="16" hidden="false" customHeight="false" outlineLevel="0" collapsed="false">
      <c r="A572" s="141" t="n">
        <v>7595</v>
      </c>
      <c r="B572" s="141" t="s">
        <v>4134</v>
      </c>
      <c r="C572" s="141" t="s">
        <v>170</v>
      </c>
      <c r="D572" s="141" t="s">
        <v>3562</v>
      </c>
      <c r="E572" s="141" t="s">
        <v>3562</v>
      </c>
      <c r="F572" s="141" t="n">
        <v>80</v>
      </c>
      <c r="G572" s="141" t="s">
        <v>3562</v>
      </c>
      <c r="H572" s="141" t="n">
        <v>90</v>
      </c>
      <c r="I572" s="141" t="s">
        <v>3562</v>
      </c>
      <c r="J572" s="141" t="s">
        <v>3562</v>
      </c>
      <c r="K572" s="141" t="s">
        <v>3562</v>
      </c>
    </row>
    <row r="573" customFormat="false" ht="16" hidden="false" customHeight="false" outlineLevel="0" collapsed="false">
      <c r="A573" s="141" t="n">
        <v>7591</v>
      </c>
      <c r="B573" s="141" t="s">
        <v>4135</v>
      </c>
      <c r="C573" s="141" t="s">
        <v>163</v>
      </c>
      <c r="D573" s="141" t="n">
        <v>160</v>
      </c>
      <c r="E573" s="141" t="s">
        <v>3562</v>
      </c>
      <c r="F573" s="141" t="s">
        <v>3562</v>
      </c>
      <c r="G573" s="141" t="s">
        <v>3562</v>
      </c>
      <c r="H573" s="141" t="n">
        <v>90</v>
      </c>
      <c r="I573" s="141" t="s">
        <v>3562</v>
      </c>
      <c r="J573" s="141" t="n">
        <v>27</v>
      </c>
      <c r="K573" s="141" t="n">
        <v>18</v>
      </c>
    </row>
    <row r="574" customFormat="false" ht="16" hidden="false" customHeight="false" outlineLevel="0" collapsed="false">
      <c r="A574" s="141" t="n">
        <v>7588</v>
      </c>
      <c r="B574" s="141" t="s">
        <v>4136</v>
      </c>
      <c r="C574" s="141" t="s">
        <v>170</v>
      </c>
      <c r="D574" s="141" t="s">
        <v>3562</v>
      </c>
      <c r="E574" s="141" t="s">
        <v>3562</v>
      </c>
      <c r="F574" s="141" t="s">
        <v>3562</v>
      </c>
      <c r="G574" s="141" t="s">
        <v>3562</v>
      </c>
      <c r="H574" s="141" t="s">
        <v>3562</v>
      </c>
      <c r="I574" s="141" t="s">
        <v>3562</v>
      </c>
      <c r="J574" s="141" t="n">
        <v>22</v>
      </c>
      <c r="K574" s="141" t="s">
        <v>3562</v>
      </c>
    </row>
    <row r="575" customFormat="false" ht="16" hidden="false" customHeight="false" outlineLevel="0" collapsed="false">
      <c r="A575" s="141" t="n">
        <v>7586</v>
      </c>
      <c r="B575" s="141" t="s">
        <v>4137</v>
      </c>
      <c r="C575" s="141" t="s">
        <v>170</v>
      </c>
      <c r="D575" s="141" t="s">
        <v>3562</v>
      </c>
      <c r="E575" s="141" t="s">
        <v>3562</v>
      </c>
      <c r="F575" s="141" t="s">
        <v>3562</v>
      </c>
      <c r="G575" s="141" t="s">
        <v>3562</v>
      </c>
      <c r="H575" s="141" t="s">
        <v>3562</v>
      </c>
      <c r="I575" s="141" t="s">
        <v>3562</v>
      </c>
      <c r="J575" s="141" t="s">
        <v>3562</v>
      </c>
      <c r="K575" s="141" t="n">
        <v>27</v>
      </c>
    </row>
    <row r="576" customFormat="false" ht="16" hidden="false" customHeight="false" outlineLevel="0" collapsed="false">
      <c r="A576" s="141" t="n">
        <v>7585</v>
      </c>
      <c r="B576" s="141" t="s">
        <v>4138</v>
      </c>
      <c r="C576" s="141" t="s">
        <v>155</v>
      </c>
      <c r="D576" s="141" t="s">
        <v>3562</v>
      </c>
      <c r="E576" s="141" t="s">
        <v>3562</v>
      </c>
      <c r="F576" s="141" t="s">
        <v>3562</v>
      </c>
      <c r="G576" s="141" t="s">
        <v>3562</v>
      </c>
      <c r="H576" s="141" t="s">
        <v>3562</v>
      </c>
      <c r="I576" s="141" t="s">
        <v>3562</v>
      </c>
      <c r="J576" s="141" t="n">
        <v>27</v>
      </c>
      <c r="K576" s="141" t="n">
        <v>22</v>
      </c>
    </row>
    <row r="577" customFormat="false" ht="16" hidden="false" customHeight="false" outlineLevel="0" collapsed="false">
      <c r="A577" s="141" t="n">
        <v>7578</v>
      </c>
      <c r="B577" s="141" t="s">
        <v>4139</v>
      </c>
      <c r="C577" s="141" t="s">
        <v>164</v>
      </c>
      <c r="D577" s="141" t="s">
        <v>3562</v>
      </c>
      <c r="E577" s="141" t="s">
        <v>3562</v>
      </c>
      <c r="F577" s="141" t="n">
        <v>30</v>
      </c>
      <c r="G577" s="141" t="s">
        <v>3562</v>
      </c>
      <c r="H577" s="141" t="s">
        <v>3562</v>
      </c>
      <c r="I577" s="141" t="s">
        <v>3562</v>
      </c>
      <c r="J577" s="141" t="n">
        <v>27</v>
      </c>
      <c r="K577" s="141" t="s">
        <v>3562</v>
      </c>
    </row>
    <row r="578" customFormat="false" ht="16" hidden="false" customHeight="false" outlineLevel="0" collapsed="false">
      <c r="A578" s="141" t="n">
        <v>7576</v>
      </c>
      <c r="B578" s="141" t="s">
        <v>4140</v>
      </c>
      <c r="C578" s="141" t="s">
        <v>164</v>
      </c>
      <c r="D578" s="141" t="n">
        <v>70</v>
      </c>
      <c r="E578" s="141" t="s">
        <v>3562</v>
      </c>
      <c r="F578" s="141" t="n">
        <v>30</v>
      </c>
      <c r="G578" s="141" t="s">
        <v>3562</v>
      </c>
      <c r="H578" s="141" t="s">
        <v>3562</v>
      </c>
      <c r="I578" s="141" t="s">
        <v>3562</v>
      </c>
      <c r="J578" s="141" t="s">
        <v>3562</v>
      </c>
      <c r="K578" s="141" t="s">
        <v>3562</v>
      </c>
    </row>
    <row r="579" customFormat="false" ht="16" hidden="false" customHeight="false" outlineLevel="0" collapsed="false">
      <c r="A579" s="141" t="n">
        <v>7575</v>
      </c>
      <c r="B579" s="141" t="s">
        <v>4141</v>
      </c>
      <c r="C579" s="141" t="s">
        <v>164</v>
      </c>
      <c r="D579" s="141" t="n">
        <v>90</v>
      </c>
      <c r="E579" s="141" t="s">
        <v>3562</v>
      </c>
      <c r="F579" s="141" t="n">
        <v>55</v>
      </c>
      <c r="G579" s="141" t="s">
        <v>3562</v>
      </c>
      <c r="H579" s="141" t="s">
        <v>3562</v>
      </c>
      <c r="I579" s="141" t="s">
        <v>3562</v>
      </c>
      <c r="J579" s="141" t="n">
        <v>42</v>
      </c>
      <c r="K579" s="141" t="s">
        <v>3562</v>
      </c>
    </row>
    <row r="580" customFormat="false" ht="16" hidden="false" customHeight="false" outlineLevel="0" collapsed="false">
      <c r="A580" s="141" t="n">
        <v>7568</v>
      </c>
      <c r="B580" s="141" t="s">
        <v>4142</v>
      </c>
      <c r="C580" s="141" t="s">
        <v>127</v>
      </c>
      <c r="D580" s="141" t="s">
        <v>3562</v>
      </c>
      <c r="E580" s="141" t="s">
        <v>3562</v>
      </c>
      <c r="F580" s="141" t="s">
        <v>3562</v>
      </c>
      <c r="G580" s="141" t="s">
        <v>3562</v>
      </c>
      <c r="H580" s="141" t="s">
        <v>3562</v>
      </c>
      <c r="I580" s="141" t="s">
        <v>3562</v>
      </c>
      <c r="J580" s="141" t="n">
        <v>18</v>
      </c>
      <c r="K580" s="141" t="s">
        <v>3562</v>
      </c>
    </row>
    <row r="581" customFormat="false" ht="16" hidden="false" customHeight="false" outlineLevel="0" collapsed="false">
      <c r="A581" s="141" t="n">
        <v>7566</v>
      </c>
      <c r="B581" s="141" t="s">
        <v>4143</v>
      </c>
      <c r="C581" s="141" t="s">
        <v>156</v>
      </c>
      <c r="D581" s="141" t="n">
        <v>55</v>
      </c>
      <c r="E581" s="141" t="s">
        <v>3562</v>
      </c>
      <c r="F581" s="141" t="n">
        <v>30</v>
      </c>
      <c r="G581" s="141" t="s">
        <v>3562</v>
      </c>
      <c r="H581" s="141" t="s">
        <v>3562</v>
      </c>
      <c r="I581" s="141" t="s">
        <v>3562</v>
      </c>
      <c r="J581" s="141" t="n">
        <v>18</v>
      </c>
      <c r="K581" s="141" t="s">
        <v>3562</v>
      </c>
    </row>
    <row r="582" customFormat="false" ht="16" hidden="false" customHeight="false" outlineLevel="0" collapsed="false">
      <c r="A582" s="141" t="n">
        <v>7563</v>
      </c>
      <c r="B582" s="141" t="s">
        <v>4144</v>
      </c>
      <c r="C582" s="141" t="s">
        <v>162</v>
      </c>
      <c r="D582" s="141" t="s">
        <v>3562</v>
      </c>
      <c r="E582" s="141" t="s">
        <v>3562</v>
      </c>
      <c r="F582" s="141" t="s">
        <v>3562</v>
      </c>
      <c r="G582" s="141" t="s">
        <v>3562</v>
      </c>
      <c r="H582" s="141" t="s">
        <v>3562</v>
      </c>
      <c r="I582" s="141" t="s">
        <v>3562</v>
      </c>
      <c r="J582" s="141" t="s">
        <v>3562</v>
      </c>
      <c r="K582" s="141" t="n">
        <v>27</v>
      </c>
    </row>
    <row r="583" customFormat="false" ht="16" hidden="false" customHeight="false" outlineLevel="0" collapsed="false">
      <c r="A583" s="141" t="n">
        <v>7558</v>
      </c>
      <c r="B583" s="141" t="s">
        <v>4145</v>
      </c>
      <c r="C583" s="141" t="s">
        <v>165</v>
      </c>
      <c r="D583" s="141" t="s">
        <v>3562</v>
      </c>
      <c r="E583" s="141" t="s">
        <v>3562</v>
      </c>
      <c r="F583" s="141" t="s">
        <v>3562</v>
      </c>
      <c r="G583" s="141" t="s">
        <v>3562</v>
      </c>
      <c r="H583" s="141" t="s">
        <v>3562</v>
      </c>
      <c r="I583" s="141" t="s">
        <v>3562</v>
      </c>
      <c r="J583" s="141" t="n">
        <v>27</v>
      </c>
      <c r="K583" s="141" t="n">
        <v>22</v>
      </c>
    </row>
    <row r="584" customFormat="false" ht="16" hidden="false" customHeight="false" outlineLevel="0" collapsed="false">
      <c r="A584" s="141" t="n">
        <v>7548</v>
      </c>
      <c r="B584" s="141" t="s">
        <v>4146</v>
      </c>
      <c r="C584" s="141" t="s">
        <v>150</v>
      </c>
      <c r="D584" s="141" t="s">
        <v>3562</v>
      </c>
      <c r="E584" s="141" t="s">
        <v>3562</v>
      </c>
      <c r="F584" s="141" t="s">
        <v>3562</v>
      </c>
      <c r="G584" s="141" t="s">
        <v>3562</v>
      </c>
      <c r="H584" s="141" t="s">
        <v>3562</v>
      </c>
      <c r="I584" s="141" t="s">
        <v>3562</v>
      </c>
      <c r="J584" s="141" t="s">
        <v>3562</v>
      </c>
      <c r="K584" s="141" t="n">
        <v>34</v>
      </c>
    </row>
    <row r="585" customFormat="false" ht="16" hidden="false" customHeight="false" outlineLevel="0" collapsed="false">
      <c r="A585" s="141" t="n">
        <v>7543</v>
      </c>
      <c r="B585" s="141" t="s">
        <v>4147</v>
      </c>
      <c r="C585" s="141" t="s">
        <v>128</v>
      </c>
      <c r="D585" s="141" t="s">
        <v>3562</v>
      </c>
      <c r="E585" s="141" t="s">
        <v>3562</v>
      </c>
      <c r="F585" s="141" t="s">
        <v>3562</v>
      </c>
      <c r="G585" s="141" t="s">
        <v>3562</v>
      </c>
      <c r="H585" s="141" t="s">
        <v>3562</v>
      </c>
      <c r="I585" s="141" t="s">
        <v>3562</v>
      </c>
      <c r="J585" s="141" t="s">
        <v>3562</v>
      </c>
      <c r="K585" s="141" t="n">
        <v>27</v>
      </c>
    </row>
    <row r="586" customFormat="false" ht="16" hidden="false" customHeight="false" outlineLevel="0" collapsed="false">
      <c r="A586" s="141" t="n">
        <v>7520</v>
      </c>
      <c r="B586" s="141" t="s">
        <v>4148</v>
      </c>
      <c r="C586" s="141" t="s">
        <v>141</v>
      </c>
      <c r="D586" s="141" t="s">
        <v>3562</v>
      </c>
      <c r="E586" s="141" t="s">
        <v>3562</v>
      </c>
      <c r="F586" s="141" t="s">
        <v>3562</v>
      </c>
      <c r="G586" s="141" t="s">
        <v>3562</v>
      </c>
      <c r="H586" s="141" t="s">
        <v>3562</v>
      </c>
      <c r="I586" s="141" t="s">
        <v>3562</v>
      </c>
      <c r="J586" s="141" t="n">
        <v>27</v>
      </c>
      <c r="K586" s="141" t="s">
        <v>3562</v>
      </c>
    </row>
    <row r="587" customFormat="false" ht="16" hidden="false" customHeight="false" outlineLevel="0" collapsed="false">
      <c r="A587" s="141" t="n">
        <v>7518</v>
      </c>
      <c r="B587" s="141" t="s">
        <v>4149</v>
      </c>
      <c r="C587" s="141" t="s">
        <v>142</v>
      </c>
      <c r="D587" s="141" t="s">
        <v>3562</v>
      </c>
      <c r="E587" s="141" t="s">
        <v>3562</v>
      </c>
      <c r="F587" s="141" t="s">
        <v>3562</v>
      </c>
      <c r="G587" s="141" t="s">
        <v>3562</v>
      </c>
      <c r="H587" s="141" t="s">
        <v>3562</v>
      </c>
      <c r="I587" s="141" t="s">
        <v>3562</v>
      </c>
      <c r="J587" s="141" t="n">
        <v>50</v>
      </c>
      <c r="K587" s="141" t="n">
        <v>34</v>
      </c>
    </row>
    <row r="588" customFormat="false" ht="16" hidden="false" customHeight="false" outlineLevel="0" collapsed="false">
      <c r="A588" s="141" t="n">
        <v>7488</v>
      </c>
      <c r="B588" s="141" t="s">
        <v>4150</v>
      </c>
      <c r="C588" s="141" t="s">
        <v>170</v>
      </c>
      <c r="D588" s="141" t="s">
        <v>3562</v>
      </c>
      <c r="E588" s="141" t="s">
        <v>3562</v>
      </c>
      <c r="F588" s="141" t="n">
        <v>20</v>
      </c>
      <c r="G588" s="141" t="s">
        <v>3562</v>
      </c>
      <c r="H588" s="141" t="s">
        <v>3562</v>
      </c>
      <c r="I588" s="141" t="s">
        <v>3562</v>
      </c>
      <c r="J588" s="141" t="n">
        <v>22</v>
      </c>
      <c r="K588" s="141" t="n">
        <v>15</v>
      </c>
    </row>
    <row r="589" customFormat="false" ht="16" hidden="false" customHeight="false" outlineLevel="0" collapsed="false">
      <c r="A589" s="141" t="n">
        <v>7483</v>
      </c>
      <c r="B589" s="141" t="s">
        <v>4151</v>
      </c>
      <c r="C589" s="141" t="s">
        <v>131</v>
      </c>
      <c r="D589" s="141" t="s">
        <v>3562</v>
      </c>
      <c r="E589" s="141" t="s">
        <v>3562</v>
      </c>
      <c r="F589" s="141" t="s">
        <v>3562</v>
      </c>
      <c r="G589" s="141" t="s">
        <v>3562</v>
      </c>
      <c r="H589" s="141" t="s">
        <v>3562</v>
      </c>
      <c r="I589" s="141" t="s">
        <v>3562</v>
      </c>
      <c r="J589" s="141" t="n">
        <v>18</v>
      </c>
      <c r="K589" s="141" t="s">
        <v>3562</v>
      </c>
    </row>
    <row r="590" customFormat="false" ht="16" hidden="false" customHeight="false" outlineLevel="0" collapsed="false">
      <c r="A590" s="141" t="n">
        <v>7443</v>
      </c>
      <c r="B590" s="141" t="s">
        <v>4152</v>
      </c>
      <c r="C590" s="141" t="s">
        <v>178</v>
      </c>
      <c r="D590" s="141" t="s">
        <v>3562</v>
      </c>
      <c r="E590" s="141" t="s">
        <v>3562</v>
      </c>
      <c r="F590" s="141" t="s">
        <v>3562</v>
      </c>
      <c r="G590" s="141" t="s">
        <v>3562</v>
      </c>
      <c r="H590" s="141" t="s">
        <v>3562</v>
      </c>
      <c r="I590" s="141" t="s">
        <v>3562</v>
      </c>
      <c r="J590" s="141" t="s">
        <v>3562</v>
      </c>
      <c r="K590" s="141" t="n">
        <v>50</v>
      </c>
    </row>
    <row r="591" customFormat="false" ht="16" hidden="false" customHeight="false" outlineLevel="0" collapsed="false">
      <c r="A591" s="141" t="n">
        <v>7367</v>
      </c>
      <c r="B591" s="141" t="s">
        <v>4153</v>
      </c>
      <c r="C591" s="141" t="s">
        <v>132</v>
      </c>
      <c r="D591" s="141" t="s">
        <v>3562</v>
      </c>
      <c r="E591" s="141" t="s">
        <v>3562</v>
      </c>
      <c r="F591" s="141" t="n">
        <v>40</v>
      </c>
      <c r="G591" s="141" t="s">
        <v>3562</v>
      </c>
      <c r="H591" s="141" t="n">
        <v>60</v>
      </c>
      <c r="I591" s="141" t="s">
        <v>3562</v>
      </c>
      <c r="J591" s="141" t="s">
        <v>3562</v>
      </c>
      <c r="K591" s="141" t="s">
        <v>3562</v>
      </c>
    </row>
    <row r="592" customFormat="false" ht="16" hidden="false" customHeight="false" outlineLevel="0" collapsed="false">
      <c r="A592" s="141" t="n">
        <v>7366</v>
      </c>
      <c r="B592" s="141" t="s">
        <v>4154</v>
      </c>
      <c r="C592" s="141" t="s">
        <v>132</v>
      </c>
      <c r="D592" s="141" t="n">
        <v>210</v>
      </c>
      <c r="E592" s="141" t="n">
        <v>90</v>
      </c>
      <c r="F592" s="141" t="n">
        <v>55</v>
      </c>
      <c r="G592" s="141" t="n">
        <v>40</v>
      </c>
      <c r="H592" s="141" t="n">
        <v>120</v>
      </c>
      <c r="I592" s="141" t="n">
        <v>70</v>
      </c>
      <c r="J592" s="141" t="s">
        <v>3562</v>
      </c>
      <c r="K592" s="141" t="s">
        <v>3562</v>
      </c>
    </row>
    <row r="593" customFormat="false" ht="16" hidden="false" customHeight="false" outlineLevel="0" collapsed="false">
      <c r="A593" s="141" t="n">
        <v>7365</v>
      </c>
      <c r="B593" s="141" t="s">
        <v>4155</v>
      </c>
      <c r="C593" s="141" t="s">
        <v>144</v>
      </c>
      <c r="D593" s="141" t="s">
        <v>3562</v>
      </c>
      <c r="E593" s="141" t="s">
        <v>3562</v>
      </c>
      <c r="F593" s="141" t="s">
        <v>3562</v>
      </c>
      <c r="G593" s="141" t="s">
        <v>3562</v>
      </c>
      <c r="H593" s="141" t="s">
        <v>3562</v>
      </c>
      <c r="I593" s="141" t="s">
        <v>3562</v>
      </c>
      <c r="J593" s="141" t="s">
        <v>3562</v>
      </c>
      <c r="K593" s="141" t="n">
        <v>18</v>
      </c>
    </row>
    <row r="594" customFormat="false" ht="16" hidden="false" customHeight="false" outlineLevel="0" collapsed="false">
      <c r="A594" s="141" t="n">
        <v>7351</v>
      </c>
      <c r="B594" s="141" t="s">
        <v>4156</v>
      </c>
      <c r="C594" s="141" t="s">
        <v>151</v>
      </c>
      <c r="D594" s="141" t="n">
        <v>300</v>
      </c>
      <c r="E594" s="141" t="s">
        <v>3562</v>
      </c>
      <c r="F594" s="141" t="s">
        <v>3562</v>
      </c>
      <c r="G594" s="141" t="n">
        <v>70</v>
      </c>
      <c r="H594" s="141" t="n">
        <v>160</v>
      </c>
      <c r="I594" s="141" t="n">
        <v>120</v>
      </c>
      <c r="J594" s="141" t="s">
        <v>3562</v>
      </c>
      <c r="K594" s="141" t="s">
        <v>3562</v>
      </c>
    </row>
    <row r="595" customFormat="false" ht="16" hidden="false" customHeight="false" outlineLevel="0" collapsed="false">
      <c r="A595" s="141" t="n">
        <v>7344</v>
      </c>
      <c r="B595" s="141" t="s">
        <v>4157</v>
      </c>
      <c r="C595" s="141" t="s">
        <v>134</v>
      </c>
      <c r="D595" s="141" t="s">
        <v>3562</v>
      </c>
      <c r="E595" s="141" t="s">
        <v>3562</v>
      </c>
      <c r="F595" s="141" t="s">
        <v>3562</v>
      </c>
      <c r="G595" s="141" t="s">
        <v>3562</v>
      </c>
      <c r="H595" s="141" t="s">
        <v>3562</v>
      </c>
      <c r="I595" s="141" t="s">
        <v>3562</v>
      </c>
      <c r="J595" s="141" t="n">
        <v>18</v>
      </c>
      <c r="K595" s="141" t="n">
        <v>15</v>
      </c>
    </row>
    <row r="596" customFormat="false" ht="16" hidden="false" customHeight="false" outlineLevel="0" collapsed="false">
      <c r="A596" s="141" t="n">
        <v>7335</v>
      </c>
      <c r="B596" s="141" t="s">
        <v>4158</v>
      </c>
      <c r="C596" s="141" t="s">
        <v>128</v>
      </c>
      <c r="D596" s="141" t="s">
        <v>3562</v>
      </c>
      <c r="E596" s="141" t="s">
        <v>3562</v>
      </c>
      <c r="F596" s="141" t="s">
        <v>3562</v>
      </c>
      <c r="G596" s="141" t="s">
        <v>3562</v>
      </c>
      <c r="H596" s="141" t="s">
        <v>3562</v>
      </c>
      <c r="I596" s="141" t="s">
        <v>3562</v>
      </c>
      <c r="J596" s="141" t="n">
        <v>34</v>
      </c>
      <c r="K596" s="141" t="n">
        <v>22</v>
      </c>
    </row>
    <row r="597" customFormat="false" ht="16" hidden="false" customHeight="false" outlineLevel="0" collapsed="false">
      <c r="A597" s="141" t="n">
        <v>7331</v>
      </c>
      <c r="B597" s="141" t="s">
        <v>4159</v>
      </c>
      <c r="C597" s="141" t="s">
        <v>179</v>
      </c>
      <c r="D597" s="141" t="s">
        <v>3562</v>
      </c>
      <c r="E597" s="141" t="s">
        <v>3562</v>
      </c>
      <c r="F597" s="141" t="s">
        <v>3562</v>
      </c>
      <c r="G597" s="141" t="s">
        <v>3562</v>
      </c>
      <c r="H597" s="141" t="s">
        <v>3562</v>
      </c>
      <c r="I597" s="141" t="s">
        <v>3562</v>
      </c>
      <c r="J597" s="141" t="s">
        <v>3562</v>
      </c>
      <c r="K597" s="141" t="n">
        <v>34</v>
      </c>
    </row>
    <row r="598" customFormat="false" ht="16" hidden="false" customHeight="false" outlineLevel="0" collapsed="false">
      <c r="A598" s="141" t="n">
        <v>7329</v>
      </c>
      <c r="B598" s="141" t="s">
        <v>4160</v>
      </c>
      <c r="C598" s="141" t="s">
        <v>179</v>
      </c>
      <c r="D598" s="141" t="s">
        <v>3562</v>
      </c>
      <c r="E598" s="141" t="s">
        <v>3562</v>
      </c>
      <c r="F598" s="141" t="n">
        <v>30</v>
      </c>
      <c r="G598" s="141" t="s">
        <v>3562</v>
      </c>
      <c r="H598" s="141" t="s">
        <v>3562</v>
      </c>
      <c r="I598" s="141" t="s">
        <v>3562</v>
      </c>
      <c r="J598" s="141" t="n">
        <v>22</v>
      </c>
      <c r="K598" s="141" t="s">
        <v>3562</v>
      </c>
    </row>
    <row r="599" customFormat="false" ht="16" hidden="false" customHeight="false" outlineLevel="0" collapsed="false">
      <c r="A599" s="141" t="n">
        <v>7326</v>
      </c>
      <c r="B599" s="141" t="s">
        <v>3099</v>
      </c>
      <c r="C599" s="141" t="s">
        <v>155</v>
      </c>
      <c r="D599" s="141" t="s">
        <v>3562</v>
      </c>
      <c r="E599" s="141" t="s">
        <v>3562</v>
      </c>
      <c r="F599" s="141" t="n">
        <v>30</v>
      </c>
      <c r="G599" s="141" t="s">
        <v>3562</v>
      </c>
      <c r="H599" s="141" t="s">
        <v>3562</v>
      </c>
      <c r="I599" s="141" t="s">
        <v>3562</v>
      </c>
      <c r="J599" s="141" t="n">
        <v>22</v>
      </c>
      <c r="K599" s="141" t="n">
        <v>18</v>
      </c>
    </row>
    <row r="600" customFormat="false" ht="16" hidden="false" customHeight="false" outlineLevel="0" collapsed="false">
      <c r="A600" s="141" t="n">
        <v>7184</v>
      </c>
      <c r="B600" s="141" t="s">
        <v>4161</v>
      </c>
      <c r="C600" s="141" t="s">
        <v>163</v>
      </c>
      <c r="D600" s="141" t="s">
        <v>3562</v>
      </c>
      <c r="E600" s="141" t="s">
        <v>3562</v>
      </c>
      <c r="F600" s="141" t="s">
        <v>3562</v>
      </c>
      <c r="G600" s="141" t="s">
        <v>3562</v>
      </c>
      <c r="H600" s="141" t="s">
        <v>3562</v>
      </c>
      <c r="I600" s="141" t="s">
        <v>3562</v>
      </c>
      <c r="J600" s="141" t="s">
        <v>3562</v>
      </c>
      <c r="K600" s="141" t="n">
        <v>42</v>
      </c>
    </row>
    <row r="601" customFormat="false" ht="16" hidden="false" customHeight="false" outlineLevel="0" collapsed="false">
      <c r="A601" s="141" t="n">
        <v>7170</v>
      </c>
      <c r="B601" s="141" t="s">
        <v>4162</v>
      </c>
      <c r="C601" s="141" t="s">
        <v>134</v>
      </c>
      <c r="D601" s="141" t="s">
        <v>3562</v>
      </c>
      <c r="E601" s="141" t="s">
        <v>3562</v>
      </c>
      <c r="F601" s="141" t="s">
        <v>3562</v>
      </c>
      <c r="G601" s="141" t="n">
        <v>70</v>
      </c>
      <c r="H601" s="141" t="n">
        <v>160</v>
      </c>
      <c r="I601" s="141" t="s">
        <v>3562</v>
      </c>
      <c r="J601" s="141" t="n">
        <v>50</v>
      </c>
      <c r="K601" s="141" t="n">
        <v>42</v>
      </c>
    </row>
    <row r="602" customFormat="false" ht="16" hidden="false" customHeight="false" outlineLevel="0" collapsed="false">
      <c r="A602" s="141" t="n">
        <v>7163</v>
      </c>
      <c r="B602" s="141" t="s">
        <v>4163</v>
      </c>
      <c r="C602" s="141" t="s">
        <v>163</v>
      </c>
      <c r="D602" s="141" t="s">
        <v>3562</v>
      </c>
      <c r="E602" s="141" t="s">
        <v>3562</v>
      </c>
      <c r="F602" s="141" t="s">
        <v>3562</v>
      </c>
      <c r="G602" s="141" t="s">
        <v>3562</v>
      </c>
      <c r="H602" s="141" t="s">
        <v>3562</v>
      </c>
      <c r="I602" s="141" t="s">
        <v>3562</v>
      </c>
      <c r="J602" s="141" t="s">
        <v>3562</v>
      </c>
      <c r="K602" s="141" t="n">
        <v>27</v>
      </c>
    </row>
    <row r="603" customFormat="false" ht="16" hidden="false" customHeight="false" outlineLevel="0" collapsed="false">
      <c r="A603" s="141" t="n">
        <v>7161</v>
      </c>
      <c r="B603" s="141" t="s">
        <v>4164</v>
      </c>
      <c r="C603" s="141" t="s">
        <v>163</v>
      </c>
      <c r="D603" s="141" t="s">
        <v>3562</v>
      </c>
      <c r="E603" s="141" t="s">
        <v>3562</v>
      </c>
      <c r="F603" s="141" t="n">
        <v>40</v>
      </c>
      <c r="G603" s="141" t="s">
        <v>3562</v>
      </c>
      <c r="H603" s="141" t="s">
        <v>3562</v>
      </c>
      <c r="I603" s="141" t="s">
        <v>3562</v>
      </c>
      <c r="J603" s="141" t="s">
        <v>3562</v>
      </c>
      <c r="K603" s="141" t="n">
        <v>27</v>
      </c>
    </row>
    <row r="604" customFormat="false" ht="16" hidden="false" customHeight="false" outlineLevel="0" collapsed="false">
      <c r="A604" s="141" t="n">
        <v>7136</v>
      </c>
      <c r="B604" s="141" t="s">
        <v>4165</v>
      </c>
      <c r="C604" s="141" t="s">
        <v>151</v>
      </c>
      <c r="D604" s="141" t="s">
        <v>3562</v>
      </c>
      <c r="E604" s="141" t="s">
        <v>3562</v>
      </c>
      <c r="F604" s="141" t="s">
        <v>3562</v>
      </c>
      <c r="G604" s="141" t="s">
        <v>3562</v>
      </c>
      <c r="H604" s="141" t="s">
        <v>3562</v>
      </c>
      <c r="I604" s="141" t="s">
        <v>3562</v>
      </c>
      <c r="J604" s="141" t="s">
        <v>3562</v>
      </c>
      <c r="K604" s="141" t="n">
        <v>50</v>
      </c>
    </row>
    <row r="605" customFormat="false" ht="16" hidden="false" customHeight="false" outlineLevel="0" collapsed="false">
      <c r="A605" s="141" t="n">
        <v>7112</v>
      </c>
      <c r="B605" s="141" t="s">
        <v>4166</v>
      </c>
      <c r="C605" s="141" t="s">
        <v>129</v>
      </c>
      <c r="D605" s="141" t="s">
        <v>3562</v>
      </c>
      <c r="E605" s="141" t="s">
        <v>3562</v>
      </c>
      <c r="F605" s="141" t="s">
        <v>3562</v>
      </c>
      <c r="G605" s="141" t="s">
        <v>3562</v>
      </c>
      <c r="H605" s="141" t="s">
        <v>3562</v>
      </c>
      <c r="I605" s="141" t="s">
        <v>3562</v>
      </c>
      <c r="J605" s="141" t="s">
        <v>3562</v>
      </c>
      <c r="K605" s="141" t="n">
        <v>50</v>
      </c>
    </row>
    <row r="606" customFormat="false" ht="16" hidden="false" customHeight="false" outlineLevel="0" collapsed="false">
      <c r="A606" s="141" t="n">
        <v>7110</v>
      </c>
      <c r="B606" s="141" t="s">
        <v>4167</v>
      </c>
      <c r="C606" s="141" t="s">
        <v>132</v>
      </c>
      <c r="D606" s="141" t="n">
        <v>210</v>
      </c>
      <c r="E606" s="141" t="n">
        <v>90</v>
      </c>
      <c r="F606" s="141" t="s">
        <v>3562</v>
      </c>
      <c r="G606" s="141" t="s">
        <v>3562</v>
      </c>
      <c r="H606" s="141" t="n">
        <v>90</v>
      </c>
      <c r="I606" s="141" t="n">
        <v>70</v>
      </c>
      <c r="J606" s="141" t="n">
        <v>27</v>
      </c>
      <c r="K606" s="141" t="s">
        <v>3562</v>
      </c>
    </row>
    <row r="607" customFormat="false" ht="16" hidden="false" customHeight="false" outlineLevel="0" collapsed="false">
      <c r="A607" s="141" t="n">
        <v>7095</v>
      </c>
      <c r="B607" s="141" t="s">
        <v>4168</v>
      </c>
      <c r="C607" s="141" t="s">
        <v>165</v>
      </c>
      <c r="D607" s="141" t="n">
        <v>40</v>
      </c>
      <c r="E607" s="141" t="s">
        <v>3562</v>
      </c>
      <c r="F607" s="141" t="s">
        <v>3562</v>
      </c>
      <c r="G607" s="141" t="s">
        <v>3562</v>
      </c>
      <c r="H607" s="141" t="s">
        <v>3562</v>
      </c>
      <c r="I607" s="141" t="s">
        <v>3562</v>
      </c>
      <c r="J607" s="141" t="s">
        <v>3562</v>
      </c>
      <c r="K607" s="141" t="s">
        <v>3562</v>
      </c>
    </row>
    <row r="608" customFormat="false" ht="16" hidden="false" customHeight="false" outlineLevel="0" collapsed="false">
      <c r="A608" s="141" t="n">
        <v>7063</v>
      </c>
      <c r="B608" s="141" t="s">
        <v>4169</v>
      </c>
      <c r="C608" s="141" t="s">
        <v>139</v>
      </c>
      <c r="D608" s="141" t="n">
        <v>210</v>
      </c>
      <c r="E608" s="141" t="n">
        <v>120</v>
      </c>
      <c r="F608" s="141" t="s">
        <v>3562</v>
      </c>
      <c r="G608" s="141" t="n">
        <v>40</v>
      </c>
      <c r="H608" s="141" t="n">
        <v>120</v>
      </c>
      <c r="I608" s="141" t="n">
        <v>90</v>
      </c>
      <c r="J608" s="141" t="s">
        <v>3562</v>
      </c>
      <c r="K608" s="141" t="n">
        <v>34</v>
      </c>
    </row>
    <row r="609" customFormat="false" ht="16" hidden="false" customHeight="false" outlineLevel="0" collapsed="false">
      <c r="A609" s="141" t="n">
        <v>6919</v>
      </c>
      <c r="B609" s="141" t="s">
        <v>4170</v>
      </c>
      <c r="C609" s="141" t="s">
        <v>177</v>
      </c>
      <c r="D609" s="141" t="s">
        <v>3562</v>
      </c>
      <c r="E609" s="141" t="s">
        <v>3562</v>
      </c>
      <c r="F609" s="141" t="s">
        <v>3562</v>
      </c>
      <c r="G609" s="141" t="s">
        <v>3562</v>
      </c>
      <c r="H609" s="141" t="s">
        <v>3562</v>
      </c>
      <c r="I609" s="141" t="s">
        <v>3562</v>
      </c>
      <c r="J609" s="141" t="s">
        <v>3562</v>
      </c>
      <c r="K609" s="141" t="n">
        <v>42</v>
      </c>
    </row>
    <row r="610" customFormat="false" ht="16" hidden="false" customHeight="false" outlineLevel="0" collapsed="false">
      <c r="A610" s="141" t="n">
        <v>6916</v>
      </c>
      <c r="B610" s="141" t="s">
        <v>4171</v>
      </c>
      <c r="C610" s="141" t="s">
        <v>173</v>
      </c>
      <c r="D610" s="141" t="s">
        <v>3562</v>
      </c>
      <c r="E610" s="141" t="s">
        <v>3562</v>
      </c>
      <c r="F610" s="141" t="s">
        <v>3562</v>
      </c>
      <c r="G610" s="141" t="s">
        <v>3562</v>
      </c>
      <c r="H610" s="141" t="s">
        <v>3562</v>
      </c>
      <c r="I610" s="141" t="s">
        <v>3562</v>
      </c>
      <c r="J610" s="141" t="n">
        <v>34</v>
      </c>
      <c r="K610" s="141" t="s">
        <v>3562</v>
      </c>
    </row>
    <row r="611" customFormat="false" ht="16" hidden="false" customHeight="false" outlineLevel="0" collapsed="false">
      <c r="A611" s="141" t="n">
        <v>6909</v>
      </c>
      <c r="B611" s="141" t="s">
        <v>4172</v>
      </c>
      <c r="C611" s="141" t="s">
        <v>144</v>
      </c>
      <c r="D611" s="141" t="s">
        <v>3562</v>
      </c>
      <c r="E611" s="141" t="s">
        <v>3562</v>
      </c>
      <c r="F611" s="141" t="s">
        <v>3562</v>
      </c>
      <c r="G611" s="141" t="s">
        <v>3562</v>
      </c>
      <c r="H611" s="141" t="s">
        <v>3562</v>
      </c>
      <c r="I611" s="141" t="s">
        <v>3562</v>
      </c>
      <c r="J611" s="141" t="n">
        <v>50</v>
      </c>
      <c r="K611" s="141" t="s">
        <v>3562</v>
      </c>
    </row>
    <row r="612" customFormat="false" ht="16" hidden="false" customHeight="false" outlineLevel="0" collapsed="false">
      <c r="A612" s="141" t="n">
        <v>6906</v>
      </c>
      <c r="B612" s="141" t="s">
        <v>4173</v>
      </c>
      <c r="C612" s="141" t="s">
        <v>173</v>
      </c>
      <c r="D612" s="141" t="s">
        <v>3562</v>
      </c>
      <c r="E612" s="141" t="s">
        <v>3562</v>
      </c>
      <c r="F612" s="141" t="n">
        <v>40</v>
      </c>
      <c r="G612" s="141" t="s">
        <v>3562</v>
      </c>
      <c r="H612" s="141" t="s">
        <v>3562</v>
      </c>
      <c r="I612" s="141" t="s">
        <v>3562</v>
      </c>
      <c r="J612" s="141" t="n">
        <v>27</v>
      </c>
      <c r="K612" s="141" t="n">
        <v>22</v>
      </c>
    </row>
    <row r="613" customFormat="false" ht="16" hidden="false" customHeight="false" outlineLevel="0" collapsed="false">
      <c r="A613" s="141" t="n">
        <v>6903</v>
      </c>
      <c r="B613" s="141" t="s">
        <v>4174</v>
      </c>
      <c r="C613" s="141" t="s">
        <v>177</v>
      </c>
      <c r="D613" s="141" t="s">
        <v>3562</v>
      </c>
      <c r="E613" s="141" t="s">
        <v>3562</v>
      </c>
      <c r="F613" s="141" t="s">
        <v>3562</v>
      </c>
      <c r="G613" s="141" t="s">
        <v>3562</v>
      </c>
      <c r="H613" s="141" t="s">
        <v>3562</v>
      </c>
      <c r="I613" s="141" t="s">
        <v>3562</v>
      </c>
      <c r="J613" s="141" t="s">
        <v>3562</v>
      </c>
      <c r="K613" s="141" t="n">
        <v>60</v>
      </c>
    </row>
    <row r="614" customFormat="false" ht="16" hidden="false" customHeight="false" outlineLevel="0" collapsed="false">
      <c r="A614" s="141" t="n">
        <v>6901</v>
      </c>
      <c r="B614" s="141" t="s">
        <v>4175</v>
      </c>
      <c r="C614" s="141" t="s">
        <v>150</v>
      </c>
      <c r="D614" s="141" t="s">
        <v>3562</v>
      </c>
      <c r="E614" s="141" t="s">
        <v>3562</v>
      </c>
      <c r="F614" s="141" t="s">
        <v>3562</v>
      </c>
      <c r="G614" s="141" t="s">
        <v>3562</v>
      </c>
      <c r="H614" s="141" t="s">
        <v>3562</v>
      </c>
      <c r="I614" s="141" t="s">
        <v>3562</v>
      </c>
      <c r="J614" s="141" t="s">
        <v>3562</v>
      </c>
      <c r="K614" s="141" t="n">
        <v>50</v>
      </c>
    </row>
    <row r="615" customFormat="false" ht="16" hidden="false" customHeight="false" outlineLevel="0" collapsed="false">
      <c r="A615" s="141" t="n">
        <v>6895</v>
      </c>
      <c r="B615" s="141" t="s">
        <v>4176</v>
      </c>
      <c r="C615" s="141" t="s">
        <v>176</v>
      </c>
      <c r="D615" s="141" t="s">
        <v>3562</v>
      </c>
      <c r="E615" s="141" t="s">
        <v>3562</v>
      </c>
      <c r="F615" s="141" t="s">
        <v>3562</v>
      </c>
      <c r="G615" s="141" t="s">
        <v>3562</v>
      </c>
      <c r="H615" s="141" t="s">
        <v>3562</v>
      </c>
      <c r="I615" s="141" t="s">
        <v>3562</v>
      </c>
      <c r="J615" s="141" t="s">
        <v>3562</v>
      </c>
      <c r="K615" s="141" t="n">
        <v>27</v>
      </c>
    </row>
    <row r="616" customFormat="false" ht="16" hidden="false" customHeight="false" outlineLevel="0" collapsed="false">
      <c r="A616" s="141" t="n">
        <v>6880</v>
      </c>
      <c r="B616" s="141" t="s">
        <v>4177</v>
      </c>
      <c r="C616" s="141" t="s">
        <v>156</v>
      </c>
      <c r="D616" s="141" t="s">
        <v>3562</v>
      </c>
      <c r="E616" s="141" t="s">
        <v>3562</v>
      </c>
      <c r="F616" s="141" t="s">
        <v>3562</v>
      </c>
      <c r="G616" s="141" t="s">
        <v>3562</v>
      </c>
      <c r="H616" s="141" t="s">
        <v>3562</v>
      </c>
      <c r="I616" s="141" t="s">
        <v>3562</v>
      </c>
      <c r="J616" s="141" t="n">
        <v>18</v>
      </c>
      <c r="K616" s="141" t="s">
        <v>3562</v>
      </c>
    </row>
    <row r="617" customFormat="false" ht="16" hidden="false" customHeight="false" outlineLevel="0" collapsed="false">
      <c r="A617" s="141" t="n">
        <v>6876</v>
      </c>
      <c r="B617" s="141" t="s">
        <v>4178</v>
      </c>
      <c r="C617" s="141" t="s">
        <v>160</v>
      </c>
      <c r="D617" s="141" t="n">
        <v>120</v>
      </c>
      <c r="E617" s="141" t="s">
        <v>3562</v>
      </c>
      <c r="F617" s="141" t="n">
        <v>40</v>
      </c>
      <c r="G617" s="141" t="s">
        <v>3562</v>
      </c>
      <c r="H617" s="141" t="n">
        <v>60</v>
      </c>
      <c r="I617" s="141" t="s">
        <v>3562</v>
      </c>
      <c r="J617" s="141" t="s">
        <v>3562</v>
      </c>
      <c r="K617" s="141" t="s">
        <v>3562</v>
      </c>
    </row>
    <row r="618" customFormat="false" ht="16" hidden="false" customHeight="false" outlineLevel="0" collapsed="false">
      <c r="A618" s="141" t="n">
        <v>6875</v>
      </c>
      <c r="B618" s="141" t="s">
        <v>4179</v>
      </c>
      <c r="C618" s="141" t="s">
        <v>170</v>
      </c>
      <c r="D618" s="141" t="s">
        <v>3562</v>
      </c>
      <c r="E618" s="141" t="s">
        <v>3562</v>
      </c>
      <c r="F618" s="141" t="s">
        <v>3562</v>
      </c>
      <c r="G618" s="141" t="s">
        <v>3562</v>
      </c>
      <c r="H618" s="141" t="s">
        <v>3562</v>
      </c>
      <c r="I618" s="141" t="s">
        <v>3562</v>
      </c>
      <c r="J618" s="141" t="s">
        <v>3562</v>
      </c>
      <c r="K618" s="141" t="n">
        <v>34</v>
      </c>
    </row>
    <row r="619" customFormat="false" ht="16" hidden="false" customHeight="false" outlineLevel="0" collapsed="false">
      <c r="A619" s="141" t="n">
        <v>6865</v>
      </c>
      <c r="B619" s="141" t="s">
        <v>4180</v>
      </c>
      <c r="C619" s="141" t="s">
        <v>144</v>
      </c>
      <c r="D619" s="141" t="s">
        <v>3562</v>
      </c>
      <c r="E619" s="141" t="s">
        <v>3562</v>
      </c>
      <c r="F619" s="141" t="s">
        <v>3562</v>
      </c>
      <c r="G619" s="141" t="n">
        <v>70</v>
      </c>
      <c r="H619" s="141" t="n">
        <v>300</v>
      </c>
      <c r="I619" s="141" t="n">
        <v>160</v>
      </c>
      <c r="J619" s="141" t="n">
        <v>34</v>
      </c>
      <c r="K619" s="141" t="n">
        <v>27</v>
      </c>
    </row>
    <row r="620" customFormat="false" ht="16" hidden="false" customHeight="false" outlineLevel="0" collapsed="false">
      <c r="A620" s="141" t="n">
        <v>6863</v>
      </c>
      <c r="B620" s="141" t="s">
        <v>4181</v>
      </c>
      <c r="C620" s="141" t="s">
        <v>163</v>
      </c>
      <c r="D620" s="141" t="n">
        <v>40</v>
      </c>
      <c r="E620" s="141" t="s">
        <v>3562</v>
      </c>
      <c r="F620" s="141" t="s">
        <v>3562</v>
      </c>
      <c r="G620" s="141" t="s">
        <v>3562</v>
      </c>
      <c r="H620" s="141" t="s">
        <v>3562</v>
      </c>
      <c r="I620" s="141" t="s">
        <v>3562</v>
      </c>
      <c r="J620" s="141" t="n">
        <v>34</v>
      </c>
      <c r="K620" s="141" t="n">
        <v>27</v>
      </c>
    </row>
    <row r="621" customFormat="false" ht="16" hidden="false" customHeight="false" outlineLevel="0" collapsed="false">
      <c r="A621" s="141" t="n">
        <v>6857</v>
      </c>
      <c r="B621" s="141" t="s">
        <v>4182</v>
      </c>
      <c r="C621" s="141" t="s">
        <v>151</v>
      </c>
      <c r="D621" s="141" t="s">
        <v>3562</v>
      </c>
      <c r="E621" s="141" t="s">
        <v>3562</v>
      </c>
      <c r="F621" s="141" t="s">
        <v>3562</v>
      </c>
      <c r="G621" s="141" t="s">
        <v>3562</v>
      </c>
      <c r="H621" s="141" t="s">
        <v>3562</v>
      </c>
      <c r="I621" s="141" t="s">
        <v>3562</v>
      </c>
      <c r="J621" s="141" t="n">
        <v>34</v>
      </c>
      <c r="K621" s="141" t="n">
        <v>22</v>
      </c>
    </row>
    <row r="622" customFormat="false" ht="16" hidden="false" customHeight="false" outlineLevel="0" collapsed="false">
      <c r="A622" s="141" t="n">
        <v>6854</v>
      </c>
      <c r="B622" s="141" t="s">
        <v>4183</v>
      </c>
      <c r="C622" s="141" t="s">
        <v>150</v>
      </c>
      <c r="D622" s="141" t="s">
        <v>3562</v>
      </c>
      <c r="E622" s="141" t="s">
        <v>3562</v>
      </c>
      <c r="F622" s="141" t="s">
        <v>3562</v>
      </c>
      <c r="G622" s="141" t="s">
        <v>3562</v>
      </c>
      <c r="H622" s="141" t="s">
        <v>3562</v>
      </c>
      <c r="I622" s="141" t="s">
        <v>3562</v>
      </c>
      <c r="J622" s="141" t="s">
        <v>3562</v>
      </c>
      <c r="K622" s="141" t="n">
        <v>27</v>
      </c>
    </row>
    <row r="623" customFormat="false" ht="16" hidden="false" customHeight="false" outlineLevel="0" collapsed="false">
      <c r="A623" s="141" t="n">
        <v>6852</v>
      </c>
      <c r="B623" s="141" t="s">
        <v>4184</v>
      </c>
      <c r="C623" s="141" t="s">
        <v>151</v>
      </c>
      <c r="D623" s="141" t="s">
        <v>3562</v>
      </c>
      <c r="E623" s="141" t="s">
        <v>3562</v>
      </c>
      <c r="F623" s="141" t="s">
        <v>3562</v>
      </c>
      <c r="G623" s="141" t="s">
        <v>3562</v>
      </c>
      <c r="H623" s="141" t="s">
        <v>3562</v>
      </c>
      <c r="I623" s="141" t="s">
        <v>3562</v>
      </c>
      <c r="J623" s="141" t="s">
        <v>3562</v>
      </c>
      <c r="K623" s="141" t="n">
        <v>50</v>
      </c>
    </row>
    <row r="624" customFormat="false" ht="16" hidden="false" customHeight="false" outlineLevel="0" collapsed="false">
      <c r="A624" s="141" t="n">
        <v>6851</v>
      </c>
      <c r="B624" s="141" t="s">
        <v>3382</v>
      </c>
      <c r="C624" s="141" t="s">
        <v>150</v>
      </c>
      <c r="D624" s="141" t="s">
        <v>3562</v>
      </c>
      <c r="E624" s="141" t="s">
        <v>3562</v>
      </c>
      <c r="F624" s="141" t="s">
        <v>3562</v>
      </c>
      <c r="G624" s="141" t="s">
        <v>3562</v>
      </c>
      <c r="H624" s="141" t="s">
        <v>3562</v>
      </c>
      <c r="I624" s="141" t="s">
        <v>3562</v>
      </c>
      <c r="J624" s="141" t="s">
        <v>3562</v>
      </c>
      <c r="K624" s="141" t="n">
        <v>42</v>
      </c>
    </row>
    <row r="625" customFormat="false" ht="16" hidden="false" customHeight="false" outlineLevel="0" collapsed="false">
      <c r="A625" s="141" t="n">
        <v>6848</v>
      </c>
      <c r="B625" s="141" t="s">
        <v>4185</v>
      </c>
      <c r="C625" s="141" t="s">
        <v>150</v>
      </c>
      <c r="D625" s="141" t="s">
        <v>3562</v>
      </c>
      <c r="E625" s="141" t="s">
        <v>3562</v>
      </c>
      <c r="F625" s="141" t="s">
        <v>3562</v>
      </c>
      <c r="G625" s="141" t="s">
        <v>3562</v>
      </c>
      <c r="H625" s="141" t="s">
        <v>3562</v>
      </c>
      <c r="I625" s="141" t="s">
        <v>3562</v>
      </c>
      <c r="J625" s="141" t="s">
        <v>3562</v>
      </c>
      <c r="K625" s="141" t="n">
        <v>50</v>
      </c>
    </row>
    <row r="626" customFormat="false" ht="16" hidden="false" customHeight="false" outlineLevel="0" collapsed="false">
      <c r="A626" s="141" t="n">
        <v>6847</v>
      </c>
      <c r="B626" s="141" t="s">
        <v>4186</v>
      </c>
      <c r="C626" s="141" t="s">
        <v>129</v>
      </c>
      <c r="D626" s="141" t="s">
        <v>3562</v>
      </c>
      <c r="E626" s="141" t="s">
        <v>3562</v>
      </c>
      <c r="F626" s="141" t="s">
        <v>3562</v>
      </c>
      <c r="G626" s="141" t="s">
        <v>3562</v>
      </c>
      <c r="H626" s="141" t="s">
        <v>3562</v>
      </c>
      <c r="I626" s="141" t="s">
        <v>3562</v>
      </c>
      <c r="J626" s="141" t="n">
        <v>42</v>
      </c>
      <c r="K626" s="141" t="n">
        <v>34</v>
      </c>
    </row>
    <row r="627" customFormat="false" ht="16" hidden="false" customHeight="false" outlineLevel="0" collapsed="false">
      <c r="A627" s="141" t="n">
        <v>6846</v>
      </c>
      <c r="B627" s="141" t="s">
        <v>4187</v>
      </c>
      <c r="C627" s="141" t="s">
        <v>139</v>
      </c>
      <c r="D627" s="141" t="s">
        <v>3562</v>
      </c>
      <c r="E627" s="141" t="s">
        <v>3562</v>
      </c>
      <c r="F627" s="141" t="s">
        <v>3562</v>
      </c>
      <c r="G627" s="141" t="s">
        <v>3562</v>
      </c>
      <c r="H627" s="141" t="s">
        <v>3562</v>
      </c>
      <c r="I627" s="141" t="s">
        <v>3562</v>
      </c>
      <c r="J627" s="141" t="n">
        <v>18</v>
      </c>
      <c r="K627" s="141" t="n">
        <v>15</v>
      </c>
    </row>
    <row r="628" customFormat="false" ht="16" hidden="false" customHeight="false" outlineLevel="0" collapsed="false">
      <c r="A628" s="141" t="n">
        <v>6844</v>
      </c>
      <c r="B628" s="141" t="s">
        <v>4188</v>
      </c>
      <c r="C628" s="141" t="s">
        <v>130</v>
      </c>
      <c r="D628" s="141" t="s">
        <v>3562</v>
      </c>
      <c r="E628" s="141" t="s">
        <v>3562</v>
      </c>
      <c r="F628" s="141" t="s">
        <v>3562</v>
      </c>
      <c r="G628" s="141" t="s">
        <v>3562</v>
      </c>
      <c r="H628" s="141" t="s">
        <v>3562</v>
      </c>
      <c r="I628" s="141" t="s">
        <v>3562</v>
      </c>
      <c r="J628" s="141" t="n">
        <v>34</v>
      </c>
      <c r="K628" s="141" t="n">
        <v>22</v>
      </c>
    </row>
    <row r="629" customFormat="false" ht="16" hidden="false" customHeight="false" outlineLevel="0" collapsed="false">
      <c r="A629" s="141" t="n">
        <v>6842</v>
      </c>
      <c r="B629" s="141" t="s">
        <v>4189</v>
      </c>
      <c r="C629" s="141" t="s">
        <v>177</v>
      </c>
      <c r="D629" s="141" t="s">
        <v>3562</v>
      </c>
      <c r="E629" s="141" t="s">
        <v>3562</v>
      </c>
      <c r="F629" s="141" t="s">
        <v>3562</v>
      </c>
      <c r="G629" s="141" t="s">
        <v>3562</v>
      </c>
      <c r="H629" s="141" t="s">
        <v>3562</v>
      </c>
      <c r="I629" s="141" t="s">
        <v>3562</v>
      </c>
      <c r="J629" s="141" t="n">
        <v>42</v>
      </c>
      <c r="K629" s="141" t="n">
        <v>34</v>
      </c>
    </row>
    <row r="630" customFormat="false" ht="16" hidden="false" customHeight="false" outlineLevel="0" collapsed="false">
      <c r="A630" s="141" t="n">
        <v>6841</v>
      </c>
      <c r="B630" s="141" t="s">
        <v>4190</v>
      </c>
      <c r="C630" s="141" t="s">
        <v>139</v>
      </c>
      <c r="D630" s="141" t="s">
        <v>3562</v>
      </c>
      <c r="E630" s="141" t="s">
        <v>3562</v>
      </c>
      <c r="F630" s="141" t="s">
        <v>3562</v>
      </c>
      <c r="G630" s="141" t="s">
        <v>3562</v>
      </c>
      <c r="H630" s="141" t="s">
        <v>3562</v>
      </c>
      <c r="I630" s="141" t="s">
        <v>3562</v>
      </c>
      <c r="J630" s="141" t="s">
        <v>3562</v>
      </c>
      <c r="K630" s="141" t="n">
        <v>18</v>
      </c>
    </row>
    <row r="631" customFormat="false" ht="16" hidden="false" customHeight="false" outlineLevel="0" collapsed="false">
      <c r="A631" s="141" t="n">
        <v>6840</v>
      </c>
      <c r="B631" s="141" t="s">
        <v>4191</v>
      </c>
      <c r="C631" s="141" t="s">
        <v>179</v>
      </c>
      <c r="D631" s="141" t="s">
        <v>3562</v>
      </c>
      <c r="E631" s="141" t="s">
        <v>3562</v>
      </c>
      <c r="F631" s="141" t="s">
        <v>3562</v>
      </c>
      <c r="G631" s="141" t="s">
        <v>3562</v>
      </c>
      <c r="H631" s="141" t="s">
        <v>3562</v>
      </c>
      <c r="I631" s="141" t="s">
        <v>3562</v>
      </c>
      <c r="J631" s="141" t="n">
        <v>34</v>
      </c>
      <c r="K631" s="141" t="n">
        <v>27</v>
      </c>
    </row>
    <row r="632" customFormat="false" ht="16" hidden="false" customHeight="false" outlineLevel="0" collapsed="false">
      <c r="A632" s="141" t="n">
        <v>6838</v>
      </c>
      <c r="B632" s="141" t="s">
        <v>4192</v>
      </c>
      <c r="C632" s="141" t="s">
        <v>171</v>
      </c>
      <c r="D632" s="141" t="s">
        <v>3562</v>
      </c>
      <c r="E632" s="141" t="s">
        <v>3562</v>
      </c>
      <c r="F632" s="141" t="s">
        <v>3562</v>
      </c>
      <c r="G632" s="141" t="s">
        <v>3562</v>
      </c>
      <c r="H632" s="141" t="s">
        <v>3562</v>
      </c>
      <c r="I632" s="141" t="s">
        <v>3562</v>
      </c>
      <c r="J632" s="141" t="s">
        <v>3562</v>
      </c>
      <c r="K632" s="141" t="n">
        <v>42</v>
      </c>
    </row>
    <row r="633" customFormat="false" ht="16" hidden="false" customHeight="false" outlineLevel="0" collapsed="false">
      <c r="A633" s="141" t="n">
        <v>6823</v>
      </c>
      <c r="B633" s="141" t="s">
        <v>4193</v>
      </c>
      <c r="C633" s="141" t="s">
        <v>178</v>
      </c>
      <c r="D633" s="141" t="s">
        <v>3562</v>
      </c>
      <c r="E633" s="141" t="s">
        <v>3562</v>
      </c>
      <c r="F633" s="141" t="s">
        <v>3562</v>
      </c>
      <c r="G633" s="141" t="s">
        <v>3562</v>
      </c>
      <c r="H633" s="141" t="s">
        <v>3562</v>
      </c>
      <c r="I633" s="141" t="s">
        <v>3562</v>
      </c>
      <c r="J633" s="141" t="s">
        <v>3562</v>
      </c>
      <c r="K633" s="141" t="n">
        <v>27</v>
      </c>
    </row>
    <row r="634" customFormat="false" ht="16" hidden="false" customHeight="false" outlineLevel="0" collapsed="false">
      <c r="A634" s="141" t="n">
        <v>6809</v>
      </c>
      <c r="B634" s="141" t="s">
        <v>4194</v>
      </c>
      <c r="C634" s="141" t="s">
        <v>163</v>
      </c>
      <c r="D634" s="141" t="s">
        <v>3562</v>
      </c>
      <c r="E634" s="141" t="s">
        <v>3562</v>
      </c>
      <c r="F634" s="141" t="s">
        <v>3562</v>
      </c>
      <c r="G634" s="141" t="s">
        <v>3562</v>
      </c>
      <c r="H634" s="141" t="s">
        <v>3562</v>
      </c>
      <c r="I634" s="141" t="s">
        <v>3562</v>
      </c>
      <c r="J634" s="141" t="n">
        <v>27</v>
      </c>
      <c r="K634" s="141" t="n">
        <v>22</v>
      </c>
    </row>
    <row r="635" customFormat="false" ht="16" hidden="false" customHeight="false" outlineLevel="0" collapsed="false">
      <c r="A635" s="141" t="n">
        <v>6788</v>
      </c>
      <c r="B635" s="141" t="s">
        <v>4195</v>
      </c>
      <c r="C635" s="141" t="s">
        <v>132</v>
      </c>
      <c r="D635" s="141" t="n">
        <v>55</v>
      </c>
      <c r="E635" s="141" t="s">
        <v>3562</v>
      </c>
      <c r="F635" s="141" t="n">
        <v>30</v>
      </c>
      <c r="G635" s="141" t="s">
        <v>3562</v>
      </c>
      <c r="H635" s="141" t="s">
        <v>3562</v>
      </c>
      <c r="I635" s="141" t="s">
        <v>3562</v>
      </c>
      <c r="J635" s="141" t="n">
        <v>22</v>
      </c>
      <c r="K635" s="141" t="s">
        <v>3562</v>
      </c>
    </row>
    <row r="636" customFormat="false" ht="16" hidden="false" customHeight="false" outlineLevel="0" collapsed="false">
      <c r="A636" s="141" t="n">
        <v>6787</v>
      </c>
      <c r="B636" s="141" t="s">
        <v>4196</v>
      </c>
      <c r="C636" s="141" t="s">
        <v>128</v>
      </c>
      <c r="D636" s="141" t="s">
        <v>3562</v>
      </c>
      <c r="E636" s="141" t="s">
        <v>3562</v>
      </c>
      <c r="F636" s="141" t="s">
        <v>3562</v>
      </c>
      <c r="G636" s="141" t="s">
        <v>3562</v>
      </c>
      <c r="H636" s="141" t="s">
        <v>3562</v>
      </c>
      <c r="I636" s="141" t="s">
        <v>3562</v>
      </c>
      <c r="J636" s="141" t="n">
        <v>27</v>
      </c>
      <c r="K636" s="141" t="s">
        <v>3562</v>
      </c>
    </row>
    <row r="637" customFormat="false" ht="16" hidden="false" customHeight="false" outlineLevel="0" collapsed="false">
      <c r="A637" s="141" t="n">
        <v>6744</v>
      </c>
      <c r="B637" s="141" t="s">
        <v>4197</v>
      </c>
      <c r="C637" s="141" t="s">
        <v>162</v>
      </c>
      <c r="D637" s="141" t="s">
        <v>3562</v>
      </c>
      <c r="E637" s="141" t="s">
        <v>3562</v>
      </c>
      <c r="F637" s="141" t="s">
        <v>3562</v>
      </c>
      <c r="G637" s="141" t="s">
        <v>3562</v>
      </c>
      <c r="H637" s="141" t="s">
        <v>3562</v>
      </c>
      <c r="I637" s="141" t="s">
        <v>3562</v>
      </c>
      <c r="J637" s="141" t="n">
        <v>42</v>
      </c>
      <c r="K637" s="141" t="n">
        <v>34</v>
      </c>
    </row>
    <row r="638" customFormat="false" ht="16" hidden="false" customHeight="false" outlineLevel="0" collapsed="false">
      <c r="A638" s="141" t="n">
        <v>6687</v>
      </c>
      <c r="B638" s="141" t="s">
        <v>4198</v>
      </c>
      <c r="C638" s="141" t="s">
        <v>165</v>
      </c>
      <c r="D638" s="141" t="s">
        <v>3562</v>
      </c>
      <c r="E638" s="141" t="s">
        <v>3562</v>
      </c>
      <c r="F638" s="141" t="s">
        <v>3562</v>
      </c>
      <c r="G638" s="141" t="s">
        <v>3562</v>
      </c>
      <c r="H638" s="141" t="s">
        <v>3562</v>
      </c>
      <c r="I638" s="141" t="s">
        <v>3562</v>
      </c>
      <c r="J638" s="141" t="s">
        <v>3562</v>
      </c>
      <c r="K638" s="141" t="n">
        <v>27</v>
      </c>
    </row>
    <row r="639" customFormat="false" ht="16" hidden="false" customHeight="false" outlineLevel="0" collapsed="false">
      <c r="A639" s="141" t="n">
        <v>6636</v>
      </c>
      <c r="B639" s="141" t="s">
        <v>4199</v>
      </c>
      <c r="C639" s="141" t="s">
        <v>162</v>
      </c>
      <c r="D639" s="141" t="n">
        <v>70</v>
      </c>
      <c r="E639" s="141" t="s">
        <v>3562</v>
      </c>
      <c r="F639" s="141" t="n">
        <v>40</v>
      </c>
      <c r="G639" s="141" t="s">
        <v>3562</v>
      </c>
      <c r="H639" s="141" t="s">
        <v>3562</v>
      </c>
      <c r="I639" s="141" t="s">
        <v>3562</v>
      </c>
      <c r="J639" s="141" t="n">
        <v>34</v>
      </c>
      <c r="K639" s="141" t="n">
        <v>22</v>
      </c>
    </row>
    <row r="640" customFormat="false" ht="16" hidden="false" customHeight="false" outlineLevel="0" collapsed="false">
      <c r="A640" s="141" t="n">
        <v>6632</v>
      </c>
      <c r="B640" s="141" t="s">
        <v>4200</v>
      </c>
      <c r="C640" s="141" t="s">
        <v>178</v>
      </c>
      <c r="D640" s="141" t="s">
        <v>3562</v>
      </c>
      <c r="E640" s="141" t="s">
        <v>3562</v>
      </c>
      <c r="F640" s="141" t="s">
        <v>3562</v>
      </c>
      <c r="G640" s="141" t="s">
        <v>3562</v>
      </c>
      <c r="H640" s="141" t="s">
        <v>3562</v>
      </c>
      <c r="I640" s="141" t="s">
        <v>3562</v>
      </c>
      <c r="J640" s="141" t="n">
        <v>42</v>
      </c>
      <c r="K640" s="141" t="n">
        <v>27</v>
      </c>
    </row>
    <row r="641" customFormat="false" ht="16" hidden="false" customHeight="false" outlineLevel="0" collapsed="false">
      <c r="A641" s="141" t="n">
        <v>6615</v>
      </c>
      <c r="B641" s="141" t="s">
        <v>4201</v>
      </c>
      <c r="C641" s="141" t="s">
        <v>165</v>
      </c>
      <c r="D641" s="141" t="s">
        <v>3562</v>
      </c>
      <c r="E641" s="141" t="s">
        <v>3562</v>
      </c>
      <c r="F641" s="141" t="s">
        <v>3562</v>
      </c>
      <c r="G641" s="141" t="s">
        <v>3562</v>
      </c>
      <c r="H641" s="141" t="s">
        <v>3562</v>
      </c>
      <c r="I641" s="141" t="s">
        <v>3562</v>
      </c>
      <c r="J641" s="141" t="s">
        <v>3562</v>
      </c>
      <c r="K641" s="141" t="n">
        <v>18</v>
      </c>
    </row>
    <row r="642" customFormat="false" ht="16" hidden="false" customHeight="false" outlineLevel="0" collapsed="false">
      <c r="A642" s="141" t="n">
        <v>6613</v>
      </c>
      <c r="B642" s="141" t="s">
        <v>4202</v>
      </c>
      <c r="C642" s="141" t="s">
        <v>175</v>
      </c>
      <c r="D642" s="141" t="s">
        <v>3562</v>
      </c>
      <c r="E642" s="141" t="s">
        <v>3562</v>
      </c>
      <c r="F642" s="141" t="s">
        <v>3562</v>
      </c>
      <c r="G642" s="141" t="s">
        <v>3562</v>
      </c>
      <c r="H642" s="141" t="s">
        <v>3562</v>
      </c>
      <c r="I642" s="141" t="s">
        <v>3562</v>
      </c>
      <c r="J642" s="141" t="s">
        <v>3562</v>
      </c>
      <c r="K642" s="141" t="n">
        <v>27</v>
      </c>
    </row>
    <row r="643" customFormat="false" ht="16" hidden="false" customHeight="false" outlineLevel="0" collapsed="false">
      <c r="A643" s="141" t="n">
        <v>6605</v>
      </c>
      <c r="B643" s="141" t="s">
        <v>4203</v>
      </c>
      <c r="C643" s="141" t="s">
        <v>159</v>
      </c>
      <c r="D643" s="141" t="s">
        <v>3562</v>
      </c>
      <c r="E643" s="141" t="s">
        <v>3562</v>
      </c>
      <c r="F643" s="141" t="s">
        <v>3562</v>
      </c>
      <c r="G643" s="141" t="s">
        <v>3562</v>
      </c>
      <c r="H643" s="141" t="s">
        <v>3562</v>
      </c>
      <c r="I643" s="141" t="s">
        <v>3562</v>
      </c>
      <c r="J643" s="141" t="n">
        <v>27</v>
      </c>
      <c r="K643" s="141" t="s">
        <v>3562</v>
      </c>
    </row>
    <row r="644" customFormat="false" ht="16" hidden="false" customHeight="false" outlineLevel="0" collapsed="false">
      <c r="A644" s="141" t="n">
        <v>6573</v>
      </c>
      <c r="B644" s="141" t="s">
        <v>4204</v>
      </c>
      <c r="C644" s="141" t="s">
        <v>127</v>
      </c>
      <c r="D644" s="141" t="s">
        <v>3562</v>
      </c>
      <c r="E644" s="141" t="s">
        <v>3562</v>
      </c>
      <c r="F644" s="141" t="s">
        <v>3562</v>
      </c>
      <c r="G644" s="141" t="s">
        <v>3562</v>
      </c>
      <c r="H644" s="141" t="s">
        <v>3562</v>
      </c>
      <c r="I644" s="141" t="s">
        <v>3562</v>
      </c>
      <c r="J644" s="141" t="n">
        <v>27</v>
      </c>
      <c r="K644" s="141" t="s">
        <v>3562</v>
      </c>
    </row>
    <row r="645" customFormat="false" ht="16" hidden="false" customHeight="false" outlineLevel="0" collapsed="false">
      <c r="A645" s="141" t="n">
        <v>6569</v>
      </c>
      <c r="B645" s="141" t="s">
        <v>4205</v>
      </c>
      <c r="C645" s="141" t="s">
        <v>142</v>
      </c>
      <c r="D645" s="141" t="s">
        <v>3562</v>
      </c>
      <c r="E645" s="141" t="s">
        <v>3562</v>
      </c>
      <c r="F645" s="141" t="s">
        <v>3562</v>
      </c>
      <c r="G645" s="141" t="s">
        <v>3562</v>
      </c>
      <c r="H645" s="141" t="s">
        <v>3562</v>
      </c>
      <c r="I645" s="141" t="s">
        <v>3562</v>
      </c>
      <c r="J645" s="141" t="s">
        <v>3562</v>
      </c>
      <c r="K645" s="141" t="n">
        <v>34</v>
      </c>
    </row>
    <row r="646" customFormat="false" ht="16" hidden="false" customHeight="false" outlineLevel="0" collapsed="false">
      <c r="A646" s="141" t="n">
        <v>6554</v>
      </c>
      <c r="B646" s="141" t="s">
        <v>4206</v>
      </c>
      <c r="C646" s="141" t="s">
        <v>151</v>
      </c>
      <c r="D646" s="141" t="s">
        <v>3562</v>
      </c>
      <c r="E646" s="141" t="s">
        <v>3562</v>
      </c>
      <c r="F646" s="141" t="s">
        <v>3562</v>
      </c>
      <c r="G646" s="141" t="s">
        <v>3562</v>
      </c>
      <c r="H646" s="141" t="s">
        <v>3562</v>
      </c>
      <c r="I646" s="141" t="s">
        <v>3562</v>
      </c>
      <c r="J646" s="141" t="s">
        <v>3562</v>
      </c>
      <c r="K646" s="141" t="n">
        <v>60</v>
      </c>
    </row>
    <row r="647" customFormat="false" ht="16" hidden="false" customHeight="false" outlineLevel="0" collapsed="false">
      <c r="A647" s="141" t="n">
        <v>6553</v>
      </c>
      <c r="B647" s="141" t="s">
        <v>4207</v>
      </c>
      <c r="C647" s="141" t="s">
        <v>134</v>
      </c>
      <c r="D647" s="141" t="s">
        <v>3562</v>
      </c>
      <c r="E647" s="141" t="s">
        <v>3562</v>
      </c>
      <c r="F647" s="141" t="s">
        <v>3562</v>
      </c>
      <c r="G647" s="141" t="s">
        <v>3562</v>
      </c>
      <c r="H647" s="141" t="s">
        <v>3562</v>
      </c>
      <c r="I647" s="141" t="s">
        <v>3562</v>
      </c>
      <c r="J647" s="141" t="s">
        <v>3562</v>
      </c>
      <c r="K647" s="141" t="n">
        <v>34</v>
      </c>
    </row>
    <row r="648" customFormat="false" ht="16" hidden="false" customHeight="false" outlineLevel="0" collapsed="false">
      <c r="A648" s="141" t="n">
        <v>6549</v>
      </c>
      <c r="B648" s="141" t="s">
        <v>4208</v>
      </c>
      <c r="C648" s="141" t="s">
        <v>139</v>
      </c>
      <c r="D648" s="141" t="s">
        <v>3562</v>
      </c>
      <c r="E648" s="141" t="s">
        <v>3562</v>
      </c>
      <c r="F648" s="141" t="s">
        <v>3562</v>
      </c>
      <c r="G648" s="141" t="s">
        <v>3562</v>
      </c>
      <c r="H648" s="141" t="s">
        <v>3562</v>
      </c>
      <c r="I648" s="141" t="s">
        <v>3562</v>
      </c>
      <c r="J648" s="141" t="s">
        <v>3562</v>
      </c>
      <c r="K648" s="141" t="n">
        <v>42</v>
      </c>
    </row>
    <row r="649" customFormat="false" ht="16" hidden="false" customHeight="false" outlineLevel="0" collapsed="false">
      <c r="A649" s="141" t="n">
        <v>6542</v>
      </c>
      <c r="B649" s="141" t="s">
        <v>4209</v>
      </c>
      <c r="C649" s="141" t="s">
        <v>170</v>
      </c>
      <c r="D649" s="141" t="s">
        <v>3562</v>
      </c>
      <c r="E649" s="141" t="s">
        <v>3562</v>
      </c>
      <c r="F649" s="141" t="n">
        <v>40</v>
      </c>
      <c r="G649" s="141" t="s">
        <v>3562</v>
      </c>
      <c r="H649" s="141" t="n">
        <v>90</v>
      </c>
      <c r="I649" s="141" t="s">
        <v>3562</v>
      </c>
      <c r="J649" s="141" t="s">
        <v>3562</v>
      </c>
      <c r="K649" s="141" t="s">
        <v>3562</v>
      </c>
    </row>
    <row r="650" customFormat="false" ht="16" hidden="false" customHeight="false" outlineLevel="0" collapsed="false">
      <c r="A650" s="141" t="n">
        <v>6538</v>
      </c>
      <c r="B650" s="141" t="s">
        <v>4210</v>
      </c>
      <c r="C650" s="141" t="s">
        <v>150</v>
      </c>
      <c r="D650" s="141" t="s">
        <v>3562</v>
      </c>
      <c r="E650" s="141" t="s">
        <v>3562</v>
      </c>
      <c r="F650" s="141" t="s">
        <v>3562</v>
      </c>
      <c r="G650" s="141" t="s">
        <v>3562</v>
      </c>
      <c r="H650" s="141" t="s">
        <v>3562</v>
      </c>
      <c r="I650" s="141" t="s">
        <v>3562</v>
      </c>
      <c r="J650" s="141" t="s">
        <v>3562</v>
      </c>
      <c r="K650" s="141" t="n">
        <v>60</v>
      </c>
    </row>
    <row r="651" customFormat="false" ht="16" hidden="false" customHeight="false" outlineLevel="0" collapsed="false">
      <c r="A651" s="141" t="n">
        <v>6501</v>
      </c>
      <c r="B651" s="141" t="s">
        <v>4211</v>
      </c>
      <c r="C651" s="141" t="s">
        <v>130</v>
      </c>
      <c r="D651" s="141" t="n">
        <v>55</v>
      </c>
      <c r="E651" s="141" t="s">
        <v>3562</v>
      </c>
      <c r="F651" s="141" t="s">
        <v>3562</v>
      </c>
      <c r="G651" s="141" t="s">
        <v>3562</v>
      </c>
      <c r="H651" s="141" t="s">
        <v>3562</v>
      </c>
      <c r="I651" s="141" t="s">
        <v>3562</v>
      </c>
      <c r="J651" s="141" t="n">
        <v>27</v>
      </c>
      <c r="K651" s="141" t="s">
        <v>3562</v>
      </c>
    </row>
    <row r="652" customFormat="false" ht="16" hidden="false" customHeight="false" outlineLevel="0" collapsed="false">
      <c r="A652" s="141" t="n">
        <v>6467</v>
      </c>
      <c r="B652" s="141" t="s">
        <v>4212</v>
      </c>
      <c r="C652" s="141" t="s">
        <v>177</v>
      </c>
      <c r="D652" s="141" t="s">
        <v>3562</v>
      </c>
      <c r="E652" s="141" t="s">
        <v>3562</v>
      </c>
      <c r="F652" s="141" t="n">
        <v>30</v>
      </c>
      <c r="G652" s="141" t="s">
        <v>3562</v>
      </c>
      <c r="H652" s="141" t="s">
        <v>3562</v>
      </c>
      <c r="I652" s="141" t="s">
        <v>3562</v>
      </c>
      <c r="J652" s="141" t="n">
        <v>22</v>
      </c>
      <c r="K652" s="141" t="n">
        <v>18</v>
      </c>
    </row>
    <row r="653" customFormat="false" ht="16" hidden="false" customHeight="false" outlineLevel="0" collapsed="false">
      <c r="A653" s="141" t="n">
        <v>6350</v>
      </c>
      <c r="B653" s="141" t="s">
        <v>4213</v>
      </c>
      <c r="C653" s="141" t="s">
        <v>162</v>
      </c>
      <c r="D653" s="141" t="s">
        <v>3562</v>
      </c>
      <c r="E653" s="141" t="s">
        <v>3562</v>
      </c>
      <c r="F653" s="141" t="s">
        <v>3562</v>
      </c>
      <c r="G653" s="141" t="s">
        <v>3562</v>
      </c>
      <c r="H653" s="141" t="s">
        <v>3562</v>
      </c>
      <c r="I653" s="141" t="s">
        <v>3562</v>
      </c>
      <c r="J653" s="141" t="n">
        <v>42</v>
      </c>
      <c r="K653" s="141" t="n">
        <v>34</v>
      </c>
    </row>
    <row r="654" customFormat="false" ht="16" hidden="false" customHeight="false" outlineLevel="0" collapsed="false">
      <c r="A654" s="141" t="n">
        <v>6346</v>
      </c>
      <c r="B654" s="141" t="s">
        <v>4214</v>
      </c>
      <c r="C654" s="141" t="s">
        <v>178</v>
      </c>
      <c r="D654" s="141" t="s">
        <v>3562</v>
      </c>
      <c r="E654" s="141" t="s">
        <v>3562</v>
      </c>
      <c r="F654" s="141" t="s">
        <v>3562</v>
      </c>
      <c r="G654" s="141" t="s">
        <v>3562</v>
      </c>
      <c r="H654" s="141" t="s">
        <v>3562</v>
      </c>
      <c r="I654" s="141" t="s">
        <v>3562</v>
      </c>
      <c r="J654" s="141" t="n">
        <v>22</v>
      </c>
      <c r="K654" s="141" t="s">
        <v>3562</v>
      </c>
    </row>
    <row r="655" customFormat="false" ht="16" hidden="false" customHeight="false" outlineLevel="0" collapsed="false">
      <c r="A655" s="141" t="n">
        <v>6339</v>
      </c>
      <c r="B655" s="141" t="s">
        <v>4215</v>
      </c>
      <c r="C655" s="141" t="s">
        <v>138</v>
      </c>
      <c r="D655" s="141" t="n">
        <v>70</v>
      </c>
      <c r="E655" s="141" t="s">
        <v>3562</v>
      </c>
      <c r="F655" s="141" t="n">
        <v>40</v>
      </c>
      <c r="G655" s="141" t="s">
        <v>3562</v>
      </c>
      <c r="H655" s="141" t="s">
        <v>3562</v>
      </c>
      <c r="I655" s="141" t="s">
        <v>3562</v>
      </c>
      <c r="J655" s="141" t="n">
        <v>27</v>
      </c>
      <c r="K655" s="141" t="n">
        <v>18</v>
      </c>
    </row>
    <row r="656" customFormat="false" ht="16" hidden="false" customHeight="false" outlineLevel="0" collapsed="false">
      <c r="A656" s="141" t="n">
        <v>6337</v>
      </c>
      <c r="B656" s="141" t="s">
        <v>4216</v>
      </c>
      <c r="C656" s="141" t="s">
        <v>132</v>
      </c>
      <c r="D656" s="141" t="s">
        <v>3562</v>
      </c>
      <c r="E656" s="141" t="s">
        <v>3562</v>
      </c>
      <c r="F656" s="141" t="n">
        <v>40</v>
      </c>
      <c r="G656" s="141" t="s">
        <v>3562</v>
      </c>
      <c r="H656" s="141" t="s">
        <v>3562</v>
      </c>
      <c r="I656" s="141" t="s">
        <v>3562</v>
      </c>
      <c r="J656" s="141" t="n">
        <v>27</v>
      </c>
      <c r="K656" s="141" t="s">
        <v>3562</v>
      </c>
    </row>
    <row r="657" customFormat="false" ht="16" hidden="false" customHeight="false" outlineLevel="0" collapsed="false">
      <c r="A657" s="141" t="n">
        <v>6333</v>
      </c>
      <c r="B657" s="141" t="s">
        <v>4217</v>
      </c>
      <c r="C657" s="141" t="s">
        <v>133</v>
      </c>
      <c r="D657" s="141" t="s">
        <v>3562</v>
      </c>
      <c r="E657" s="141" t="s">
        <v>3562</v>
      </c>
      <c r="F657" s="141" t="n">
        <v>80</v>
      </c>
      <c r="G657" s="141" t="s">
        <v>3562</v>
      </c>
      <c r="H657" s="141" t="s">
        <v>3562</v>
      </c>
      <c r="I657" s="141" t="n">
        <v>90</v>
      </c>
      <c r="J657" s="141" t="n">
        <v>50</v>
      </c>
      <c r="K657" s="141" t="n">
        <v>34</v>
      </c>
    </row>
    <row r="658" customFormat="false" ht="16" hidden="false" customHeight="false" outlineLevel="0" collapsed="false">
      <c r="A658" s="141" t="n">
        <v>6332</v>
      </c>
      <c r="B658" s="141" t="s">
        <v>4218</v>
      </c>
      <c r="C658" s="141" t="s">
        <v>144</v>
      </c>
      <c r="D658" s="141" t="s">
        <v>3562</v>
      </c>
      <c r="E658" s="141" t="s">
        <v>3562</v>
      </c>
      <c r="F658" s="141" t="s">
        <v>3562</v>
      </c>
      <c r="G658" s="141" t="s">
        <v>3562</v>
      </c>
      <c r="H658" s="141" t="s">
        <v>3562</v>
      </c>
      <c r="I658" s="141" t="s">
        <v>3562</v>
      </c>
      <c r="J658" s="141" t="s">
        <v>3562</v>
      </c>
      <c r="K658" s="141" t="n">
        <v>22</v>
      </c>
    </row>
    <row r="659" customFormat="false" ht="16" hidden="false" customHeight="false" outlineLevel="0" collapsed="false">
      <c r="A659" s="141" t="n">
        <v>6330</v>
      </c>
      <c r="B659" s="141" t="s">
        <v>4219</v>
      </c>
      <c r="C659" s="141" t="s">
        <v>144</v>
      </c>
      <c r="D659" s="141" t="n">
        <v>160</v>
      </c>
      <c r="E659" s="141" t="s">
        <v>3562</v>
      </c>
      <c r="F659" s="141" t="n">
        <v>80</v>
      </c>
      <c r="G659" s="141" t="s">
        <v>3562</v>
      </c>
      <c r="H659" s="141" t="n">
        <v>90</v>
      </c>
      <c r="I659" s="141" t="s">
        <v>3562</v>
      </c>
      <c r="J659" s="141" t="n">
        <v>50</v>
      </c>
      <c r="K659" s="141" t="n">
        <v>42</v>
      </c>
    </row>
    <row r="660" customFormat="false" ht="16" hidden="false" customHeight="false" outlineLevel="0" collapsed="false">
      <c r="A660" s="141" t="n">
        <v>6329</v>
      </c>
      <c r="B660" s="141" t="s">
        <v>4220</v>
      </c>
      <c r="C660" s="141" t="s">
        <v>165</v>
      </c>
      <c r="D660" s="141" t="s">
        <v>3562</v>
      </c>
      <c r="E660" s="141" t="s">
        <v>3562</v>
      </c>
      <c r="F660" s="141" t="s">
        <v>3562</v>
      </c>
      <c r="G660" s="141" t="s">
        <v>3562</v>
      </c>
      <c r="H660" s="141" t="s">
        <v>3562</v>
      </c>
      <c r="I660" s="141" t="s">
        <v>3562</v>
      </c>
      <c r="J660" s="141" t="s">
        <v>3562</v>
      </c>
      <c r="K660" s="141" t="n">
        <v>27</v>
      </c>
    </row>
    <row r="661" customFormat="false" ht="16" hidden="false" customHeight="false" outlineLevel="0" collapsed="false">
      <c r="A661" s="141" t="n">
        <v>6318</v>
      </c>
      <c r="B661" s="141" t="s">
        <v>4221</v>
      </c>
      <c r="C661" s="141" t="s">
        <v>162</v>
      </c>
      <c r="D661" s="141" t="s">
        <v>3562</v>
      </c>
      <c r="E661" s="141" t="s">
        <v>3562</v>
      </c>
      <c r="F661" s="141" t="s">
        <v>3562</v>
      </c>
      <c r="G661" s="141" t="s">
        <v>3562</v>
      </c>
      <c r="H661" s="141" t="s">
        <v>3562</v>
      </c>
      <c r="I661" s="141" t="s">
        <v>3562</v>
      </c>
      <c r="J661" s="141" t="n">
        <v>34</v>
      </c>
      <c r="K661" s="141" t="n">
        <v>27</v>
      </c>
    </row>
    <row r="662" customFormat="false" ht="16" hidden="false" customHeight="false" outlineLevel="0" collapsed="false">
      <c r="A662" s="141" t="n">
        <v>6311</v>
      </c>
      <c r="B662" s="141" t="s">
        <v>4222</v>
      </c>
      <c r="C662" s="141" t="s">
        <v>135</v>
      </c>
      <c r="D662" s="141" t="s">
        <v>3562</v>
      </c>
      <c r="E662" s="141" t="s">
        <v>3562</v>
      </c>
      <c r="F662" s="141" t="s">
        <v>3562</v>
      </c>
      <c r="G662" s="141" t="s">
        <v>3562</v>
      </c>
      <c r="H662" s="141" t="s">
        <v>3562</v>
      </c>
      <c r="I662" s="141" t="s">
        <v>3562</v>
      </c>
      <c r="J662" s="141" t="s">
        <v>3562</v>
      </c>
      <c r="K662" s="141" t="n">
        <v>60</v>
      </c>
    </row>
    <row r="663" customFormat="false" ht="16" hidden="false" customHeight="false" outlineLevel="0" collapsed="false">
      <c r="A663" s="141" t="n">
        <v>6306</v>
      </c>
      <c r="B663" s="141" t="s">
        <v>4223</v>
      </c>
      <c r="C663" s="141" t="s">
        <v>163</v>
      </c>
      <c r="D663" s="141" t="s">
        <v>3562</v>
      </c>
      <c r="E663" s="141" t="s">
        <v>3562</v>
      </c>
      <c r="F663" s="141" t="s">
        <v>3562</v>
      </c>
      <c r="G663" s="141" t="s">
        <v>3562</v>
      </c>
      <c r="H663" s="141" t="s">
        <v>3562</v>
      </c>
      <c r="I663" s="141" t="s">
        <v>3562</v>
      </c>
      <c r="J663" s="141" t="n">
        <v>50</v>
      </c>
      <c r="K663" s="141" t="n">
        <v>42</v>
      </c>
    </row>
    <row r="664" customFormat="false" ht="16" hidden="false" customHeight="false" outlineLevel="0" collapsed="false">
      <c r="A664" s="141" t="n">
        <v>6304</v>
      </c>
      <c r="B664" s="141" t="s">
        <v>4224</v>
      </c>
      <c r="C664" s="141" t="s">
        <v>154</v>
      </c>
      <c r="D664" s="141" t="s">
        <v>3562</v>
      </c>
      <c r="E664" s="141" t="s">
        <v>3562</v>
      </c>
      <c r="F664" s="141" t="n">
        <v>30</v>
      </c>
      <c r="G664" s="141" t="s">
        <v>3562</v>
      </c>
      <c r="H664" s="141" t="s">
        <v>3562</v>
      </c>
      <c r="I664" s="141" t="s">
        <v>3562</v>
      </c>
      <c r="J664" s="141" t="n">
        <v>22</v>
      </c>
      <c r="K664" s="141" t="n">
        <v>15</v>
      </c>
    </row>
    <row r="665" customFormat="false" ht="16" hidden="false" customHeight="false" outlineLevel="0" collapsed="false">
      <c r="A665" s="141" t="n">
        <v>6303</v>
      </c>
      <c r="B665" s="141" t="s">
        <v>4225</v>
      </c>
      <c r="C665" s="141" t="s">
        <v>150</v>
      </c>
      <c r="D665" s="141" t="s">
        <v>3562</v>
      </c>
      <c r="E665" s="141" t="s">
        <v>3562</v>
      </c>
      <c r="F665" s="141" t="s">
        <v>3562</v>
      </c>
      <c r="G665" s="141" t="s">
        <v>3562</v>
      </c>
      <c r="H665" s="141" t="s">
        <v>3562</v>
      </c>
      <c r="I665" s="141" t="s">
        <v>3562</v>
      </c>
      <c r="J665" s="141" t="n">
        <v>27</v>
      </c>
      <c r="K665" s="141" t="s">
        <v>3562</v>
      </c>
    </row>
    <row r="666" customFormat="false" ht="16" hidden="false" customHeight="false" outlineLevel="0" collapsed="false">
      <c r="A666" s="141" t="n">
        <v>6297</v>
      </c>
      <c r="B666" s="141" t="s">
        <v>4226</v>
      </c>
      <c r="C666" s="141" t="s">
        <v>170</v>
      </c>
      <c r="D666" s="141" t="s">
        <v>3562</v>
      </c>
      <c r="E666" s="141" t="s">
        <v>3562</v>
      </c>
      <c r="F666" s="141" t="s">
        <v>3562</v>
      </c>
      <c r="G666" s="141" t="s">
        <v>3562</v>
      </c>
      <c r="H666" s="141" t="s">
        <v>3562</v>
      </c>
      <c r="I666" s="141" t="s">
        <v>3562</v>
      </c>
      <c r="J666" s="141" t="s">
        <v>3562</v>
      </c>
      <c r="K666" s="141" t="n">
        <v>42</v>
      </c>
    </row>
    <row r="667" customFormat="false" ht="16" hidden="false" customHeight="false" outlineLevel="0" collapsed="false">
      <c r="A667" s="141" t="n">
        <v>6259</v>
      </c>
      <c r="B667" s="141" t="s">
        <v>4227</v>
      </c>
      <c r="C667" s="141" t="s">
        <v>151</v>
      </c>
      <c r="D667" s="141" t="s">
        <v>3562</v>
      </c>
      <c r="E667" s="141" t="s">
        <v>3562</v>
      </c>
      <c r="F667" s="141" t="n">
        <v>55</v>
      </c>
      <c r="G667" s="141" t="s">
        <v>3562</v>
      </c>
      <c r="H667" s="141" t="s">
        <v>3562</v>
      </c>
      <c r="I667" s="141" t="s">
        <v>3562</v>
      </c>
      <c r="J667" s="141" t="n">
        <v>50</v>
      </c>
      <c r="K667" s="141" t="n">
        <v>34</v>
      </c>
    </row>
    <row r="668" customFormat="false" ht="16" hidden="false" customHeight="false" outlineLevel="0" collapsed="false">
      <c r="A668" s="141" t="n">
        <v>6255</v>
      </c>
      <c r="B668" s="141" t="s">
        <v>4228</v>
      </c>
      <c r="C668" s="141" t="s">
        <v>157</v>
      </c>
      <c r="D668" s="141" t="s">
        <v>3562</v>
      </c>
      <c r="E668" s="141" t="s">
        <v>3562</v>
      </c>
      <c r="F668" s="141" t="s">
        <v>3562</v>
      </c>
      <c r="G668" s="141" t="s">
        <v>3562</v>
      </c>
      <c r="H668" s="141" t="s">
        <v>3562</v>
      </c>
      <c r="I668" s="141" t="s">
        <v>3562</v>
      </c>
      <c r="J668" s="141" t="s">
        <v>3562</v>
      </c>
      <c r="K668" s="141" t="n">
        <v>42</v>
      </c>
    </row>
    <row r="669" customFormat="false" ht="16" hidden="false" customHeight="false" outlineLevel="0" collapsed="false">
      <c r="A669" s="141" t="n">
        <v>6254</v>
      </c>
      <c r="B669" s="141" t="s">
        <v>4229</v>
      </c>
      <c r="C669" s="141" t="s">
        <v>157</v>
      </c>
      <c r="D669" s="141" t="s">
        <v>3562</v>
      </c>
      <c r="E669" s="141" t="s">
        <v>3562</v>
      </c>
      <c r="F669" s="141" t="s">
        <v>3562</v>
      </c>
      <c r="G669" s="141" t="s">
        <v>3562</v>
      </c>
      <c r="H669" s="141" t="n">
        <v>60</v>
      </c>
      <c r="I669" s="141" t="s">
        <v>3562</v>
      </c>
      <c r="J669" s="141" t="n">
        <v>42</v>
      </c>
      <c r="K669" s="141" t="n">
        <v>34</v>
      </c>
    </row>
    <row r="670" customFormat="false" ht="16" hidden="false" customHeight="false" outlineLevel="0" collapsed="false">
      <c r="A670" s="141" t="n">
        <v>6177</v>
      </c>
      <c r="B670" s="141" t="s">
        <v>4230</v>
      </c>
      <c r="C670" s="141" t="s">
        <v>152</v>
      </c>
      <c r="D670" s="141" t="n">
        <v>120</v>
      </c>
      <c r="E670" s="141" t="s">
        <v>3562</v>
      </c>
      <c r="F670" s="141" t="s">
        <v>3562</v>
      </c>
      <c r="G670" s="141" t="s">
        <v>3562</v>
      </c>
      <c r="H670" s="141" t="n">
        <v>60</v>
      </c>
      <c r="I670" s="141" t="s">
        <v>3562</v>
      </c>
      <c r="J670" s="141" t="s">
        <v>3562</v>
      </c>
      <c r="K670" s="141" t="s">
        <v>3562</v>
      </c>
    </row>
    <row r="671" customFormat="false" ht="16" hidden="false" customHeight="false" outlineLevel="0" collapsed="false">
      <c r="A671" s="141" t="n">
        <v>6136</v>
      </c>
      <c r="B671" s="141" t="s">
        <v>4231</v>
      </c>
      <c r="C671" s="141" t="s">
        <v>157</v>
      </c>
      <c r="D671" s="141" t="n">
        <v>40</v>
      </c>
      <c r="E671" s="141" t="s">
        <v>3562</v>
      </c>
      <c r="F671" s="141" t="n">
        <v>20</v>
      </c>
      <c r="G671" s="141" t="s">
        <v>3562</v>
      </c>
      <c r="H671" s="141" t="s">
        <v>3562</v>
      </c>
      <c r="I671" s="141" t="s">
        <v>3562</v>
      </c>
      <c r="J671" s="141" t="n">
        <v>18</v>
      </c>
      <c r="K671" s="141" t="n">
        <v>15</v>
      </c>
    </row>
    <row r="672" customFormat="false" ht="16" hidden="false" customHeight="false" outlineLevel="0" collapsed="false">
      <c r="A672" s="141" t="n">
        <v>6129</v>
      </c>
      <c r="B672" s="141" t="s">
        <v>4232</v>
      </c>
      <c r="C672" s="141" t="s">
        <v>159</v>
      </c>
      <c r="D672" s="141" t="s">
        <v>3562</v>
      </c>
      <c r="E672" s="141" t="s">
        <v>3562</v>
      </c>
      <c r="F672" s="141" t="s">
        <v>3562</v>
      </c>
      <c r="G672" s="141" t="s">
        <v>3562</v>
      </c>
      <c r="H672" s="141" t="s">
        <v>3562</v>
      </c>
      <c r="I672" s="141" t="s">
        <v>3562</v>
      </c>
      <c r="J672" s="141" t="n">
        <v>22</v>
      </c>
      <c r="K672" s="141" t="s">
        <v>3562</v>
      </c>
    </row>
    <row r="673" customFormat="false" ht="16" hidden="false" customHeight="false" outlineLevel="0" collapsed="false">
      <c r="A673" s="141" t="n">
        <v>5934</v>
      </c>
      <c r="B673" s="141" t="s">
        <v>4233</v>
      </c>
      <c r="C673" s="141" t="s">
        <v>179</v>
      </c>
      <c r="D673" s="141" t="s">
        <v>3562</v>
      </c>
      <c r="E673" s="141" t="s">
        <v>3562</v>
      </c>
      <c r="F673" s="141" t="s">
        <v>3562</v>
      </c>
      <c r="G673" s="141" t="s">
        <v>3562</v>
      </c>
      <c r="H673" s="141" t="s">
        <v>3562</v>
      </c>
      <c r="I673" s="141" t="s">
        <v>3562</v>
      </c>
      <c r="J673" s="141" t="s">
        <v>3562</v>
      </c>
      <c r="K673" s="141" t="n">
        <v>50</v>
      </c>
    </row>
    <row r="674" customFormat="false" ht="16" hidden="false" customHeight="false" outlineLevel="0" collapsed="false">
      <c r="A674" s="141" t="n">
        <v>5933</v>
      </c>
      <c r="B674" s="141" t="s">
        <v>4234</v>
      </c>
      <c r="C674" s="141" t="s">
        <v>134</v>
      </c>
      <c r="D674" s="141" t="s">
        <v>3562</v>
      </c>
      <c r="E674" s="141" t="s">
        <v>3562</v>
      </c>
      <c r="F674" s="141" t="s">
        <v>3562</v>
      </c>
      <c r="G674" s="141" t="s">
        <v>3562</v>
      </c>
      <c r="H674" s="141" t="s">
        <v>3562</v>
      </c>
      <c r="I674" s="141" t="s">
        <v>3562</v>
      </c>
      <c r="J674" s="141" t="s">
        <v>3562</v>
      </c>
      <c r="K674" s="141" t="n">
        <v>22</v>
      </c>
    </row>
    <row r="675" customFormat="false" ht="16" hidden="false" customHeight="false" outlineLevel="0" collapsed="false">
      <c r="A675" s="141" t="n">
        <v>5928</v>
      </c>
      <c r="B675" s="141" t="s">
        <v>4235</v>
      </c>
      <c r="C675" s="141" t="s">
        <v>142</v>
      </c>
      <c r="D675" s="141" t="s">
        <v>3562</v>
      </c>
      <c r="E675" s="141" t="s">
        <v>3562</v>
      </c>
      <c r="F675" s="141" t="s">
        <v>3562</v>
      </c>
      <c r="G675" s="141" t="s">
        <v>3562</v>
      </c>
      <c r="H675" s="141" t="s">
        <v>3562</v>
      </c>
      <c r="I675" s="141" t="s">
        <v>3562</v>
      </c>
      <c r="J675" s="141" t="s">
        <v>3562</v>
      </c>
      <c r="K675" s="141" t="n">
        <v>50</v>
      </c>
    </row>
    <row r="676" customFormat="false" ht="16" hidden="false" customHeight="false" outlineLevel="0" collapsed="false">
      <c r="A676" s="141" t="n">
        <v>5926</v>
      </c>
      <c r="B676" s="141" t="s">
        <v>4236</v>
      </c>
      <c r="C676" s="141" t="s">
        <v>134</v>
      </c>
      <c r="D676" s="141" t="s">
        <v>3562</v>
      </c>
      <c r="E676" s="141" t="s">
        <v>3562</v>
      </c>
      <c r="F676" s="141" t="s">
        <v>3562</v>
      </c>
      <c r="G676" s="141" t="s">
        <v>3562</v>
      </c>
      <c r="H676" s="141" t="s">
        <v>3562</v>
      </c>
      <c r="I676" s="141" t="s">
        <v>3562</v>
      </c>
      <c r="J676" s="141" t="s">
        <v>3562</v>
      </c>
      <c r="K676" s="141" t="n">
        <v>22</v>
      </c>
    </row>
    <row r="677" customFormat="false" ht="16" hidden="false" customHeight="false" outlineLevel="0" collapsed="false">
      <c r="A677" s="141" t="n">
        <v>5920</v>
      </c>
      <c r="B677" s="141" t="s">
        <v>4237</v>
      </c>
      <c r="C677" s="141" t="s">
        <v>151</v>
      </c>
      <c r="D677" s="141" t="s">
        <v>3562</v>
      </c>
      <c r="E677" s="141" t="s">
        <v>3562</v>
      </c>
      <c r="F677" s="141" t="n">
        <v>55</v>
      </c>
      <c r="G677" s="141" t="s">
        <v>3562</v>
      </c>
      <c r="H677" s="141" t="s">
        <v>3562</v>
      </c>
      <c r="I677" s="141" t="s">
        <v>3562</v>
      </c>
      <c r="J677" s="141" t="n">
        <v>34</v>
      </c>
      <c r="K677" s="141" t="n">
        <v>27</v>
      </c>
    </row>
    <row r="678" customFormat="false" ht="16" hidden="false" customHeight="false" outlineLevel="0" collapsed="false">
      <c r="A678" s="141" t="n">
        <v>5914</v>
      </c>
      <c r="B678" s="141" t="s">
        <v>4238</v>
      </c>
      <c r="C678" s="141" t="s">
        <v>151</v>
      </c>
      <c r="D678" s="141" t="s">
        <v>3562</v>
      </c>
      <c r="E678" s="141" t="s">
        <v>3562</v>
      </c>
      <c r="F678" s="141" t="s">
        <v>3562</v>
      </c>
      <c r="G678" s="141" t="s">
        <v>3562</v>
      </c>
      <c r="H678" s="141" t="s">
        <v>3562</v>
      </c>
      <c r="I678" s="141" t="s">
        <v>3562</v>
      </c>
      <c r="J678" s="141" t="n">
        <v>34</v>
      </c>
      <c r="K678" s="141" t="n">
        <v>27</v>
      </c>
    </row>
    <row r="679" customFormat="false" ht="16" hidden="false" customHeight="false" outlineLevel="0" collapsed="false">
      <c r="A679" s="141" t="n">
        <v>5913</v>
      </c>
      <c r="B679" s="141" t="s">
        <v>4239</v>
      </c>
      <c r="C679" s="141" t="s">
        <v>169</v>
      </c>
      <c r="D679" s="141" t="s">
        <v>3562</v>
      </c>
      <c r="E679" s="141" t="s">
        <v>3562</v>
      </c>
      <c r="F679" s="141" t="s">
        <v>3562</v>
      </c>
      <c r="G679" s="141" t="s">
        <v>3562</v>
      </c>
      <c r="H679" s="141" t="s">
        <v>3562</v>
      </c>
      <c r="I679" s="141" t="s">
        <v>3562</v>
      </c>
      <c r="J679" s="141" t="n">
        <v>27</v>
      </c>
      <c r="K679" s="141" t="s">
        <v>3562</v>
      </c>
    </row>
    <row r="680" customFormat="false" ht="16" hidden="false" customHeight="false" outlineLevel="0" collapsed="false">
      <c r="A680" s="141" t="n">
        <v>5912</v>
      </c>
      <c r="B680" s="141" t="s">
        <v>4240</v>
      </c>
      <c r="C680" s="141" t="s">
        <v>162</v>
      </c>
      <c r="D680" s="141" t="s">
        <v>3562</v>
      </c>
      <c r="E680" s="141" t="s">
        <v>3562</v>
      </c>
      <c r="F680" s="141" t="s">
        <v>3562</v>
      </c>
      <c r="G680" s="141" t="s">
        <v>3562</v>
      </c>
      <c r="H680" s="141" t="s">
        <v>3562</v>
      </c>
      <c r="I680" s="141" t="s">
        <v>3562</v>
      </c>
      <c r="J680" s="141" t="s">
        <v>3562</v>
      </c>
      <c r="K680" s="141" t="n">
        <v>34</v>
      </c>
    </row>
    <row r="681" customFormat="false" ht="16" hidden="false" customHeight="false" outlineLevel="0" collapsed="false">
      <c r="A681" s="141" t="n">
        <v>5903</v>
      </c>
      <c r="B681" s="141" t="s">
        <v>4241</v>
      </c>
      <c r="C681" s="141" t="s">
        <v>169</v>
      </c>
      <c r="D681" s="141" t="s">
        <v>3562</v>
      </c>
      <c r="E681" s="141" t="s">
        <v>3562</v>
      </c>
      <c r="F681" s="141" t="s">
        <v>3562</v>
      </c>
      <c r="G681" s="141" t="s">
        <v>3562</v>
      </c>
      <c r="H681" s="141" t="s">
        <v>3562</v>
      </c>
      <c r="I681" s="141" t="s">
        <v>3562</v>
      </c>
      <c r="J681" s="141" t="n">
        <v>34</v>
      </c>
      <c r="K681" s="141" t="s">
        <v>3562</v>
      </c>
    </row>
    <row r="682" customFormat="false" ht="16" hidden="false" customHeight="false" outlineLevel="0" collapsed="false">
      <c r="A682" s="141" t="n">
        <v>5898</v>
      </c>
      <c r="B682" s="141" t="s">
        <v>4242</v>
      </c>
      <c r="C682" s="141" t="s">
        <v>133</v>
      </c>
      <c r="D682" s="141" t="s">
        <v>3562</v>
      </c>
      <c r="E682" s="141" t="s">
        <v>3562</v>
      </c>
      <c r="F682" s="141" t="n">
        <v>20</v>
      </c>
      <c r="G682" s="141" t="s">
        <v>3562</v>
      </c>
      <c r="H682" s="141" t="s">
        <v>3562</v>
      </c>
      <c r="I682" s="141" t="s">
        <v>3562</v>
      </c>
      <c r="J682" s="141" t="s">
        <v>3562</v>
      </c>
      <c r="K682" s="141" t="s">
        <v>3562</v>
      </c>
    </row>
    <row r="683" customFormat="false" ht="16" hidden="false" customHeight="false" outlineLevel="0" collapsed="false">
      <c r="A683" s="141" t="n">
        <v>5897</v>
      </c>
      <c r="B683" s="141" t="s">
        <v>4243</v>
      </c>
      <c r="C683" s="141" t="s">
        <v>133</v>
      </c>
      <c r="D683" s="141" t="s">
        <v>3562</v>
      </c>
      <c r="E683" s="141" t="s">
        <v>3562</v>
      </c>
      <c r="F683" s="141" t="s">
        <v>3562</v>
      </c>
      <c r="G683" s="141" t="s">
        <v>3562</v>
      </c>
      <c r="H683" s="141" t="s">
        <v>3562</v>
      </c>
      <c r="I683" s="141" t="n">
        <v>200</v>
      </c>
      <c r="J683" s="141" t="s">
        <v>3562</v>
      </c>
      <c r="K683" s="141" t="n">
        <v>42</v>
      </c>
    </row>
    <row r="684" customFormat="false" ht="16" hidden="false" customHeight="false" outlineLevel="0" collapsed="false">
      <c r="A684" s="141" t="n">
        <v>5894</v>
      </c>
      <c r="B684" s="141" t="s">
        <v>4244</v>
      </c>
      <c r="C684" s="141" t="s">
        <v>134</v>
      </c>
      <c r="D684" s="141" t="s">
        <v>3562</v>
      </c>
      <c r="E684" s="141" t="s">
        <v>3562</v>
      </c>
      <c r="F684" s="141" t="n">
        <v>20</v>
      </c>
      <c r="G684" s="141" t="s">
        <v>3562</v>
      </c>
      <c r="H684" s="141" t="s">
        <v>3562</v>
      </c>
      <c r="I684" s="141" t="s">
        <v>3562</v>
      </c>
      <c r="J684" s="141" t="s">
        <v>3562</v>
      </c>
      <c r="K684" s="141" t="s">
        <v>3562</v>
      </c>
    </row>
    <row r="685" customFormat="false" ht="16" hidden="false" customHeight="false" outlineLevel="0" collapsed="false">
      <c r="A685" s="141" t="n">
        <v>5889</v>
      </c>
      <c r="B685" s="141" t="s">
        <v>4245</v>
      </c>
      <c r="C685" s="141" t="s">
        <v>141</v>
      </c>
      <c r="D685" s="141" t="s">
        <v>3562</v>
      </c>
      <c r="E685" s="141" t="s">
        <v>3562</v>
      </c>
      <c r="F685" s="141" t="s">
        <v>3562</v>
      </c>
      <c r="G685" s="141" t="s">
        <v>3562</v>
      </c>
      <c r="H685" s="141" t="s">
        <v>3562</v>
      </c>
      <c r="I685" s="141" t="s">
        <v>3562</v>
      </c>
      <c r="J685" s="141" t="s">
        <v>3562</v>
      </c>
      <c r="K685" s="141" t="n">
        <v>34</v>
      </c>
    </row>
    <row r="686" customFormat="false" ht="16" hidden="false" customHeight="false" outlineLevel="0" collapsed="false">
      <c r="A686" s="141" t="n">
        <v>5875</v>
      </c>
      <c r="B686" s="141" t="s">
        <v>4246</v>
      </c>
      <c r="C686" s="141" t="s">
        <v>148</v>
      </c>
      <c r="D686" s="141" t="s">
        <v>3562</v>
      </c>
      <c r="E686" s="141" t="s">
        <v>3562</v>
      </c>
      <c r="F686" s="141" t="n">
        <v>30</v>
      </c>
      <c r="G686" s="141" t="s">
        <v>3562</v>
      </c>
      <c r="H686" s="141" t="s">
        <v>3562</v>
      </c>
      <c r="I686" s="141" t="s">
        <v>3562</v>
      </c>
      <c r="J686" s="141" t="n">
        <v>22</v>
      </c>
      <c r="K686" s="141" t="s">
        <v>3562</v>
      </c>
    </row>
    <row r="687" customFormat="false" ht="16" hidden="false" customHeight="false" outlineLevel="0" collapsed="false">
      <c r="A687" s="141" t="n">
        <v>5870</v>
      </c>
      <c r="B687" s="141" t="s">
        <v>4247</v>
      </c>
      <c r="C687" s="141" t="s">
        <v>158</v>
      </c>
      <c r="D687" s="141" t="s">
        <v>3562</v>
      </c>
      <c r="E687" s="141" t="s">
        <v>3562</v>
      </c>
      <c r="F687" s="141" t="s">
        <v>3562</v>
      </c>
      <c r="G687" s="141" t="s">
        <v>3562</v>
      </c>
      <c r="H687" s="141" t="s">
        <v>3562</v>
      </c>
      <c r="I687" s="141" t="s">
        <v>3562</v>
      </c>
      <c r="J687" s="141" t="n">
        <v>27</v>
      </c>
      <c r="K687" s="141" t="s">
        <v>3562</v>
      </c>
    </row>
    <row r="688" customFormat="false" ht="16" hidden="false" customHeight="false" outlineLevel="0" collapsed="false">
      <c r="A688" s="141" t="n">
        <v>5869</v>
      </c>
      <c r="B688" s="141" t="s">
        <v>4248</v>
      </c>
      <c r="C688" s="141" t="s">
        <v>163</v>
      </c>
      <c r="D688" s="141" t="s">
        <v>3562</v>
      </c>
      <c r="E688" s="141" t="s">
        <v>3562</v>
      </c>
      <c r="F688" s="141" t="s">
        <v>3562</v>
      </c>
      <c r="G688" s="141" t="s">
        <v>3562</v>
      </c>
      <c r="H688" s="141" t="s">
        <v>3562</v>
      </c>
      <c r="I688" s="141" t="s">
        <v>3562</v>
      </c>
      <c r="J688" s="141" t="n">
        <v>22</v>
      </c>
      <c r="K688" s="141" t="s">
        <v>3562</v>
      </c>
    </row>
    <row r="689" customFormat="false" ht="16" hidden="false" customHeight="false" outlineLevel="0" collapsed="false">
      <c r="A689" s="141" t="n">
        <v>5863</v>
      </c>
      <c r="B689" s="141" t="s">
        <v>4249</v>
      </c>
      <c r="C689" s="141" t="s">
        <v>178</v>
      </c>
      <c r="D689" s="141" t="s">
        <v>3562</v>
      </c>
      <c r="E689" s="141" t="s">
        <v>3562</v>
      </c>
      <c r="F689" s="141" t="s">
        <v>3562</v>
      </c>
      <c r="G689" s="141" t="s">
        <v>3562</v>
      </c>
      <c r="H689" s="141" t="s">
        <v>3562</v>
      </c>
      <c r="I689" s="141" t="s">
        <v>3562</v>
      </c>
      <c r="J689" s="141" t="s">
        <v>3562</v>
      </c>
      <c r="K689" s="141" t="n">
        <v>34</v>
      </c>
    </row>
    <row r="690" customFormat="false" ht="16" hidden="false" customHeight="false" outlineLevel="0" collapsed="false">
      <c r="A690" s="141" t="n">
        <v>5861</v>
      </c>
      <c r="B690" s="141" t="s">
        <v>4250</v>
      </c>
      <c r="C690" s="141" t="s">
        <v>178</v>
      </c>
      <c r="D690" s="141" t="s">
        <v>3562</v>
      </c>
      <c r="E690" s="141" t="s">
        <v>3562</v>
      </c>
      <c r="F690" s="141" t="s">
        <v>3562</v>
      </c>
      <c r="G690" s="141" t="s">
        <v>3562</v>
      </c>
      <c r="H690" s="141" t="s">
        <v>3562</v>
      </c>
      <c r="I690" s="141" t="s">
        <v>3562</v>
      </c>
      <c r="J690" s="141" t="n">
        <v>22</v>
      </c>
      <c r="K690" s="141" t="s">
        <v>3562</v>
      </c>
    </row>
    <row r="691" customFormat="false" ht="16" hidden="false" customHeight="false" outlineLevel="0" collapsed="false">
      <c r="A691" s="141" t="n">
        <v>5856</v>
      </c>
      <c r="B691" s="141" t="s">
        <v>4251</v>
      </c>
      <c r="C691" s="141" t="s">
        <v>135</v>
      </c>
      <c r="D691" s="141" t="n">
        <v>120</v>
      </c>
      <c r="E691" s="141" t="s">
        <v>3562</v>
      </c>
      <c r="F691" s="141" t="s">
        <v>3562</v>
      </c>
      <c r="G691" s="141" t="s">
        <v>3562</v>
      </c>
      <c r="H691" s="141" t="s">
        <v>3562</v>
      </c>
      <c r="I691" s="141" t="s">
        <v>3562</v>
      </c>
      <c r="J691" s="141" t="s">
        <v>3562</v>
      </c>
      <c r="K691" s="141" t="s">
        <v>3562</v>
      </c>
    </row>
    <row r="692" customFormat="false" ht="16" hidden="false" customHeight="false" outlineLevel="0" collapsed="false">
      <c r="A692" s="141" t="n">
        <v>5852</v>
      </c>
      <c r="B692" s="141" t="s">
        <v>4252</v>
      </c>
      <c r="C692" s="141" t="s">
        <v>141</v>
      </c>
      <c r="D692" s="141" t="s">
        <v>3562</v>
      </c>
      <c r="E692" s="141" t="s">
        <v>3562</v>
      </c>
      <c r="F692" s="141" t="s">
        <v>3562</v>
      </c>
      <c r="G692" s="141" t="s">
        <v>3562</v>
      </c>
      <c r="H692" s="141" t="s">
        <v>3562</v>
      </c>
      <c r="I692" s="141" t="s">
        <v>3562</v>
      </c>
      <c r="J692" s="141" t="s">
        <v>3562</v>
      </c>
      <c r="K692" s="141" t="n">
        <v>22</v>
      </c>
    </row>
    <row r="693" customFormat="false" ht="16" hidden="false" customHeight="false" outlineLevel="0" collapsed="false">
      <c r="A693" s="141" t="n">
        <v>5851</v>
      </c>
      <c r="B693" s="141" t="s">
        <v>4253</v>
      </c>
      <c r="C693" s="141" t="s">
        <v>150</v>
      </c>
      <c r="D693" s="141" t="s">
        <v>3562</v>
      </c>
      <c r="E693" s="141" t="s">
        <v>3562</v>
      </c>
      <c r="F693" s="141" t="s">
        <v>3562</v>
      </c>
      <c r="G693" s="141" t="s">
        <v>3562</v>
      </c>
      <c r="H693" s="141" t="s">
        <v>3562</v>
      </c>
      <c r="I693" s="141" t="s">
        <v>3562</v>
      </c>
      <c r="J693" s="141" t="s">
        <v>3562</v>
      </c>
      <c r="K693" s="141" t="n">
        <v>42</v>
      </c>
    </row>
    <row r="694" customFormat="false" ht="16" hidden="false" customHeight="false" outlineLevel="0" collapsed="false">
      <c r="A694" s="141" t="n">
        <v>5848</v>
      </c>
      <c r="B694" s="141" t="s">
        <v>4254</v>
      </c>
      <c r="C694" s="141" t="s">
        <v>143</v>
      </c>
      <c r="D694" s="141" t="s">
        <v>3562</v>
      </c>
      <c r="E694" s="141" t="s">
        <v>3562</v>
      </c>
      <c r="F694" s="141" t="s">
        <v>3562</v>
      </c>
      <c r="G694" s="141" t="s">
        <v>3562</v>
      </c>
      <c r="H694" s="141" t="s">
        <v>3562</v>
      </c>
      <c r="I694" s="141" t="s">
        <v>3562</v>
      </c>
      <c r="J694" s="141" t="n">
        <v>27</v>
      </c>
      <c r="K694" s="141" t="s">
        <v>3562</v>
      </c>
    </row>
    <row r="695" customFormat="false" ht="16" hidden="false" customHeight="false" outlineLevel="0" collapsed="false">
      <c r="A695" s="141" t="n">
        <v>5840</v>
      </c>
      <c r="B695" s="141" t="s">
        <v>4255</v>
      </c>
      <c r="C695" s="141" t="s">
        <v>142</v>
      </c>
      <c r="D695" s="141" t="s">
        <v>3562</v>
      </c>
      <c r="E695" s="141" t="s">
        <v>3562</v>
      </c>
      <c r="F695" s="141" t="s">
        <v>3562</v>
      </c>
      <c r="G695" s="141" t="s">
        <v>3562</v>
      </c>
      <c r="H695" s="141" t="s">
        <v>3562</v>
      </c>
      <c r="I695" s="141" t="s">
        <v>3562</v>
      </c>
      <c r="J695" s="141" t="s">
        <v>3562</v>
      </c>
      <c r="K695" s="141" t="n">
        <v>60</v>
      </c>
    </row>
    <row r="696" customFormat="false" ht="16" hidden="false" customHeight="false" outlineLevel="0" collapsed="false">
      <c r="A696" s="141" t="n">
        <v>5838</v>
      </c>
      <c r="B696" s="141" t="s">
        <v>4256</v>
      </c>
      <c r="C696" s="141" t="s">
        <v>163</v>
      </c>
      <c r="D696" s="141" t="s">
        <v>3562</v>
      </c>
      <c r="E696" s="141" t="s">
        <v>3562</v>
      </c>
      <c r="F696" s="141" t="s">
        <v>3562</v>
      </c>
      <c r="G696" s="141" t="s">
        <v>3562</v>
      </c>
      <c r="H696" s="141" t="s">
        <v>3562</v>
      </c>
      <c r="I696" s="141" t="s">
        <v>3562</v>
      </c>
      <c r="J696" s="141" t="n">
        <v>34</v>
      </c>
      <c r="K696" s="141" t="n">
        <v>27</v>
      </c>
    </row>
    <row r="697" customFormat="false" ht="16" hidden="false" customHeight="false" outlineLevel="0" collapsed="false">
      <c r="A697" s="141" t="n">
        <v>5836</v>
      </c>
      <c r="B697" s="141" t="s">
        <v>4257</v>
      </c>
      <c r="C697" s="141" t="s">
        <v>170</v>
      </c>
      <c r="D697" s="141" t="s">
        <v>3562</v>
      </c>
      <c r="E697" s="141" t="s">
        <v>3562</v>
      </c>
      <c r="F697" s="141" t="s">
        <v>3562</v>
      </c>
      <c r="G697" s="141" t="s">
        <v>3562</v>
      </c>
      <c r="H697" s="141" t="s">
        <v>3562</v>
      </c>
      <c r="I697" s="141" t="s">
        <v>3562</v>
      </c>
      <c r="J697" s="141" t="n">
        <v>22</v>
      </c>
      <c r="K697" s="141" t="s">
        <v>3562</v>
      </c>
    </row>
    <row r="698" customFormat="false" ht="16" hidden="false" customHeight="false" outlineLevel="0" collapsed="false">
      <c r="A698" s="141" t="n">
        <v>5835</v>
      </c>
      <c r="B698" s="141" t="s">
        <v>4258</v>
      </c>
      <c r="C698" s="141" t="s">
        <v>170</v>
      </c>
      <c r="D698" s="141" t="s">
        <v>3562</v>
      </c>
      <c r="E698" s="141" t="s">
        <v>3562</v>
      </c>
      <c r="F698" s="141" t="s">
        <v>3562</v>
      </c>
      <c r="G698" s="141" t="s">
        <v>3562</v>
      </c>
      <c r="H698" s="141" t="s">
        <v>3562</v>
      </c>
      <c r="I698" s="141" t="s">
        <v>3562</v>
      </c>
      <c r="J698" s="141" t="n">
        <v>27</v>
      </c>
      <c r="K698" s="141" t="n">
        <v>18</v>
      </c>
    </row>
    <row r="699" customFormat="false" ht="16" hidden="false" customHeight="false" outlineLevel="0" collapsed="false">
      <c r="A699" s="141" t="n">
        <v>5832</v>
      </c>
      <c r="B699" s="141" t="s">
        <v>4259</v>
      </c>
      <c r="C699" s="141" t="s">
        <v>151</v>
      </c>
      <c r="D699" s="141" t="s">
        <v>3562</v>
      </c>
      <c r="E699" s="141" t="s">
        <v>3562</v>
      </c>
      <c r="F699" s="141" t="s">
        <v>3562</v>
      </c>
      <c r="G699" s="141" t="s">
        <v>3562</v>
      </c>
      <c r="H699" s="141" t="s">
        <v>3562</v>
      </c>
      <c r="I699" s="141" t="s">
        <v>3562</v>
      </c>
      <c r="J699" s="141" t="s">
        <v>3562</v>
      </c>
      <c r="K699" s="141" t="n">
        <v>42</v>
      </c>
    </row>
    <row r="700" customFormat="false" ht="16" hidden="false" customHeight="false" outlineLevel="0" collapsed="false">
      <c r="A700" s="141" t="n">
        <v>5830</v>
      </c>
      <c r="B700" s="141" t="s">
        <v>4260</v>
      </c>
      <c r="C700" s="141" t="s">
        <v>160</v>
      </c>
      <c r="D700" s="141" t="n">
        <v>90</v>
      </c>
      <c r="E700" s="141" t="s">
        <v>3562</v>
      </c>
      <c r="F700" s="141" t="s">
        <v>3562</v>
      </c>
      <c r="G700" s="141" t="s">
        <v>3562</v>
      </c>
      <c r="H700" s="141" t="s">
        <v>3562</v>
      </c>
      <c r="I700" s="141" t="s">
        <v>3562</v>
      </c>
      <c r="J700" s="141" t="s">
        <v>3562</v>
      </c>
      <c r="K700" s="141" t="s">
        <v>3562</v>
      </c>
    </row>
    <row r="701" customFormat="false" ht="16" hidden="false" customHeight="false" outlineLevel="0" collapsed="false">
      <c r="A701" s="141" t="n">
        <v>5810</v>
      </c>
      <c r="B701" s="141" t="s">
        <v>4261</v>
      </c>
      <c r="C701" s="141" t="s">
        <v>179</v>
      </c>
      <c r="D701" s="141" t="s">
        <v>3562</v>
      </c>
      <c r="E701" s="141" t="s">
        <v>3562</v>
      </c>
      <c r="F701" s="141" t="s">
        <v>3562</v>
      </c>
      <c r="G701" s="141" t="s">
        <v>3562</v>
      </c>
      <c r="H701" s="141" t="s">
        <v>3562</v>
      </c>
      <c r="I701" s="141" t="s">
        <v>3562</v>
      </c>
      <c r="J701" s="141" t="s">
        <v>3562</v>
      </c>
      <c r="K701" s="141" t="n">
        <v>50</v>
      </c>
    </row>
    <row r="702" customFormat="false" ht="16" hidden="false" customHeight="false" outlineLevel="0" collapsed="false">
      <c r="A702" s="141" t="n">
        <v>5770</v>
      </c>
      <c r="B702" s="141" t="s">
        <v>4262</v>
      </c>
      <c r="C702" s="141" t="s">
        <v>133</v>
      </c>
      <c r="D702" s="141" t="s">
        <v>3562</v>
      </c>
      <c r="E702" s="141" t="s">
        <v>3562</v>
      </c>
      <c r="F702" s="141" t="s">
        <v>3562</v>
      </c>
      <c r="G702" s="141" t="s">
        <v>3562</v>
      </c>
      <c r="H702" s="141" t="s">
        <v>3562</v>
      </c>
      <c r="I702" s="141" t="s">
        <v>3562</v>
      </c>
      <c r="J702" s="141" t="n">
        <v>42</v>
      </c>
      <c r="K702" s="141" t="n">
        <v>27</v>
      </c>
    </row>
    <row r="703" customFormat="false" ht="16" hidden="false" customHeight="false" outlineLevel="0" collapsed="false">
      <c r="A703" s="141" t="n">
        <v>5738</v>
      </c>
      <c r="B703" s="141" t="s">
        <v>4263</v>
      </c>
      <c r="C703" s="141" t="s">
        <v>171</v>
      </c>
      <c r="D703" s="141" t="s">
        <v>3562</v>
      </c>
      <c r="E703" s="141" t="s">
        <v>3562</v>
      </c>
      <c r="F703" s="141" t="s">
        <v>3562</v>
      </c>
      <c r="G703" s="141" t="s">
        <v>3562</v>
      </c>
      <c r="H703" s="141" t="s">
        <v>3562</v>
      </c>
      <c r="I703" s="141" t="s">
        <v>3562</v>
      </c>
      <c r="J703" s="141" t="s">
        <v>3562</v>
      </c>
      <c r="K703" s="141" t="n">
        <v>34</v>
      </c>
    </row>
    <row r="704" customFormat="false" ht="16" hidden="false" customHeight="false" outlineLevel="0" collapsed="false">
      <c r="A704" s="141" t="n">
        <v>5736</v>
      </c>
      <c r="B704" s="141" t="s">
        <v>4264</v>
      </c>
      <c r="C704" s="141" t="s">
        <v>178</v>
      </c>
      <c r="D704" s="141" t="s">
        <v>3562</v>
      </c>
      <c r="E704" s="141" t="s">
        <v>3562</v>
      </c>
      <c r="F704" s="141" t="n">
        <v>40</v>
      </c>
      <c r="G704" s="141" t="s">
        <v>3562</v>
      </c>
      <c r="H704" s="141" t="s">
        <v>3562</v>
      </c>
      <c r="I704" s="141" t="s">
        <v>3562</v>
      </c>
      <c r="J704" s="141" t="s">
        <v>3562</v>
      </c>
      <c r="K704" s="141" t="s">
        <v>3562</v>
      </c>
    </row>
    <row r="705" customFormat="false" ht="16" hidden="false" customHeight="false" outlineLevel="0" collapsed="false">
      <c r="A705" s="141" t="n">
        <v>5591</v>
      </c>
      <c r="B705" s="141" t="s">
        <v>4265</v>
      </c>
      <c r="C705" s="141" t="s">
        <v>162</v>
      </c>
      <c r="D705" s="141" t="s">
        <v>3562</v>
      </c>
      <c r="E705" s="141" t="s">
        <v>3562</v>
      </c>
      <c r="F705" s="141" t="s">
        <v>3562</v>
      </c>
      <c r="G705" s="141" t="s">
        <v>3562</v>
      </c>
      <c r="H705" s="141" t="s">
        <v>3562</v>
      </c>
      <c r="I705" s="141" t="s">
        <v>3562</v>
      </c>
      <c r="J705" s="141" t="s">
        <v>3562</v>
      </c>
      <c r="K705" s="141" t="n">
        <v>27</v>
      </c>
    </row>
    <row r="706" customFormat="false" ht="16" hidden="false" customHeight="false" outlineLevel="0" collapsed="false">
      <c r="A706" s="141" t="n">
        <v>5571</v>
      </c>
      <c r="B706" s="141" t="s">
        <v>4266</v>
      </c>
      <c r="C706" s="141" t="s">
        <v>133</v>
      </c>
      <c r="D706" s="141" t="s">
        <v>3562</v>
      </c>
      <c r="E706" s="141" t="s">
        <v>3562</v>
      </c>
      <c r="F706" s="141" t="n">
        <v>30</v>
      </c>
      <c r="G706" s="141" t="s">
        <v>3562</v>
      </c>
      <c r="H706" s="141" t="s">
        <v>3562</v>
      </c>
      <c r="I706" s="141" t="s">
        <v>3562</v>
      </c>
      <c r="J706" s="141" t="n">
        <v>22</v>
      </c>
      <c r="K706" s="141" t="s">
        <v>3562</v>
      </c>
    </row>
    <row r="707" customFormat="false" ht="16" hidden="false" customHeight="false" outlineLevel="0" collapsed="false">
      <c r="A707" s="141" t="n">
        <v>5540</v>
      </c>
      <c r="B707" s="141" t="s">
        <v>4267</v>
      </c>
      <c r="C707" s="141" t="s">
        <v>132</v>
      </c>
      <c r="D707" s="141" t="s">
        <v>3562</v>
      </c>
      <c r="E707" s="141" t="s">
        <v>3562</v>
      </c>
      <c r="F707" s="141" t="n">
        <v>40</v>
      </c>
      <c r="G707" s="141" t="s">
        <v>3562</v>
      </c>
      <c r="H707" s="141" t="s">
        <v>3562</v>
      </c>
      <c r="I707" s="141" t="s">
        <v>3562</v>
      </c>
      <c r="J707" s="141" t="s">
        <v>3562</v>
      </c>
      <c r="K707" s="141" t="s">
        <v>3562</v>
      </c>
    </row>
    <row r="708" customFormat="false" ht="16" hidden="false" customHeight="false" outlineLevel="0" collapsed="false">
      <c r="A708" s="141" t="n">
        <v>5535</v>
      </c>
      <c r="B708" s="141" t="s">
        <v>2324</v>
      </c>
      <c r="C708" s="141" t="s">
        <v>168</v>
      </c>
      <c r="D708" s="141" t="s">
        <v>3562</v>
      </c>
      <c r="E708" s="141" t="s">
        <v>3562</v>
      </c>
      <c r="F708" s="141" t="s">
        <v>3562</v>
      </c>
      <c r="G708" s="141" t="s">
        <v>3562</v>
      </c>
      <c r="H708" s="141" t="n">
        <v>120</v>
      </c>
      <c r="I708" s="141" t="s">
        <v>3562</v>
      </c>
      <c r="J708" s="141" t="n">
        <v>50</v>
      </c>
      <c r="K708" s="141" t="n">
        <v>42</v>
      </c>
    </row>
    <row r="709" customFormat="false" ht="16" hidden="false" customHeight="false" outlineLevel="0" collapsed="false">
      <c r="A709" s="141" t="n">
        <v>5529</v>
      </c>
      <c r="B709" s="141" t="s">
        <v>4268</v>
      </c>
      <c r="C709" s="141" t="s">
        <v>165</v>
      </c>
      <c r="D709" s="141" t="s">
        <v>3562</v>
      </c>
      <c r="E709" s="141" t="s">
        <v>3562</v>
      </c>
      <c r="F709" s="141" t="s">
        <v>3562</v>
      </c>
      <c r="G709" s="141" t="s">
        <v>3562</v>
      </c>
      <c r="H709" s="141" t="s">
        <v>3562</v>
      </c>
      <c r="I709" s="141" t="s">
        <v>3562</v>
      </c>
      <c r="J709" s="141" t="s">
        <v>3562</v>
      </c>
      <c r="K709" s="141" t="n">
        <v>22</v>
      </c>
    </row>
    <row r="710" customFormat="false" ht="16" hidden="false" customHeight="false" outlineLevel="0" collapsed="false">
      <c r="A710" s="141" t="n">
        <v>5523</v>
      </c>
      <c r="B710" s="141" t="s">
        <v>4269</v>
      </c>
      <c r="C710" s="141" t="s">
        <v>134</v>
      </c>
      <c r="D710" s="141" t="s">
        <v>3562</v>
      </c>
      <c r="E710" s="141" t="s">
        <v>3562</v>
      </c>
      <c r="F710" s="141" t="n">
        <v>20</v>
      </c>
      <c r="G710" s="141" t="s">
        <v>3562</v>
      </c>
      <c r="H710" s="141" t="s">
        <v>3562</v>
      </c>
      <c r="I710" s="141" t="s">
        <v>3562</v>
      </c>
      <c r="J710" s="141" t="n">
        <v>18</v>
      </c>
      <c r="K710" s="141" t="n">
        <v>15</v>
      </c>
    </row>
    <row r="711" customFormat="false" ht="16" hidden="false" customHeight="false" outlineLevel="0" collapsed="false">
      <c r="A711" s="141" t="n">
        <v>5514</v>
      </c>
      <c r="B711" s="141" t="s">
        <v>4270</v>
      </c>
      <c r="C711" s="141" t="s">
        <v>168</v>
      </c>
      <c r="D711" s="141" t="s">
        <v>3562</v>
      </c>
      <c r="E711" s="141" t="s">
        <v>3562</v>
      </c>
      <c r="F711" s="141" t="n">
        <v>30</v>
      </c>
      <c r="G711" s="141" t="s">
        <v>3562</v>
      </c>
      <c r="H711" s="141" t="s">
        <v>3562</v>
      </c>
      <c r="I711" s="141" t="s">
        <v>3562</v>
      </c>
      <c r="J711" s="141" t="n">
        <v>27</v>
      </c>
      <c r="K711" s="141" t="s">
        <v>3562</v>
      </c>
    </row>
    <row r="712" customFormat="false" ht="16" hidden="false" customHeight="false" outlineLevel="0" collapsed="false">
      <c r="A712" s="141" t="n">
        <v>5512</v>
      </c>
      <c r="B712" s="141" t="s">
        <v>4271</v>
      </c>
      <c r="C712" s="141" t="s">
        <v>151</v>
      </c>
      <c r="D712" s="141" t="s">
        <v>3562</v>
      </c>
      <c r="E712" s="141" t="s">
        <v>3562</v>
      </c>
      <c r="F712" s="141" t="s">
        <v>3562</v>
      </c>
      <c r="G712" s="141" t="s">
        <v>3562</v>
      </c>
      <c r="H712" s="141" t="s">
        <v>3562</v>
      </c>
      <c r="I712" s="141" t="s">
        <v>3562</v>
      </c>
      <c r="J712" s="141" t="s">
        <v>3562</v>
      </c>
      <c r="K712" s="141" t="n">
        <v>60</v>
      </c>
    </row>
    <row r="713" customFormat="false" ht="16" hidden="false" customHeight="false" outlineLevel="0" collapsed="false">
      <c r="A713" s="141" t="n">
        <v>5504</v>
      </c>
      <c r="B713" s="141" t="s">
        <v>4272</v>
      </c>
      <c r="C713" s="141" t="s">
        <v>130</v>
      </c>
      <c r="D713" s="141" t="s">
        <v>3562</v>
      </c>
      <c r="E713" s="141" t="s">
        <v>3562</v>
      </c>
      <c r="F713" s="141" t="s">
        <v>3562</v>
      </c>
      <c r="G713" s="141" t="s">
        <v>3562</v>
      </c>
      <c r="H713" s="141" t="s">
        <v>3562</v>
      </c>
      <c r="I713" s="141" t="s">
        <v>3562</v>
      </c>
      <c r="J713" s="141" t="s">
        <v>3562</v>
      </c>
      <c r="K713" s="141" t="n">
        <v>22</v>
      </c>
    </row>
    <row r="714" customFormat="false" ht="16" hidden="false" customHeight="false" outlineLevel="0" collapsed="false">
      <c r="A714" s="141" t="n">
        <v>5502</v>
      </c>
      <c r="B714" s="141" t="s">
        <v>4273</v>
      </c>
      <c r="C714" s="141" t="s">
        <v>142</v>
      </c>
      <c r="D714" s="141" t="s">
        <v>3562</v>
      </c>
      <c r="E714" s="141" t="s">
        <v>3562</v>
      </c>
      <c r="F714" s="141" t="s">
        <v>3562</v>
      </c>
      <c r="G714" s="141" t="s">
        <v>3562</v>
      </c>
      <c r="H714" s="141" t="s">
        <v>3562</v>
      </c>
      <c r="I714" s="141" t="s">
        <v>3562</v>
      </c>
      <c r="J714" s="141" t="s">
        <v>3562</v>
      </c>
      <c r="K714" s="141" t="n">
        <v>42</v>
      </c>
    </row>
    <row r="715" customFormat="false" ht="16" hidden="false" customHeight="false" outlineLevel="0" collapsed="false">
      <c r="A715" s="141" t="n">
        <v>5470</v>
      </c>
      <c r="B715" s="141" t="s">
        <v>4274</v>
      </c>
      <c r="C715" s="141" t="s">
        <v>162</v>
      </c>
      <c r="D715" s="141" t="s">
        <v>3562</v>
      </c>
      <c r="E715" s="141" t="s">
        <v>3562</v>
      </c>
      <c r="F715" s="141" t="s">
        <v>3562</v>
      </c>
      <c r="G715" s="141" t="s">
        <v>3562</v>
      </c>
      <c r="H715" s="141" t="s">
        <v>3562</v>
      </c>
      <c r="I715" s="141" t="s">
        <v>3562</v>
      </c>
      <c r="J715" s="141" t="s">
        <v>3562</v>
      </c>
      <c r="K715" s="141" t="n">
        <v>60</v>
      </c>
    </row>
    <row r="716" customFormat="false" ht="16" hidden="false" customHeight="false" outlineLevel="0" collapsed="false">
      <c r="A716" s="141" t="n">
        <v>5469</v>
      </c>
      <c r="B716" s="141" t="s">
        <v>4275</v>
      </c>
      <c r="C716" s="141" t="s">
        <v>134</v>
      </c>
      <c r="D716" s="141" t="s">
        <v>3562</v>
      </c>
      <c r="E716" s="141" t="s">
        <v>3562</v>
      </c>
      <c r="F716" s="141" t="s">
        <v>3562</v>
      </c>
      <c r="G716" s="141" t="s">
        <v>3562</v>
      </c>
      <c r="H716" s="141" t="s">
        <v>3562</v>
      </c>
      <c r="I716" s="141" t="s">
        <v>3562</v>
      </c>
      <c r="J716" s="141" t="s">
        <v>3562</v>
      </c>
      <c r="K716" s="141" t="n">
        <v>60</v>
      </c>
    </row>
    <row r="717" customFormat="false" ht="16" hidden="false" customHeight="false" outlineLevel="0" collapsed="false">
      <c r="A717" s="141" t="n">
        <v>5467</v>
      </c>
      <c r="B717" s="141" t="s">
        <v>4276</v>
      </c>
      <c r="C717" s="141" t="s">
        <v>173</v>
      </c>
      <c r="D717" s="141" t="s">
        <v>3562</v>
      </c>
      <c r="E717" s="141" t="s">
        <v>3562</v>
      </c>
      <c r="F717" s="141" t="s">
        <v>3562</v>
      </c>
      <c r="G717" s="141" t="s">
        <v>3562</v>
      </c>
      <c r="H717" s="141" t="s">
        <v>3562</v>
      </c>
      <c r="I717" s="141" t="s">
        <v>3562</v>
      </c>
      <c r="J717" s="141" t="n">
        <v>18</v>
      </c>
      <c r="K717" s="141" t="n">
        <v>15</v>
      </c>
    </row>
    <row r="718" customFormat="false" ht="16" hidden="false" customHeight="false" outlineLevel="0" collapsed="false">
      <c r="A718" s="141" t="n">
        <v>5462</v>
      </c>
      <c r="B718" s="141" t="s">
        <v>4277</v>
      </c>
      <c r="C718" s="141" t="s">
        <v>139</v>
      </c>
      <c r="D718" s="141" t="s">
        <v>3562</v>
      </c>
      <c r="E718" s="141" t="s">
        <v>3562</v>
      </c>
      <c r="F718" s="141" t="s">
        <v>3562</v>
      </c>
      <c r="G718" s="141" t="s">
        <v>3562</v>
      </c>
      <c r="H718" s="141" t="s">
        <v>3562</v>
      </c>
      <c r="I718" s="141" t="s">
        <v>3562</v>
      </c>
      <c r="J718" s="141" t="s">
        <v>3562</v>
      </c>
      <c r="K718" s="141" t="n">
        <v>27</v>
      </c>
    </row>
    <row r="719" customFormat="false" ht="16" hidden="false" customHeight="false" outlineLevel="0" collapsed="false">
      <c r="A719" s="141" t="n">
        <v>5446</v>
      </c>
      <c r="B719" s="141" t="s">
        <v>4278</v>
      </c>
      <c r="C719" s="141" t="s">
        <v>134</v>
      </c>
      <c r="D719" s="141" t="s">
        <v>3562</v>
      </c>
      <c r="E719" s="141" t="s">
        <v>3562</v>
      </c>
      <c r="F719" s="141" t="s">
        <v>3562</v>
      </c>
      <c r="G719" s="141" t="s">
        <v>3562</v>
      </c>
      <c r="H719" s="141" t="s">
        <v>3562</v>
      </c>
      <c r="I719" s="141" t="s">
        <v>3562</v>
      </c>
      <c r="J719" s="141" t="s">
        <v>3562</v>
      </c>
      <c r="K719" s="141" t="n">
        <v>50</v>
      </c>
    </row>
    <row r="720" customFormat="false" ht="16" hidden="false" customHeight="false" outlineLevel="0" collapsed="false">
      <c r="A720" s="141" t="n">
        <v>5441</v>
      </c>
      <c r="B720" s="141" t="s">
        <v>4279</v>
      </c>
      <c r="C720" s="141" t="s">
        <v>144</v>
      </c>
      <c r="D720" s="141" t="s">
        <v>3562</v>
      </c>
      <c r="E720" s="141" t="s">
        <v>3562</v>
      </c>
      <c r="F720" s="141" t="s">
        <v>3562</v>
      </c>
      <c r="G720" s="141" t="s">
        <v>3562</v>
      </c>
      <c r="H720" s="141" t="s">
        <v>3562</v>
      </c>
      <c r="I720" s="141" t="s">
        <v>3562</v>
      </c>
      <c r="J720" s="141" t="s">
        <v>3562</v>
      </c>
      <c r="K720" s="141" t="n">
        <v>27</v>
      </c>
    </row>
    <row r="721" customFormat="false" ht="16" hidden="false" customHeight="false" outlineLevel="0" collapsed="false">
      <c r="A721" s="141" t="n">
        <v>5105</v>
      </c>
      <c r="B721" s="141" t="s">
        <v>4280</v>
      </c>
      <c r="C721" s="141" t="s">
        <v>174</v>
      </c>
      <c r="D721" s="141" t="s">
        <v>3562</v>
      </c>
      <c r="E721" s="141" t="s">
        <v>3562</v>
      </c>
      <c r="F721" s="141" t="s">
        <v>3562</v>
      </c>
      <c r="G721" s="141" t="s">
        <v>3562</v>
      </c>
      <c r="H721" s="141" t="s">
        <v>3562</v>
      </c>
      <c r="I721" s="141" t="s">
        <v>3562</v>
      </c>
      <c r="J721" s="141" t="n">
        <v>34</v>
      </c>
      <c r="K721" s="141" t="s">
        <v>3562</v>
      </c>
    </row>
    <row r="722" customFormat="false" ht="16" hidden="false" customHeight="false" outlineLevel="0" collapsed="false">
      <c r="A722" s="141" t="n">
        <v>5100</v>
      </c>
      <c r="B722" s="141" t="s">
        <v>4281</v>
      </c>
      <c r="C722" s="141" t="s">
        <v>174</v>
      </c>
      <c r="D722" s="141" t="s">
        <v>3562</v>
      </c>
      <c r="E722" s="141" t="s">
        <v>3562</v>
      </c>
      <c r="F722" s="141" t="s">
        <v>3562</v>
      </c>
      <c r="G722" s="141" t="s">
        <v>3562</v>
      </c>
      <c r="H722" s="141" t="s">
        <v>3562</v>
      </c>
      <c r="I722" s="141" t="s">
        <v>3562</v>
      </c>
      <c r="J722" s="141" t="n">
        <v>18</v>
      </c>
      <c r="K722" s="141" t="s">
        <v>3562</v>
      </c>
    </row>
    <row r="723" customFormat="false" ht="16" hidden="false" customHeight="false" outlineLevel="0" collapsed="false">
      <c r="A723" s="141" t="n">
        <v>5097</v>
      </c>
      <c r="B723" s="141" t="s">
        <v>4282</v>
      </c>
      <c r="C723" s="141" t="s">
        <v>174</v>
      </c>
      <c r="D723" s="141" t="s">
        <v>3562</v>
      </c>
      <c r="E723" s="141" t="s">
        <v>3562</v>
      </c>
      <c r="F723" s="141" t="s">
        <v>3562</v>
      </c>
      <c r="G723" s="141" t="s">
        <v>3562</v>
      </c>
      <c r="H723" s="141" t="s">
        <v>3562</v>
      </c>
      <c r="I723" s="141" t="s">
        <v>3562</v>
      </c>
      <c r="J723" s="141" t="n">
        <v>22</v>
      </c>
      <c r="K723" s="141" t="s">
        <v>3562</v>
      </c>
    </row>
    <row r="724" customFormat="false" ht="16" hidden="false" customHeight="false" outlineLevel="0" collapsed="false">
      <c r="A724" s="141" t="n">
        <v>5096</v>
      </c>
      <c r="B724" s="141" t="s">
        <v>4283</v>
      </c>
      <c r="C724" s="141" t="s">
        <v>174</v>
      </c>
      <c r="D724" s="141" t="s">
        <v>3562</v>
      </c>
      <c r="E724" s="141" t="s">
        <v>3562</v>
      </c>
      <c r="F724" s="141" t="s">
        <v>3562</v>
      </c>
      <c r="G724" s="141" t="s">
        <v>3562</v>
      </c>
      <c r="H724" s="141" t="s">
        <v>3562</v>
      </c>
      <c r="I724" s="141" t="s">
        <v>3562</v>
      </c>
      <c r="J724" s="141" t="n">
        <v>27</v>
      </c>
      <c r="K724" s="141" t="n">
        <v>22</v>
      </c>
    </row>
    <row r="725" customFormat="false" ht="16" hidden="false" customHeight="false" outlineLevel="0" collapsed="false">
      <c r="A725" s="141" t="n">
        <v>5093</v>
      </c>
      <c r="B725" s="141" t="s">
        <v>4284</v>
      </c>
      <c r="C725" s="141" t="s">
        <v>170</v>
      </c>
      <c r="D725" s="141" t="s">
        <v>3562</v>
      </c>
      <c r="E725" s="141" t="s">
        <v>3562</v>
      </c>
      <c r="F725" s="141" t="s">
        <v>3562</v>
      </c>
      <c r="G725" s="141" t="s">
        <v>3562</v>
      </c>
      <c r="H725" s="141" t="s">
        <v>3562</v>
      </c>
      <c r="I725" s="141" t="s">
        <v>3562</v>
      </c>
      <c r="J725" s="141" t="n">
        <v>27</v>
      </c>
      <c r="K725" s="141" t="n">
        <v>22</v>
      </c>
    </row>
    <row r="726" customFormat="false" ht="16" hidden="false" customHeight="false" outlineLevel="0" collapsed="false">
      <c r="A726" s="141" t="n">
        <v>5079</v>
      </c>
      <c r="B726" s="141" t="s">
        <v>4285</v>
      </c>
      <c r="C726" s="141" t="s">
        <v>176</v>
      </c>
      <c r="D726" s="141" t="n">
        <v>120</v>
      </c>
      <c r="E726" s="141" t="s">
        <v>3562</v>
      </c>
      <c r="F726" s="141" t="n">
        <v>80</v>
      </c>
      <c r="G726" s="141" t="s">
        <v>3562</v>
      </c>
      <c r="H726" s="141" t="n">
        <v>60</v>
      </c>
      <c r="I726" s="141" t="s">
        <v>3562</v>
      </c>
      <c r="J726" s="141" t="s">
        <v>3562</v>
      </c>
      <c r="K726" s="141" t="n">
        <v>27</v>
      </c>
    </row>
    <row r="727" customFormat="false" ht="16" hidden="false" customHeight="false" outlineLevel="0" collapsed="false">
      <c r="A727" s="141" t="n">
        <v>5076</v>
      </c>
      <c r="B727" s="141" t="s">
        <v>4286</v>
      </c>
      <c r="C727" s="141" t="s">
        <v>161</v>
      </c>
      <c r="D727" s="141" t="s">
        <v>3562</v>
      </c>
      <c r="E727" s="141" t="s">
        <v>3562</v>
      </c>
      <c r="F727" s="141" t="s">
        <v>3562</v>
      </c>
      <c r="G727" s="141" t="s">
        <v>3562</v>
      </c>
      <c r="H727" s="141" t="s">
        <v>3562</v>
      </c>
      <c r="I727" s="141" t="s">
        <v>3562</v>
      </c>
      <c r="J727" s="141" t="n">
        <v>34</v>
      </c>
      <c r="K727" s="141" t="s">
        <v>3562</v>
      </c>
    </row>
    <row r="728" customFormat="false" ht="16" hidden="false" customHeight="false" outlineLevel="0" collapsed="false">
      <c r="A728" s="141" t="n">
        <v>5072</v>
      </c>
      <c r="B728" s="141" t="s">
        <v>4287</v>
      </c>
      <c r="C728" s="141" t="s">
        <v>134</v>
      </c>
      <c r="D728" s="141" t="s">
        <v>3562</v>
      </c>
      <c r="E728" s="141" t="s">
        <v>3562</v>
      </c>
      <c r="F728" s="141" t="s">
        <v>3562</v>
      </c>
      <c r="G728" s="141" t="s">
        <v>3562</v>
      </c>
      <c r="H728" s="141" t="s">
        <v>3562</v>
      </c>
      <c r="I728" s="141" t="s">
        <v>3562</v>
      </c>
      <c r="J728" s="141" t="s">
        <v>3562</v>
      </c>
      <c r="K728" s="141" t="n">
        <v>27</v>
      </c>
    </row>
    <row r="729" customFormat="false" ht="16" hidden="false" customHeight="false" outlineLevel="0" collapsed="false">
      <c r="A729" s="141" t="n">
        <v>5071</v>
      </c>
      <c r="B729" s="141" t="s">
        <v>4288</v>
      </c>
      <c r="C729" s="141" t="s">
        <v>176</v>
      </c>
      <c r="D729" s="141" t="s">
        <v>3562</v>
      </c>
      <c r="E729" s="141" t="s">
        <v>3562</v>
      </c>
      <c r="F729" s="141" t="s">
        <v>3562</v>
      </c>
      <c r="G729" s="141" t="s">
        <v>3562</v>
      </c>
      <c r="H729" s="141" t="s">
        <v>3562</v>
      </c>
      <c r="I729" s="141" t="s">
        <v>3562</v>
      </c>
      <c r="J729" s="141" t="n">
        <v>34</v>
      </c>
      <c r="K729" s="141" t="n">
        <v>27</v>
      </c>
    </row>
    <row r="730" customFormat="false" ht="16" hidden="false" customHeight="false" outlineLevel="0" collapsed="false">
      <c r="A730" s="141" t="n">
        <v>5068</v>
      </c>
      <c r="B730" s="141" t="s">
        <v>4289</v>
      </c>
      <c r="C730" s="141" t="s">
        <v>172</v>
      </c>
      <c r="D730" s="141" t="s">
        <v>3562</v>
      </c>
      <c r="E730" s="141" t="s">
        <v>3562</v>
      </c>
      <c r="F730" s="141" t="n">
        <v>30</v>
      </c>
      <c r="G730" s="141" t="s">
        <v>3562</v>
      </c>
      <c r="H730" s="141" t="s">
        <v>3562</v>
      </c>
      <c r="I730" s="141" t="s">
        <v>3562</v>
      </c>
      <c r="J730" s="141" t="n">
        <v>22</v>
      </c>
      <c r="K730" s="141" t="s">
        <v>3562</v>
      </c>
    </row>
    <row r="731" customFormat="false" ht="16" hidden="false" customHeight="false" outlineLevel="0" collapsed="false">
      <c r="A731" s="141" t="n">
        <v>5064</v>
      </c>
      <c r="B731" s="141" t="s">
        <v>4290</v>
      </c>
      <c r="C731" s="141" t="s">
        <v>159</v>
      </c>
      <c r="D731" s="141" t="s">
        <v>3562</v>
      </c>
      <c r="E731" s="141" t="s">
        <v>3562</v>
      </c>
      <c r="F731" s="141" t="s">
        <v>3562</v>
      </c>
      <c r="G731" s="141" t="s">
        <v>3562</v>
      </c>
      <c r="H731" s="141" t="s">
        <v>3562</v>
      </c>
      <c r="I731" s="141" t="s">
        <v>3562</v>
      </c>
      <c r="J731" s="141" t="n">
        <v>22</v>
      </c>
      <c r="K731" s="141" t="s">
        <v>3562</v>
      </c>
    </row>
    <row r="732" customFormat="false" ht="16" hidden="false" customHeight="false" outlineLevel="0" collapsed="false">
      <c r="A732" s="141" t="n">
        <v>5060</v>
      </c>
      <c r="B732" s="141" t="s">
        <v>4291</v>
      </c>
      <c r="C732" s="141" t="s">
        <v>160</v>
      </c>
      <c r="D732" s="141" t="n">
        <v>90</v>
      </c>
      <c r="E732" s="141" t="s">
        <v>3562</v>
      </c>
      <c r="F732" s="141" t="n">
        <v>55</v>
      </c>
      <c r="G732" s="141" t="s">
        <v>3562</v>
      </c>
      <c r="H732" s="141" t="n">
        <v>60</v>
      </c>
      <c r="I732" s="141" t="s">
        <v>3562</v>
      </c>
      <c r="J732" s="141" t="n">
        <v>27</v>
      </c>
      <c r="K732" s="141" t="s">
        <v>3562</v>
      </c>
    </row>
    <row r="733" customFormat="false" ht="16" hidden="false" customHeight="false" outlineLevel="0" collapsed="false">
      <c r="A733" s="141" t="n">
        <v>5056</v>
      </c>
      <c r="B733" s="141" t="s">
        <v>4292</v>
      </c>
      <c r="C733" s="141" t="s">
        <v>158</v>
      </c>
      <c r="D733" s="141" t="s">
        <v>3562</v>
      </c>
      <c r="E733" s="141" t="s">
        <v>3562</v>
      </c>
      <c r="F733" s="141" t="s">
        <v>3562</v>
      </c>
      <c r="G733" s="141" t="s">
        <v>3562</v>
      </c>
      <c r="H733" s="141" t="s">
        <v>3562</v>
      </c>
      <c r="I733" s="141" t="s">
        <v>3562</v>
      </c>
      <c r="J733" s="141" t="n">
        <v>34</v>
      </c>
      <c r="K733" s="141" t="s">
        <v>3562</v>
      </c>
    </row>
    <row r="734" customFormat="false" ht="16" hidden="false" customHeight="false" outlineLevel="0" collapsed="false">
      <c r="A734" s="141" t="n">
        <v>5055</v>
      </c>
      <c r="B734" s="141" t="s">
        <v>4293</v>
      </c>
      <c r="C734" s="141" t="s">
        <v>158</v>
      </c>
      <c r="D734" s="141" t="s">
        <v>3562</v>
      </c>
      <c r="E734" s="141" t="s">
        <v>3562</v>
      </c>
      <c r="F734" s="141" t="s">
        <v>3562</v>
      </c>
      <c r="G734" s="141" t="s">
        <v>3562</v>
      </c>
      <c r="H734" s="141" t="s">
        <v>3562</v>
      </c>
      <c r="I734" s="141" t="s">
        <v>3562</v>
      </c>
      <c r="J734" s="141" t="s">
        <v>3562</v>
      </c>
      <c r="K734" s="141" t="s">
        <v>3562</v>
      </c>
    </row>
    <row r="735" customFormat="false" ht="16" hidden="false" customHeight="false" outlineLevel="0" collapsed="false">
      <c r="A735" s="141" t="n">
        <v>5054</v>
      </c>
      <c r="B735" s="141" t="s">
        <v>4294</v>
      </c>
      <c r="C735" s="141" t="s">
        <v>160</v>
      </c>
      <c r="D735" s="141" t="n">
        <v>70</v>
      </c>
      <c r="E735" s="141" t="s">
        <v>3562</v>
      </c>
      <c r="F735" s="141" t="n">
        <v>30</v>
      </c>
      <c r="G735" s="141" t="s">
        <v>3562</v>
      </c>
      <c r="H735" s="141" t="s">
        <v>3562</v>
      </c>
      <c r="I735" s="141" t="s">
        <v>3562</v>
      </c>
      <c r="J735" s="141" t="s">
        <v>3562</v>
      </c>
      <c r="K735" s="141" t="s">
        <v>3562</v>
      </c>
    </row>
    <row r="736" customFormat="false" ht="16" hidden="false" customHeight="false" outlineLevel="0" collapsed="false">
      <c r="A736" s="141" t="n">
        <v>5050</v>
      </c>
      <c r="B736" s="141" t="s">
        <v>4295</v>
      </c>
      <c r="C736" s="141" t="s">
        <v>150</v>
      </c>
      <c r="D736" s="141" t="s">
        <v>3562</v>
      </c>
      <c r="E736" s="141" t="s">
        <v>3562</v>
      </c>
      <c r="F736" s="141" t="s">
        <v>3562</v>
      </c>
      <c r="G736" s="141" t="s">
        <v>3562</v>
      </c>
      <c r="H736" s="141" t="s">
        <v>3562</v>
      </c>
      <c r="I736" s="141" t="s">
        <v>3562</v>
      </c>
      <c r="J736" s="141" t="s">
        <v>3562</v>
      </c>
      <c r="K736" s="141" t="n">
        <v>15</v>
      </c>
    </row>
    <row r="737" customFormat="false" ht="16" hidden="false" customHeight="false" outlineLevel="0" collapsed="false">
      <c r="A737" s="141" t="n">
        <v>5034</v>
      </c>
      <c r="B737" s="141" t="s">
        <v>4296</v>
      </c>
      <c r="C737" s="141" t="s">
        <v>128</v>
      </c>
      <c r="D737" s="141" t="s">
        <v>3562</v>
      </c>
      <c r="E737" s="141" t="s">
        <v>3562</v>
      </c>
      <c r="F737" s="141" t="s">
        <v>3562</v>
      </c>
      <c r="G737" s="141" t="s">
        <v>3562</v>
      </c>
      <c r="H737" s="141" t="s">
        <v>3562</v>
      </c>
      <c r="I737" s="141" t="s">
        <v>3562</v>
      </c>
      <c r="J737" s="141" t="n">
        <v>27</v>
      </c>
      <c r="K737" s="141" t="n">
        <v>22</v>
      </c>
    </row>
    <row r="738" customFormat="false" ht="16" hidden="false" customHeight="false" outlineLevel="0" collapsed="false">
      <c r="A738" s="141" t="n">
        <v>5030</v>
      </c>
      <c r="B738" s="141" t="s">
        <v>4297</v>
      </c>
      <c r="C738" s="141" t="s">
        <v>162</v>
      </c>
      <c r="D738" s="141" t="s">
        <v>3562</v>
      </c>
      <c r="E738" s="141" t="s">
        <v>3562</v>
      </c>
      <c r="F738" s="141" t="s">
        <v>3562</v>
      </c>
      <c r="G738" s="141" t="s">
        <v>3562</v>
      </c>
      <c r="H738" s="141" t="s">
        <v>3562</v>
      </c>
      <c r="I738" s="141" t="s">
        <v>3562</v>
      </c>
      <c r="J738" s="141" t="s">
        <v>3562</v>
      </c>
      <c r="K738" s="141" t="n">
        <v>60</v>
      </c>
    </row>
    <row r="739" customFormat="false" ht="16" hidden="false" customHeight="false" outlineLevel="0" collapsed="false">
      <c r="A739" s="141" t="n">
        <v>5018</v>
      </c>
      <c r="B739" s="141" t="s">
        <v>4298</v>
      </c>
      <c r="C739" s="141" t="s">
        <v>138</v>
      </c>
      <c r="D739" s="141" t="s">
        <v>3562</v>
      </c>
      <c r="E739" s="141" t="s">
        <v>3562</v>
      </c>
      <c r="F739" s="141" t="s">
        <v>3562</v>
      </c>
      <c r="G739" s="141" t="s">
        <v>3562</v>
      </c>
      <c r="H739" s="141" t="s">
        <v>3562</v>
      </c>
      <c r="I739" s="141" t="s">
        <v>3562</v>
      </c>
      <c r="J739" s="141" t="n">
        <v>22</v>
      </c>
      <c r="K739" s="141" t="n">
        <v>18</v>
      </c>
    </row>
    <row r="740" customFormat="false" ht="16" hidden="false" customHeight="false" outlineLevel="0" collapsed="false">
      <c r="A740" s="141" t="n">
        <v>5008</v>
      </c>
      <c r="B740" s="141" t="s">
        <v>4299</v>
      </c>
      <c r="C740" s="141" t="s">
        <v>150</v>
      </c>
      <c r="D740" s="141" t="s">
        <v>3562</v>
      </c>
      <c r="E740" s="141" t="s">
        <v>3562</v>
      </c>
      <c r="F740" s="141" t="s">
        <v>3562</v>
      </c>
      <c r="G740" s="141" t="s">
        <v>3562</v>
      </c>
      <c r="H740" s="141" t="s">
        <v>3562</v>
      </c>
      <c r="I740" s="141" t="s">
        <v>3562</v>
      </c>
      <c r="J740" s="141" t="s">
        <v>3562</v>
      </c>
      <c r="K740" s="141" t="n">
        <v>42</v>
      </c>
    </row>
    <row r="741" customFormat="false" ht="16" hidden="false" customHeight="false" outlineLevel="0" collapsed="false">
      <c r="A741" s="141" t="n">
        <v>5006</v>
      </c>
      <c r="B741" s="141" t="s">
        <v>4300</v>
      </c>
      <c r="C741" s="141" t="s">
        <v>132</v>
      </c>
      <c r="D741" s="141" t="s">
        <v>3562</v>
      </c>
      <c r="E741" s="141" t="s">
        <v>3562</v>
      </c>
      <c r="F741" s="141" t="s">
        <v>3562</v>
      </c>
      <c r="G741" s="141" t="s">
        <v>3562</v>
      </c>
      <c r="H741" s="141" t="s">
        <v>3562</v>
      </c>
      <c r="I741" s="141" t="s">
        <v>3562</v>
      </c>
      <c r="J741" s="141" t="n">
        <v>42</v>
      </c>
      <c r="K741" s="141" t="s">
        <v>3562</v>
      </c>
    </row>
    <row r="742" customFormat="false" ht="16" hidden="false" customHeight="false" outlineLevel="0" collapsed="false">
      <c r="A742" s="141" t="n">
        <v>4998</v>
      </c>
      <c r="B742" s="141" t="s">
        <v>4301</v>
      </c>
      <c r="C742" s="141" t="s">
        <v>160</v>
      </c>
      <c r="D742" s="141" t="n">
        <v>160</v>
      </c>
      <c r="E742" s="141" t="s">
        <v>3562</v>
      </c>
      <c r="F742" s="141" t="n">
        <v>80</v>
      </c>
      <c r="G742" s="141" t="s">
        <v>3562</v>
      </c>
      <c r="H742" s="141" t="s">
        <v>3562</v>
      </c>
      <c r="I742" s="141" t="s">
        <v>3562</v>
      </c>
      <c r="J742" s="141" t="s">
        <v>3562</v>
      </c>
      <c r="K742" s="141" t="s">
        <v>3562</v>
      </c>
    </row>
    <row r="743" customFormat="false" ht="16" hidden="false" customHeight="false" outlineLevel="0" collapsed="false">
      <c r="A743" s="141" t="n">
        <v>4980</v>
      </c>
      <c r="B743" s="141" t="s">
        <v>4302</v>
      </c>
      <c r="C743" s="141" t="s">
        <v>150</v>
      </c>
      <c r="D743" s="141" t="s">
        <v>3562</v>
      </c>
      <c r="E743" s="141" t="s">
        <v>3562</v>
      </c>
      <c r="F743" s="141" t="s">
        <v>3562</v>
      </c>
      <c r="G743" s="141" t="s">
        <v>3562</v>
      </c>
      <c r="H743" s="141" t="s">
        <v>3562</v>
      </c>
      <c r="I743" s="141" t="s">
        <v>3562</v>
      </c>
      <c r="J743" s="141" t="s">
        <v>3562</v>
      </c>
      <c r="K743" s="141" t="n">
        <v>60</v>
      </c>
    </row>
    <row r="744" customFormat="false" ht="16" hidden="false" customHeight="false" outlineLevel="0" collapsed="false">
      <c r="A744" s="141" t="n">
        <v>4650</v>
      </c>
      <c r="B744" s="141" t="s">
        <v>4303</v>
      </c>
      <c r="C744" s="141" t="s">
        <v>131</v>
      </c>
      <c r="D744" s="141" t="n">
        <v>40</v>
      </c>
      <c r="E744" s="141" t="s">
        <v>3562</v>
      </c>
      <c r="F744" s="141" t="n">
        <v>20</v>
      </c>
      <c r="G744" s="141" t="s">
        <v>3562</v>
      </c>
      <c r="H744" s="141" t="s">
        <v>3562</v>
      </c>
      <c r="I744" s="141" t="s">
        <v>3562</v>
      </c>
      <c r="J744" s="141" t="s">
        <v>3562</v>
      </c>
      <c r="K744" s="141" t="s">
        <v>3562</v>
      </c>
    </row>
    <row r="745" customFormat="false" ht="16" hidden="false" customHeight="false" outlineLevel="0" collapsed="false">
      <c r="A745" s="141" t="n">
        <v>4640</v>
      </c>
      <c r="B745" s="141" t="s">
        <v>4304</v>
      </c>
      <c r="C745" s="141" t="s">
        <v>142</v>
      </c>
      <c r="D745" s="141" t="s">
        <v>3562</v>
      </c>
      <c r="E745" s="141" t="s">
        <v>3562</v>
      </c>
      <c r="F745" s="141" t="s">
        <v>3562</v>
      </c>
      <c r="G745" s="141" t="s">
        <v>3562</v>
      </c>
      <c r="H745" s="141" t="s">
        <v>3562</v>
      </c>
      <c r="I745" s="141" t="s">
        <v>3562</v>
      </c>
      <c r="J745" s="141" t="s">
        <v>3562</v>
      </c>
      <c r="K745" s="141" t="n">
        <v>34</v>
      </c>
    </row>
    <row r="746" customFormat="false" ht="16" hidden="false" customHeight="false" outlineLevel="0" collapsed="false">
      <c r="A746" s="141" t="n">
        <v>4630</v>
      </c>
      <c r="B746" s="141" t="s">
        <v>4305</v>
      </c>
      <c r="C746" s="141" t="s">
        <v>150</v>
      </c>
      <c r="D746" s="141" t="s">
        <v>3562</v>
      </c>
      <c r="E746" s="141" t="s">
        <v>3562</v>
      </c>
      <c r="F746" s="141" t="s">
        <v>3562</v>
      </c>
      <c r="G746" s="141" t="s">
        <v>3562</v>
      </c>
      <c r="H746" s="141" t="s">
        <v>3562</v>
      </c>
      <c r="I746" s="141" t="s">
        <v>3562</v>
      </c>
      <c r="J746" s="141" t="s">
        <v>3562</v>
      </c>
      <c r="K746" s="141" t="n">
        <v>27</v>
      </c>
    </row>
    <row r="747" customFormat="false" ht="16" hidden="false" customHeight="false" outlineLevel="0" collapsed="false">
      <c r="A747" s="141" t="n">
        <v>4528</v>
      </c>
      <c r="B747" s="141" t="s">
        <v>3546</v>
      </c>
      <c r="C747" s="141" t="s">
        <v>133</v>
      </c>
      <c r="D747" s="141" t="s">
        <v>3562</v>
      </c>
      <c r="E747" s="141" t="s">
        <v>3562</v>
      </c>
      <c r="F747" s="141" t="s">
        <v>3562</v>
      </c>
      <c r="G747" s="141" t="n">
        <v>90</v>
      </c>
      <c r="H747" s="141" t="s">
        <v>3562</v>
      </c>
      <c r="I747" s="141" t="s">
        <v>3562</v>
      </c>
      <c r="J747" s="141" t="s">
        <v>3562</v>
      </c>
      <c r="K747" s="141" t="n">
        <v>42</v>
      </c>
    </row>
    <row r="748" customFormat="false" ht="16" hidden="false" customHeight="false" outlineLevel="0" collapsed="false">
      <c r="A748" s="141" t="n">
        <v>4284</v>
      </c>
      <c r="B748" s="141" t="s">
        <v>3491</v>
      </c>
      <c r="C748" s="141" t="s">
        <v>151</v>
      </c>
      <c r="D748" s="141" t="s">
        <v>3562</v>
      </c>
      <c r="E748" s="141" t="s">
        <v>3562</v>
      </c>
      <c r="F748" s="141" t="s">
        <v>3562</v>
      </c>
      <c r="G748" s="141" t="s">
        <v>3562</v>
      </c>
      <c r="H748" s="141" t="s">
        <v>3562</v>
      </c>
      <c r="I748" s="141" t="s">
        <v>3562</v>
      </c>
      <c r="J748" s="141" t="s">
        <v>3562</v>
      </c>
      <c r="K748" s="141" t="n">
        <v>60</v>
      </c>
    </row>
    <row r="749" customFormat="false" ht="16" hidden="false" customHeight="false" outlineLevel="0" collapsed="false">
      <c r="A749" s="141" t="n">
        <v>4248</v>
      </c>
      <c r="B749" s="141" t="s">
        <v>4306</v>
      </c>
      <c r="C749" s="141" t="s">
        <v>139</v>
      </c>
      <c r="D749" s="141" t="n">
        <v>30</v>
      </c>
      <c r="E749" s="141" t="s">
        <v>3562</v>
      </c>
      <c r="F749" s="141" t="n">
        <v>20</v>
      </c>
      <c r="G749" s="141" t="s">
        <v>3562</v>
      </c>
      <c r="H749" s="141" t="s">
        <v>3562</v>
      </c>
      <c r="I749" s="141" t="s">
        <v>3562</v>
      </c>
      <c r="J749" s="141" t="n">
        <v>18</v>
      </c>
      <c r="K749" s="141" t="n">
        <v>15</v>
      </c>
    </row>
    <row r="750" customFormat="false" ht="16" hidden="false" customHeight="false" outlineLevel="0" collapsed="false">
      <c r="A750" s="141" t="n">
        <v>3809</v>
      </c>
      <c r="B750" s="141" t="s">
        <v>4307</v>
      </c>
      <c r="C750" s="141" t="s">
        <v>169</v>
      </c>
      <c r="D750" s="141" t="s">
        <v>3562</v>
      </c>
      <c r="E750" s="141" t="s">
        <v>3562</v>
      </c>
      <c r="F750" s="141" t="s">
        <v>3562</v>
      </c>
      <c r="G750" s="141" t="s">
        <v>3562</v>
      </c>
      <c r="H750" s="141" t="s">
        <v>3562</v>
      </c>
      <c r="I750" s="141" t="s">
        <v>3562</v>
      </c>
      <c r="J750" s="141" t="n">
        <v>27</v>
      </c>
      <c r="K750" s="141" t="s">
        <v>3562</v>
      </c>
    </row>
    <row r="751" customFormat="false" ht="16" hidden="false" customHeight="false" outlineLevel="0" collapsed="false">
      <c r="A751" s="141" t="n">
        <v>3698</v>
      </c>
      <c r="B751" s="141" t="s">
        <v>4308</v>
      </c>
      <c r="C751" s="141" t="s">
        <v>134</v>
      </c>
      <c r="D751" s="141" t="s">
        <v>3562</v>
      </c>
      <c r="E751" s="141" t="s">
        <v>3562</v>
      </c>
      <c r="F751" s="141" t="s">
        <v>3562</v>
      </c>
      <c r="G751" s="141" t="s">
        <v>3562</v>
      </c>
      <c r="H751" s="141" t="s">
        <v>3562</v>
      </c>
      <c r="I751" s="141" t="s">
        <v>3562</v>
      </c>
      <c r="J751" s="141" t="s">
        <v>3562</v>
      </c>
      <c r="K751" s="141" t="n">
        <v>50</v>
      </c>
    </row>
    <row r="752" customFormat="false" ht="16" hidden="false" customHeight="false" outlineLevel="0" collapsed="false">
      <c r="A752" s="141" t="n">
        <v>3450</v>
      </c>
      <c r="B752" s="141" t="s">
        <v>4309</v>
      </c>
      <c r="C752" s="141" t="s">
        <v>150</v>
      </c>
      <c r="D752" s="141" t="s">
        <v>3562</v>
      </c>
      <c r="E752" s="141" t="s">
        <v>3562</v>
      </c>
      <c r="F752" s="141" t="s">
        <v>3562</v>
      </c>
      <c r="G752" s="141" t="s">
        <v>3562</v>
      </c>
      <c r="H752" s="141" t="s">
        <v>3562</v>
      </c>
      <c r="I752" s="141" t="s">
        <v>3562</v>
      </c>
      <c r="J752" s="141" t="s">
        <v>3562</v>
      </c>
      <c r="K752" s="141" t="n">
        <v>42</v>
      </c>
    </row>
    <row r="753" customFormat="false" ht="16" hidden="false" customHeight="false" outlineLevel="0" collapsed="false">
      <c r="A753" s="141" t="n">
        <v>3243</v>
      </c>
      <c r="B753" s="141" t="s">
        <v>4310</v>
      </c>
      <c r="C753" s="141" t="s">
        <v>150</v>
      </c>
      <c r="D753" s="141" t="s">
        <v>3562</v>
      </c>
      <c r="E753" s="141" t="s">
        <v>3562</v>
      </c>
      <c r="F753" s="141" t="s">
        <v>3562</v>
      </c>
      <c r="G753" s="141" t="s">
        <v>3562</v>
      </c>
      <c r="H753" s="141" t="s">
        <v>3562</v>
      </c>
      <c r="I753" s="141" t="s">
        <v>3562</v>
      </c>
      <c r="J753" s="141" t="s">
        <v>3562</v>
      </c>
      <c r="K753" s="141" t="n">
        <v>27</v>
      </c>
    </row>
    <row r="754" customFormat="false" ht="16" hidden="false" customHeight="false" outlineLevel="0" collapsed="false">
      <c r="A754" s="141" t="n">
        <v>3240</v>
      </c>
      <c r="B754" s="141" t="s">
        <v>4311</v>
      </c>
      <c r="C754" s="141" t="s">
        <v>159</v>
      </c>
      <c r="D754" s="141" t="n">
        <v>70</v>
      </c>
      <c r="E754" s="141" t="s">
        <v>3562</v>
      </c>
      <c r="F754" s="141" t="s">
        <v>3562</v>
      </c>
      <c r="G754" s="141" t="s">
        <v>3562</v>
      </c>
      <c r="H754" s="141" t="s">
        <v>3562</v>
      </c>
      <c r="I754" s="141" t="s">
        <v>3562</v>
      </c>
      <c r="J754" s="141" t="s">
        <v>3562</v>
      </c>
      <c r="K754" s="141" t="s">
        <v>3562</v>
      </c>
    </row>
    <row r="755" customFormat="false" ht="16" hidden="false" customHeight="false" outlineLevel="0" collapsed="false">
      <c r="A755" s="141" t="n">
        <v>3239</v>
      </c>
      <c r="B755" s="141" t="s">
        <v>4312</v>
      </c>
      <c r="C755" s="141" t="s">
        <v>170</v>
      </c>
      <c r="D755" s="141" t="n">
        <v>160</v>
      </c>
      <c r="E755" s="141" t="s">
        <v>3562</v>
      </c>
      <c r="F755" s="141" t="s">
        <v>3562</v>
      </c>
      <c r="G755" s="141" t="s">
        <v>3562</v>
      </c>
      <c r="H755" s="141" t="n">
        <v>90</v>
      </c>
      <c r="I755" s="141" t="s">
        <v>3562</v>
      </c>
      <c r="J755" s="141" t="n">
        <v>27</v>
      </c>
      <c r="K755" s="141" t="s">
        <v>3562</v>
      </c>
    </row>
    <row r="756" customFormat="false" ht="16" hidden="false" customHeight="false" outlineLevel="0" collapsed="false">
      <c r="A756" s="141" t="n">
        <v>3218</v>
      </c>
      <c r="B756" s="141" t="s">
        <v>4313</v>
      </c>
      <c r="C756" s="141" t="s">
        <v>154</v>
      </c>
      <c r="D756" s="141" t="s">
        <v>3562</v>
      </c>
      <c r="E756" s="141" t="s">
        <v>3562</v>
      </c>
      <c r="F756" s="141" t="s">
        <v>3562</v>
      </c>
      <c r="G756" s="141" t="s">
        <v>3562</v>
      </c>
      <c r="H756" s="141" t="s">
        <v>3562</v>
      </c>
      <c r="I756" s="141" t="s">
        <v>3562</v>
      </c>
      <c r="J756" s="141" t="n">
        <v>18</v>
      </c>
      <c r="K756" s="141" t="s">
        <v>3562</v>
      </c>
    </row>
    <row r="757" customFormat="false" ht="16" hidden="false" customHeight="false" outlineLevel="0" collapsed="false">
      <c r="A757" s="141" t="n">
        <v>3200</v>
      </c>
      <c r="B757" s="141" t="s">
        <v>4314</v>
      </c>
      <c r="C757" s="141" t="s">
        <v>170</v>
      </c>
      <c r="D757" s="141" t="s">
        <v>3562</v>
      </c>
      <c r="E757" s="141" t="s">
        <v>3562</v>
      </c>
      <c r="F757" s="141" t="s">
        <v>3562</v>
      </c>
      <c r="G757" s="141" t="s">
        <v>3562</v>
      </c>
      <c r="H757" s="141" t="s">
        <v>3562</v>
      </c>
      <c r="I757" s="141" t="s">
        <v>3562</v>
      </c>
      <c r="J757" s="141" t="s">
        <v>3562</v>
      </c>
      <c r="K757" s="141" t="s">
        <v>3562</v>
      </c>
    </row>
    <row r="758" customFormat="false" ht="16" hidden="false" customHeight="false" outlineLevel="0" collapsed="false">
      <c r="A758" s="141" t="n">
        <v>3177</v>
      </c>
      <c r="B758" s="141" t="s">
        <v>4315</v>
      </c>
      <c r="C758" s="141" t="s">
        <v>176</v>
      </c>
      <c r="D758" s="141" t="s">
        <v>3562</v>
      </c>
      <c r="E758" s="141" t="s">
        <v>3562</v>
      </c>
      <c r="F758" s="141" t="s">
        <v>3562</v>
      </c>
      <c r="G758" s="141" t="s">
        <v>3562</v>
      </c>
      <c r="H758" s="141" t="s">
        <v>3562</v>
      </c>
      <c r="I758" s="141" t="s">
        <v>3562</v>
      </c>
      <c r="J758" s="141" t="n">
        <v>42</v>
      </c>
      <c r="K758" s="141" t="n">
        <v>34</v>
      </c>
    </row>
    <row r="759" customFormat="false" ht="16" hidden="false" customHeight="false" outlineLevel="0" collapsed="false">
      <c r="A759" s="141" t="n">
        <v>3168</v>
      </c>
      <c r="B759" s="141" t="s">
        <v>4316</v>
      </c>
      <c r="C759" s="141" t="s">
        <v>129</v>
      </c>
      <c r="D759" s="141" t="s">
        <v>3562</v>
      </c>
      <c r="E759" s="141" t="s">
        <v>3562</v>
      </c>
      <c r="F759" s="141" t="s">
        <v>3562</v>
      </c>
      <c r="G759" s="141" t="s">
        <v>3562</v>
      </c>
      <c r="H759" s="141" t="s">
        <v>3562</v>
      </c>
      <c r="I759" s="141" t="s">
        <v>3562</v>
      </c>
      <c r="J759" s="141" t="n">
        <v>27</v>
      </c>
      <c r="K759" s="141" t="n">
        <v>22</v>
      </c>
    </row>
    <row r="760" customFormat="false" ht="16" hidden="false" customHeight="false" outlineLevel="0" collapsed="false">
      <c r="A760" s="141" t="n">
        <v>3130</v>
      </c>
      <c r="B760" s="141" t="s">
        <v>4317</v>
      </c>
      <c r="C760" s="141" t="s">
        <v>169</v>
      </c>
      <c r="D760" s="141" t="s">
        <v>3562</v>
      </c>
      <c r="E760" s="141" t="s">
        <v>3562</v>
      </c>
      <c r="F760" s="141" t="s">
        <v>3562</v>
      </c>
      <c r="G760" s="141" t="s">
        <v>3562</v>
      </c>
      <c r="H760" s="141" t="s">
        <v>3562</v>
      </c>
      <c r="I760" s="141" t="s">
        <v>3562</v>
      </c>
      <c r="J760" s="141" t="n">
        <v>22</v>
      </c>
      <c r="K760" s="141" t="s">
        <v>3562</v>
      </c>
    </row>
    <row r="761" customFormat="false" ht="16" hidden="false" customHeight="false" outlineLevel="0" collapsed="false">
      <c r="A761" s="141" t="n">
        <v>3120</v>
      </c>
      <c r="B761" s="141" t="s">
        <v>4318</v>
      </c>
      <c r="C761" s="141" t="s">
        <v>142</v>
      </c>
      <c r="D761" s="141" t="s">
        <v>3562</v>
      </c>
      <c r="E761" s="141" t="s">
        <v>3562</v>
      </c>
      <c r="F761" s="141" t="s">
        <v>3562</v>
      </c>
      <c r="G761" s="141" t="s">
        <v>3562</v>
      </c>
      <c r="H761" s="141" t="s">
        <v>3562</v>
      </c>
      <c r="I761" s="141" t="s">
        <v>3562</v>
      </c>
      <c r="J761" s="141" t="s">
        <v>3562</v>
      </c>
      <c r="K761" s="141" t="n">
        <v>50</v>
      </c>
    </row>
    <row r="762" customFormat="false" ht="16" hidden="false" customHeight="false" outlineLevel="0" collapsed="false">
      <c r="A762" s="141" t="n">
        <v>3117</v>
      </c>
      <c r="B762" s="141" t="s">
        <v>4319</v>
      </c>
      <c r="C762" s="141" t="s">
        <v>137</v>
      </c>
      <c r="D762" s="141" t="s">
        <v>3562</v>
      </c>
      <c r="E762" s="141" t="s">
        <v>3562</v>
      </c>
      <c r="F762" s="141" t="s">
        <v>3562</v>
      </c>
      <c r="G762" s="141" t="s">
        <v>3562</v>
      </c>
      <c r="H762" s="141" t="s">
        <v>3562</v>
      </c>
      <c r="I762" s="141" t="s">
        <v>3562</v>
      </c>
      <c r="J762" s="141" t="n">
        <v>27</v>
      </c>
      <c r="K762" s="141" t="s">
        <v>3562</v>
      </c>
    </row>
    <row r="763" customFormat="false" ht="16" hidden="false" customHeight="false" outlineLevel="0" collapsed="false">
      <c r="A763" s="141" t="n">
        <v>3102</v>
      </c>
      <c r="B763" s="141" t="s">
        <v>4320</v>
      </c>
      <c r="C763" s="141" t="s">
        <v>163</v>
      </c>
      <c r="D763" s="141" t="n">
        <v>210</v>
      </c>
      <c r="E763" s="141" t="s">
        <v>3562</v>
      </c>
      <c r="F763" s="141" t="n">
        <v>55</v>
      </c>
      <c r="G763" s="141" t="s">
        <v>3562</v>
      </c>
      <c r="H763" s="141" t="s">
        <v>3562</v>
      </c>
      <c r="I763" s="141" t="n">
        <v>90</v>
      </c>
      <c r="J763" s="141" t="n">
        <v>42</v>
      </c>
      <c r="K763" s="141" t="n">
        <v>34</v>
      </c>
    </row>
    <row r="764" customFormat="false" ht="16" hidden="false" customHeight="false" outlineLevel="0" collapsed="false">
      <c r="A764" s="141" t="n">
        <v>3096</v>
      </c>
      <c r="B764" s="141" t="s">
        <v>4321</v>
      </c>
      <c r="C764" s="141" t="s">
        <v>129</v>
      </c>
      <c r="D764" s="141" t="s">
        <v>3562</v>
      </c>
      <c r="E764" s="141" t="s">
        <v>3562</v>
      </c>
      <c r="F764" s="141" t="s">
        <v>3562</v>
      </c>
      <c r="G764" s="141" t="s">
        <v>3562</v>
      </c>
      <c r="H764" s="141" t="s">
        <v>3562</v>
      </c>
      <c r="I764" s="141" t="s">
        <v>3562</v>
      </c>
      <c r="J764" s="141" t="s">
        <v>3562</v>
      </c>
      <c r="K764" s="141" t="n">
        <v>27</v>
      </c>
    </row>
    <row r="765" customFormat="false" ht="16" hidden="false" customHeight="false" outlineLevel="0" collapsed="false">
      <c r="A765" s="141" t="n">
        <v>3079</v>
      </c>
      <c r="B765" s="141" t="s">
        <v>4322</v>
      </c>
      <c r="C765" s="141" t="s">
        <v>175</v>
      </c>
      <c r="D765" s="141" t="s">
        <v>3562</v>
      </c>
      <c r="E765" s="141" t="s">
        <v>3562</v>
      </c>
      <c r="F765" s="141" t="s">
        <v>3562</v>
      </c>
      <c r="G765" s="141" t="s">
        <v>3562</v>
      </c>
      <c r="H765" s="141" t="s">
        <v>3562</v>
      </c>
      <c r="I765" s="141" t="s">
        <v>3562</v>
      </c>
      <c r="J765" s="141" t="s">
        <v>3562</v>
      </c>
      <c r="K765" s="141" t="n">
        <v>18</v>
      </c>
    </row>
    <row r="766" customFormat="false" ht="16" hidden="false" customHeight="false" outlineLevel="0" collapsed="false">
      <c r="A766" s="141" t="n">
        <v>3076</v>
      </c>
      <c r="B766" s="141" t="s">
        <v>4323</v>
      </c>
      <c r="C766" s="141" t="s">
        <v>130</v>
      </c>
      <c r="D766" s="141" t="s">
        <v>3562</v>
      </c>
      <c r="E766" s="141" t="s">
        <v>3562</v>
      </c>
      <c r="F766" s="141" t="s">
        <v>3562</v>
      </c>
      <c r="G766" s="141" t="s">
        <v>3562</v>
      </c>
      <c r="H766" s="141" t="s">
        <v>3562</v>
      </c>
      <c r="I766" s="141" t="s">
        <v>3562</v>
      </c>
      <c r="J766" s="141" t="n">
        <v>42</v>
      </c>
      <c r="K766" s="141" t="n">
        <v>34</v>
      </c>
    </row>
    <row r="767" customFormat="false" ht="16" hidden="false" customHeight="false" outlineLevel="0" collapsed="false">
      <c r="A767" s="141" t="n">
        <v>3075</v>
      </c>
      <c r="B767" s="141" t="s">
        <v>4324</v>
      </c>
      <c r="C767" s="141" t="s">
        <v>167</v>
      </c>
      <c r="D767" s="141" t="s">
        <v>3562</v>
      </c>
      <c r="E767" s="141" t="s">
        <v>3562</v>
      </c>
      <c r="F767" s="141" t="s">
        <v>3562</v>
      </c>
      <c r="G767" s="141" t="s">
        <v>3562</v>
      </c>
      <c r="H767" s="141" t="n">
        <v>160</v>
      </c>
      <c r="I767" s="141" t="s">
        <v>3562</v>
      </c>
      <c r="J767" s="141" t="s">
        <v>3562</v>
      </c>
      <c r="K767" s="141" t="s">
        <v>3562</v>
      </c>
    </row>
    <row r="768" customFormat="false" ht="16" hidden="false" customHeight="false" outlineLevel="0" collapsed="false">
      <c r="A768" s="141" t="n">
        <v>3067</v>
      </c>
      <c r="B768" s="141" t="s">
        <v>4325</v>
      </c>
      <c r="C768" s="141" t="s">
        <v>131</v>
      </c>
      <c r="D768" s="141" t="n">
        <v>160</v>
      </c>
      <c r="E768" s="141" t="s">
        <v>3562</v>
      </c>
      <c r="F768" s="141" t="n">
        <v>80</v>
      </c>
      <c r="G768" s="141" t="s">
        <v>3562</v>
      </c>
      <c r="H768" s="141" t="n">
        <v>90</v>
      </c>
      <c r="I768" s="141" t="s">
        <v>3562</v>
      </c>
      <c r="J768" s="141" t="s">
        <v>3562</v>
      </c>
      <c r="K768" s="141" t="n">
        <v>27</v>
      </c>
    </row>
    <row r="769" customFormat="false" ht="16" hidden="false" customHeight="false" outlineLevel="0" collapsed="false">
      <c r="A769" s="141" t="n">
        <v>2961</v>
      </c>
      <c r="B769" s="141" t="s">
        <v>4326</v>
      </c>
      <c r="C769" s="141" t="s">
        <v>157</v>
      </c>
      <c r="D769" s="141" t="s">
        <v>3562</v>
      </c>
      <c r="E769" s="141" t="s">
        <v>3562</v>
      </c>
      <c r="F769" s="141" t="s">
        <v>3562</v>
      </c>
      <c r="G769" s="141" t="s">
        <v>3562</v>
      </c>
      <c r="H769" s="141" t="s">
        <v>3562</v>
      </c>
      <c r="I769" s="141" t="s">
        <v>3562</v>
      </c>
      <c r="J769" s="141" t="s">
        <v>3562</v>
      </c>
      <c r="K769" s="141" t="n">
        <v>34</v>
      </c>
    </row>
    <row r="770" customFormat="false" ht="16" hidden="false" customHeight="false" outlineLevel="0" collapsed="false">
      <c r="A770" s="141" t="n">
        <v>2945</v>
      </c>
      <c r="B770" s="141" t="s">
        <v>3572</v>
      </c>
      <c r="C770" s="141" t="s">
        <v>141</v>
      </c>
      <c r="D770" s="141" t="s">
        <v>3562</v>
      </c>
      <c r="E770" s="141" t="s">
        <v>3562</v>
      </c>
      <c r="F770" s="141" t="s">
        <v>3562</v>
      </c>
      <c r="G770" s="141" t="s">
        <v>3562</v>
      </c>
      <c r="H770" s="141" t="s">
        <v>3562</v>
      </c>
      <c r="I770" s="141" t="s">
        <v>3562</v>
      </c>
      <c r="J770" s="141" t="s">
        <v>3562</v>
      </c>
      <c r="K770" s="141" t="n">
        <v>60</v>
      </c>
    </row>
    <row r="771" customFormat="false" ht="16" hidden="false" customHeight="false" outlineLevel="0" collapsed="false">
      <c r="A771" s="141" t="n">
        <v>2876</v>
      </c>
      <c r="B771" s="141" t="s">
        <v>4327</v>
      </c>
      <c r="C771" s="141" t="s">
        <v>163</v>
      </c>
      <c r="D771" s="141" t="n">
        <v>120</v>
      </c>
      <c r="E771" s="141" t="s">
        <v>3562</v>
      </c>
      <c r="F771" s="141" t="s">
        <v>3562</v>
      </c>
      <c r="G771" s="141" t="s">
        <v>3562</v>
      </c>
      <c r="H771" s="141" t="n">
        <v>90</v>
      </c>
      <c r="I771" s="141" t="s">
        <v>3562</v>
      </c>
      <c r="J771" s="141" t="s">
        <v>3562</v>
      </c>
      <c r="K771" s="141" t="s">
        <v>3562</v>
      </c>
    </row>
    <row r="772" customFormat="false" ht="16" hidden="false" customHeight="false" outlineLevel="0" collapsed="false">
      <c r="A772" s="141" t="n">
        <v>2859</v>
      </c>
      <c r="B772" s="141" t="s">
        <v>4328</v>
      </c>
      <c r="C772" s="141" t="s">
        <v>153</v>
      </c>
      <c r="D772" s="141" t="s">
        <v>3562</v>
      </c>
      <c r="E772" s="141" t="s">
        <v>3562</v>
      </c>
      <c r="F772" s="141" t="s">
        <v>3562</v>
      </c>
      <c r="G772" s="141" t="s">
        <v>3562</v>
      </c>
      <c r="H772" s="141" t="s">
        <v>3562</v>
      </c>
      <c r="I772" s="141" t="s">
        <v>3562</v>
      </c>
      <c r="J772" s="141" t="n">
        <v>34</v>
      </c>
      <c r="K772" s="141" t="s">
        <v>3562</v>
      </c>
    </row>
    <row r="773" customFormat="false" ht="16" hidden="false" customHeight="false" outlineLevel="0" collapsed="false">
      <c r="A773" s="141" t="n">
        <v>2842</v>
      </c>
      <c r="B773" s="141" t="s">
        <v>4329</v>
      </c>
      <c r="C773" s="141" t="s">
        <v>134</v>
      </c>
      <c r="D773" s="141" t="s">
        <v>3562</v>
      </c>
      <c r="E773" s="141" t="s">
        <v>3562</v>
      </c>
      <c r="F773" s="141" t="s">
        <v>3562</v>
      </c>
      <c r="G773" s="141" t="s">
        <v>3562</v>
      </c>
      <c r="H773" s="141" t="s">
        <v>3562</v>
      </c>
      <c r="I773" s="141" t="s">
        <v>3562</v>
      </c>
      <c r="J773" s="141" t="s">
        <v>3562</v>
      </c>
      <c r="K773" s="141" t="n">
        <v>27</v>
      </c>
    </row>
    <row r="774" customFormat="false" ht="16" hidden="false" customHeight="false" outlineLevel="0" collapsed="false">
      <c r="A774" s="141" t="n">
        <v>2741</v>
      </c>
      <c r="B774" s="141" t="s">
        <v>4330</v>
      </c>
      <c r="C774" s="141" t="s">
        <v>142</v>
      </c>
      <c r="D774" s="141" t="s">
        <v>3562</v>
      </c>
      <c r="E774" s="141" t="s">
        <v>3562</v>
      </c>
      <c r="F774" s="141" t="s">
        <v>3562</v>
      </c>
      <c r="G774" s="141" t="s">
        <v>3562</v>
      </c>
      <c r="H774" s="141" t="s">
        <v>3562</v>
      </c>
      <c r="I774" s="141" t="s">
        <v>3562</v>
      </c>
      <c r="J774" s="141" t="s">
        <v>3562</v>
      </c>
      <c r="K774" s="141" t="n">
        <v>34</v>
      </c>
    </row>
    <row r="775" customFormat="false" ht="16" hidden="false" customHeight="false" outlineLevel="0" collapsed="false">
      <c r="A775" s="141" t="n">
        <v>2656</v>
      </c>
      <c r="B775" s="141" t="s">
        <v>4331</v>
      </c>
      <c r="C775" s="141" t="s">
        <v>157</v>
      </c>
      <c r="D775" s="141" t="n">
        <v>210</v>
      </c>
      <c r="E775" s="141" t="s">
        <v>3562</v>
      </c>
      <c r="F775" s="141" t="s">
        <v>3562</v>
      </c>
      <c r="G775" s="141" t="s">
        <v>3562</v>
      </c>
      <c r="H775" s="141" t="n">
        <v>120</v>
      </c>
      <c r="I775" s="141" t="s">
        <v>3562</v>
      </c>
      <c r="J775" s="141" t="s">
        <v>3562</v>
      </c>
      <c r="K775" s="141" t="s">
        <v>3562</v>
      </c>
    </row>
    <row r="776" customFormat="false" ht="16" hidden="false" customHeight="false" outlineLevel="0" collapsed="false">
      <c r="A776" s="141" t="n">
        <v>2643</v>
      </c>
      <c r="B776" s="141" t="s">
        <v>4332</v>
      </c>
      <c r="C776" s="141" t="s">
        <v>142</v>
      </c>
      <c r="D776" s="141" t="s">
        <v>3562</v>
      </c>
      <c r="E776" s="141" t="s">
        <v>3562</v>
      </c>
      <c r="F776" s="141" t="s">
        <v>3562</v>
      </c>
      <c r="G776" s="141" t="s">
        <v>3562</v>
      </c>
      <c r="H776" s="141" t="s">
        <v>3562</v>
      </c>
      <c r="I776" s="141" t="s">
        <v>3562</v>
      </c>
      <c r="J776" s="141" t="n">
        <v>34</v>
      </c>
      <c r="K776" s="141" t="n">
        <v>22</v>
      </c>
    </row>
    <row r="777" customFormat="false" ht="16" hidden="false" customHeight="false" outlineLevel="0" collapsed="false">
      <c r="A777" s="141" t="n">
        <v>2578</v>
      </c>
      <c r="B777" s="141" t="s">
        <v>4333</v>
      </c>
      <c r="C777" s="141" t="s">
        <v>163</v>
      </c>
      <c r="D777" s="141" t="s">
        <v>3562</v>
      </c>
      <c r="E777" s="141" t="s">
        <v>3562</v>
      </c>
      <c r="F777" s="141" t="s">
        <v>3562</v>
      </c>
      <c r="G777" s="141" t="s">
        <v>3562</v>
      </c>
      <c r="H777" s="141" t="s">
        <v>3562</v>
      </c>
      <c r="I777" s="141" t="s">
        <v>3562</v>
      </c>
      <c r="J777" s="141" t="s">
        <v>3562</v>
      </c>
      <c r="K777" s="141" t="n">
        <v>34</v>
      </c>
    </row>
    <row r="778" customFormat="false" ht="16" hidden="false" customHeight="false" outlineLevel="0" collapsed="false">
      <c r="A778" s="141" t="n">
        <v>2571</v>
      </c>
      <c r="B778" s="141" t="s">
        <v>4334</v>
      </c>
      <c r="C778" s="141" t="s">
        <v>139</v>
      </c>
      <c r="D778" s="141" t="s">
        <v>3562</v>
      </c>
      <c r="E778" s="141" t="s">
        <v>3562</v>
      </c>
      <c r="F778" s="141" t="n">
        <v>40</v>
      </c>
      <c r="G778" s="141" t="s">
        <v>3562</v>
      </c>
      <c r="H778" s="141" t="s">
        <v>3562</v>
      </c>
      <c r="I778" s="141" t="s">
        <v>3562</v>
      </c>
      <c r="J778" s="141" t="n">
        <v>34</v>
      </c>
      <c r="K778" s="141" t="n">
        <v>27</v>
      </c>
    </row>
    <row r="779" customFormat="false" ht="16" hidden="false" customHeight="false" outlineLevel="0" collapsed="false">
      <c r="A779" s="141" t="n">
        <v>2550</v>
      </c>
      <c r="B779" s="141" t="s">
        <v>4335</v>
      </c>
      <c r="C779" s="141" t="s">
        <v>141</v>
      </c>
      <c r="D779" s="141" t="s">
        <v>3562</v>
      </c>
      <c r="E779" s="141" t="s">
        <v>3562</v>
      </c>
      <c r="F779" s="141" t="s">
        <v>3562</v>
      </c>
      <c r="G779" s="141" t="s">
        <v>3562</v>
      </c>
      <c r="H779" s="141" t="s">
        <v>3562</v>
      </c>
      <c r="I779" s="141" t="s">
        <v>3562</v>
      </c>
      <c r="J779" s="141" t="n">
        <v>34</v>
      </c>
      <c r="K779" s="141" t="n">
        <v>27</v>
      </c>
    </row>
    <row r="780" customFormat="false" ht="16" hidden="false" customHeight="false" outlineLevel="0" collapsed="false">
      <c r="A780" s="141" t="n">
        <v>2502</v>
      </c>
      <c r="B780" s="141" t="s">
        <v>4336</v>
      </c>
      <c r="C780" s="141" t="s">
        <v>170</v>
      </c>
      <c r="D780" s="141" t="s">
        <v>3562</v>
      </c>
      <c r="E780" s="141" t="s">
        <v>3562</v>
      </c>
      <c r="F780" s="141" t="s">
        <v>3562</v>
      </c>
      <c r="G780" s="141" t="s">
        <v>3562</v>
      </c>
      <c r="H780" s="141" t="s">
        <v>3562</v>
      </c>
      <c r="I780" s="141" t="s">
        <v>3562</v>
      </c>
      <c r="J780" s="141" t="s">
        <v>3562</v>
      </c>
      <c r="K780" s="141" t="n">
        <v>50</v>
      </c>
    </row>
    <row r="781" customFormat="false" ht="16" hidden="false" customHeight="false" outlineLevel="0" collapsed="false">
      <c r="A781" s="141" t="n">
        <v>2378</v>
      </c>
      <c r="B781" s="141" t="s">
        <v>4337</v>
      </c>
      <c r="C781" s="141" t="s">
        <v>151</v>
      </c>
      <c r="D781" s="141" t="s">
        <v>3562</v>
      </c>
      <c r="E781" s="141" t="s">
        <v>3562</v>
      </c>
      <c r="F781" s="141" t="s">
        <v>3562</v>
      </c>
      <c r="G781" s="141" t="s">
        <v>3562</v>
      </c>
      <c r="H781" s="141" t="s">
        <v>3562</v>
      </c>
      <c r="I781" s="141" t="s">
        <v>3562</v>
      </c>
      <c r="J781" s="141" t="s">
        <v>3562</v>
      </c>
      <c r="K781" s="141" t="n">
        <v>34</v>
      </c>
    </row>
    <row r="782" customFormat="false" ht="16" hidden="false" customHeight="false" outlineLevel="0" collapsed="false">
      <c r="A782" s="141" t="n">
        <v>2348</v>
      </c>
      <c r="B782" s="141" t="s">
        <v>4338</v>
      </c>
      <c r="C782" s="141" t="s">
        <v>139</v>
      </c>
      <c r="D782" s="141" t="n">
        <v>55</v>
      </c>
      <c r="E782" s="141" t="s">
        <v>3562</v>
      </c>
      <c r="F782" s="141" t="n">
        <v>30</v>
      </c>
      <c r="G782" s="141" t="s">
        <v>3562</v>
      </c>
      <c r="H782" s="141" t="s">
        <v>3562</v>
      </c>
      <c r="I782" s="141" t="s">
        <v>3562</v>
      </c>
      <c r="J782" s="141" t="s">
        <v>3562</v>
      </c>
      <c r="K782" s="141" t="s">
        <v>3562</v>
      </c>
    </row>
    <row r="783" customFormat="false" ht="16" hidden="false" customHeight="false" outlineLevel="0" collapsed="false">
      <c r="A783" s="141" t="n">
        <v>2321</v>
      </c>
      <c r="B783" s="141" t="s">
        <v>4339</v>
      </c>
      <c r="C783" s="141" t="s">
        <v>157</v>
      </c>
      <c r="D783" s="141" t="s">
        <v>3562</v>
      </c>
      <c r="E783" s="141" t="s">
        <v>3562</v>
      </c>
      <c r="F783" s="141" t="n">
        <v>20</v>
      </c>
      <c r="G783" s="141" t="s">
        <v>3562</v>
      </c>
      <c r="H783" s="141" t="s">
        <v>3562</v>
      </c>
      <c r="I783" s="141" t="s">
        <v>3562</v>
      </c>
      <c r="J783" s="141" t="s">
        <v>3562</v>
      </c>
      <c r="K783" s="141" t="s">
        <v>3562</v>
      </c>
    </row>
    <row r="784" customFormat="false" ht="16" hidden="false" customHeight="false" outlineLevel="0" collapsed="false">
      <c r="A784" s="141" t="n">
        <v>2320</v>
      </c>
      <c r="B784" s="141" t="s">
        <v>4340</v>
      </c>
      <c r="C784" s="141" t="s">
        <v>163</v>
      </c>
      <c r="D784" s="141" t="s">
        <v>3562</v>
      </c>
      <c r="E784" s="141" t="n">
        <v>120</v>
      </c>
      <c r="F784" s="141" t="s">
        <v>3562</v>
      </c>
      <c r="G784" s="141" t="s">
        <v>3562</v>
      </c>
      <c r="H784" s="141" t="s">
        <v>3562</v>
      </c>
      <c r="I784" s="141" t="s">
        <v>3562</v>
      </c>
      <c r="J784" s="141" t="s">
        <v>3562</v>
      </c>
      <c r="K784" s="141" t="n">
        <v>34</v>
      </c>
    </row>
    <row r="785" customFormat="false" ht="16" hidden="false" customHeight="false" outlineLevel="0" collapsed="false">
      <c r="A785" s="141" t="n">
        <v>2208</v>
      </c>
      <c r="B785" s="141" t="s">
        <v>4341</v>
      </c>
      <c r="C785" s="141" t="s">
        <v>150</v>
      </c>
      <c r="D785" s="141" t="s">
        <v>3562</v>
      </c>
      <c r="E785" s="141" t="s">
        <v>3562</v>
      </c>
      <c r="F785" s="141" t="s">
        <v>3562</v>
      </c>
      <c r="G785" s="141" t="s">
        <v>3562</v>
      </c>
      <c r="H785" s="141" t="s">
        <v>3562</v>
      </c>
      <c r="I785" s="141" t="s">
        <v>3562</v>
      </c>
      <c r="J785" s="141" t="s">
        <v>3562</v>
      </c>
      <c r="K785" s="141" t="n">
        <v>42</v>
      </c>
    </row>
    <row r="786" customFormat="false" ht="16" hidden="false" customHeight="false" outlineLevel="0" collapsed="false">
      <c r="A786" s="141" t="n">
        <v>2206</v>
      </c>
      <c r="B786" s="141" t="s">
        <v>3405</v>
      </c>
      <c r="C786" s="141" t="s">
        <v>135</v>
      </c>
      <c r="D786" s="141" t="s">
        <v>3562</v>
      </c>
      <c r="E786" s="141" t="s">
        <v>3562</v>
      </c>
      <c r="F786" s="141" t="s">
        <v>3562</v>
      </c>
      <c r="G786" s="141" t="s">
        <v>3562</v>
      </c>
      <c r="H786" s="141" t="s">
        <v>3562</v>
      </c>
      <c r="I786" s="141" t="s">
        <v>3562</v>
      </c>
      <c r="J786" s="141" t="s">
        <v>3562</v>
      </c>
      <c r="K786" s="141" t="n">
        <v>50</v>
      </c>
    </row>
    <row r="787" customFormat="false" ht="16" hidden="false" customHeight="false" outlineLevel="0" collapsed="false">
      <c r="A787" s="141" t="n">
        <v>2020</v>
      </c>
      <c r="B787" s="141" t="s">
        <v>4342</v>
      </c>
      <c r="C787" s="141" t="s">
        <v>178</v>
      </c>
      <c r="D787" s="141" t="s">
        <v>3562</v>
      </c>
      <c r="E787" s="141" t="s">
        <v>3562</v>
      </c>
      <c r="F787" s="141" t="s">
        <v>3562</v>
      </c>
      <c r="G787" s="141" t="s">
        <v>3562</v>
      </c>
      <c r="H787" s="141" t="s">
        <v>3562</v>
      </c>
      <c r="I787" s="141" t="s">
        <v>3562</v>
      </c>
      <c r="J787" s="141" t="n">
        <v>42</v>
      </c>
      <c r="K787" s="141" t="n">
        <v>27</v>
      </c>
    </row>
    <row r="788" customFormat="false" ht="16" hidden="false" customHeight="false" outlineLevel="0" collapsed="false">
      <c r="A788" s="141" t="n">
        <v>2009</v>
      </c>
      <c r="B788" s="141" t="s">
        <v>3576</v>
      </c>
      <c r="C788" s="141" t="s">
        <v>168</v>
      </c>
      <c r="D788" s="141" t="s">
        <v>3562</v>
      </c>
      <c r="E788" s="141" t="s">
        <v>3562</v>
      </c>
      <c r="F788" s="141" t="n">
        <v>55</v>
      </c>
      <c r="G788" s="141" t="n">
        <v>40</v>
      </c>
      <c r="H788" s="141" t="n">
        <v>90</v>
      </c>
      <c r="I788" s="141" t="s">
        <v>3562</v>
      </c>
      <c r="J788" s="141" t="n">
        <v>50</v>
      </c>
      <c r="K788" s="141" t="n">
        <v>34</v>
      </c>
    </row>
    <row r="789" customFormat="false" ht="16" hidden="false" customHeight="false" outlineLevel="0" collapsed="false">
      <c r="A789" s="141" t="n">
        <v>2007</v>
      </c>
      <c r="B789" s="141" t="s">
        <v>4343</v>
      </c>
      <c r="C789" s="141" t="s">
        <v>144</v>
      </c>
      <c r="D789" s="141" t="s">
        <v>3562</v>
      </c>
      <c r="E789" s="141" t="s">
        <v>3562</v>
      </c>
      <c r="F789" s="141" t="s">
        <v>3562</v>
      </c>
      <c r="G789" s="141" t="s">
        <v>3562</v>
      </c>
      <c r="H789" s="141" t="s">
        <v>3562</v>
      </c>
      <c r="I789" s="141" t="s">
        <v>3562</v>
      </c>
      <c r="J789" s="141" t="s">
        <v>3562</v>
      </c>
      <c r="K789" s="141" t="n">
        <v>27</v>
      </c>
    </row>
    <row r="790" customFormat="false" ht="16" hidden="false" customHeight="false" outlineLevel="0" collapsed="false">
      <c r="A790" s="141" t="n">
        <v>2005</v>
      </c>
      <c r="B790" s="141" t="s">
        <v>4344</v>
      </c>
      <c r="C790" s="141" t="s">
        <v>134</v>
      </c>
      <c r="D790" s="141" t="s">
        <v>3562</v>
      </c>
      <c r="E790" s="141" t="s">
        <v>3562</v>
      </c>
      <c r="F790" s="141" t="s">
        <v>3562</v>
      </c>
      <c r="G790" s="141" t="s">
        <v>3562</v>
      </c>
      <c r="H790" s="141" t="s">
        <v>3562</v>
      </c>
      <c r="I790" s="141" t="s">
        <v>3562</v>
      </c>
      <c r="J790" s="141" t="s">
        <v>3562</v>
      </c>
      <c r="K790" s="141" t="n">
        <v>27</v>
      </c>
    </row>
    <row r="791" customFormat="false" ht="16" hidden="false" customHeight="false" outlineLevel="0" collapsed="false">
      <c r="A791" s="141" t="n">
        <v>2003</v>
      </c>
      <c r="B791" s="141" t="s">
        <v>4345</v>
      </c>
      <c r="C791" s="141" t="s">
        <v>162</v>
      </c>
      <c r="D791" s="141" t="n">
        <v>30</v>
      </c>
      <c r="E791" s="141" t="s">
        <v>3562</v>
      </c>
      <c r="F791" s="141" t="n">
        <v>20</v>
      </c>
      <c r="G791" s="141" t="s">
        <v>3562</v>
      </c>
      <c r="H791" s="141" t="s">
        <v>3562</v>
      </c>
      <c r="I791" s="141" t="s">
        <v>3562</v>
      </c>
      <c r="J791" s="141" t="n">
        <v>18</v>
      </c>
      <c r="K791" s="141" t="s">
        <v>3562</v>
      </c>
    </row>
    <row r="792" customFormat="false" ht="16" hidden="false" customHeight="false" outlineLevel="0" collapsed="false">
      <c r="A792" s="141" t="n">
        <v>1997</v>
      </c>
      <c r="B792" s="141" t="s">
        <v>4346</v>
      </c>
      <c r="C792" s="141" t="s">
        <v>134</v>
      </c>
      <c r="D792" s="141" t="s">
        <v>3562</v>
      </c>
      <c r="E792" s="141" t="s">
        <v>3562</v>
      </c>
      <c r="F792" s="141" t="s">
        <v>3562</v>
      </c>
      <c r="G792" s="141" t="s">
        <v>3562</v>
      </c>
      <c r="H792" s="141" t="s">
        <v>3562</v>
      </c>
      <c r="I792" s="141" t="s">
        <v>3562</v>
      </c>
      <c r="J792" s="141" t="s">
        <v>3562</v>
      </c>
      <c r="K792" s="141" t="n">
        <v>22</v>
      </c>
    </row>
    <row r="793" customFormat="false" ht="16" hidden="false" customHeight="false" outlineLevel="0" collapsed="false">
      <c r="A793" s="141" t="n">
        <v>1995</v>
      </c>
      <c r="B793" s="141" t="s">
        <v>4347</v>
      </c>
      <c r="C793" s="141" t="s">
        <v>144</v>
      </c>
      <c r="D793" s="141" t="s">
        <v>3562</v>
      </c>
      <c r="E793" s="141" t="s">
        <v>3562</v>
      </c>
      <c r="F793" s="141" t="s">
        <v>3562</v>
      </c>
      <c r="G793" s="141" t="s">
        <v>3562</v>
      </c>
      <c r="H793" s="141" t="s">
        <v>3562</v>
      </c>
      <c r="I793" s="141" t="s">
        <v>3562</v>
      </c>
      <c r="J793" s="141" t="s">
        <v>3562</v>
      </c>
      <c r="K793" s="141" t="n">
        <v>18</v>
      </c>
    </row>
    <row r="794" customFormat="false" ht="16" hidden="false" customHeight="false" outlineLevel="0" collapsed="false">
      <c r="A794" s="141" t="n">
        <v>1991</v>
      </c>
      <c r="B794" s="141" t="s">
        <v>4348</v>
      </c>
      <c r="C794" s="141" t="s">
        <v>134</v>
      </c>
      <c r="D794" s="141" t="s">
        <v>3562</v>
      </c>
      <c r="E794" s="141" t="s">
        <v>3562</v>
      </c>
      <c r="F794" s="141" t="s">
        <v>3562</v>
      </c>
      <c r="G794" s="141" t="s">
        <v>3562</v>
      </c>
      <c r="H794" s="141" t="s">
        <v>3562</v>
      </c>
      <c r="I794" s="141" t="s">
        <v>3562</v>
      </c>
      <c r="J794" s="141" t="s">
        <v>3562</v>
      </c>
      <c r="K794" s="141" t="n">
        <v>50</v>
      </c>
    </row>
    <row r="795" customFormat="false" ht="16" hidden="false" customHeight="false" outlineLevel="0" collapsed="false">
      <c r="A795" s="141" t="n">
        <v>1990</v>
      </c>
      <c r="B795" s="141" t="s">
        <v>4349</v>
      </c>
      <c r="C795" s="141" t="s">
        <v>144</v>
      </c>
      <c r="D795" s="141" t="n">
        <v>40</v>
      </c>
      <c r="E795" s="141" t="s">
        <v>3562</v>
      </c>
      <c r="F795" s="141" t="s">
        <v>3562</v>
      </c>
      <c r="G795" s="141" t="s">
        <v>3562</v>
      </c>
      <c r="H795" s="141" t="s">
        <v>3562</v>
      </c>
      <c r="I795" s="141" t="s">
        <v>3562</v>
      </c>
      <c r="J795" s="141" t="n">
        <v>18</v>
      </c>
      <c r="K795" s="141" t="s">
        <v>3562</v>
      </c>
    </row>
    <row r="796" customFormat="false" ht="16" hidden="false" customHeight="false" outlineLevel="0" collapsed="false">
      <c r="A796" s="141" t="n">
        <v>1989</v>
      </c>
      <c r="B796" s="141" t="s">
        <v>4350</v>
      </c>
      <c r="C796" s="141" t="s">
        <v>144</v>
      </c>
      <c r="D796" s="141" t="s">
        <v>3562</v>
      </c>
      <c r="E796" s="141" t="s">
        <v>3562</v>
      </c>
      <c r="F796" s="141" t="s">
        <v>3562</v>
      </c>
      <c r="G796" s="141" t="s">
        <v>3562</v>
      </c>
      <c r="H796" s="141" t="s">
        <v>3562</v>
      </c>
      <c r="I796" s="141" t="s">
        <v>3562</v>
      </c>
      <c r="J796" s="141" t="n">
        <v>34</v>
      </c>
      <c r="K796" s="141" t="n">
        <v>22</v>
      </c>
    </row>
    <row r="797" customFormat="false" ht="16" hidden="false" customHeight="false" outlineLevel="0" collapsed="false">
      <c r="A797" s="141" t="n">
        <v>1988</v>
      </c>
      <c r="B797" s="141" t="s">
        <v>4351</v>
      </c>
      <c r="C797" s="141" t="s">
        <v>134</v>
      </c>
      <c r="D797" s="141" t="s">
        <v>3562</v>
      </c>
      <c r="E797" s="141" t="s">
        <v>3562</v>
      </c>
      <c r="F797" s="141" t="s">
        <v>3562</v>
      </c>
      <c r="G797" s="141" t="n">
        <v>70</v>
      </c>
      <c r="H797" s="141" t="n">
        <v>160</v>
      </c>
      <c r="I797" s="141" t="n">
        <v>90</v>
      </c>
      <c r="J797" s="141" t="n">
        <v>50</v>
      </c>
      <c r="K797" s="141" t="n">
        <v>42</v>
      </c>
    </row>
    <row r="798" customFormat="false" ht="16" hidden="false" customHeight="false" outlineLevel="0" collapsed="false">
      <c r="A798" s="141" t="n">
        <v>1986</v>
      </c>
      <c r="B798" s="141" t="s">
        <v>4352</v>
      </c>
      <c r="C798" s="141" t="s">
        <v>132</v>
      </c>
      <c r="D798" s="141" t="s">
        <v>3562</v>
      </c>
      <c r="E798" s="141" t="n">
        <v>60</v>
      </c>
      <c r="F798" s="141" t="s">
        <v>3562</v>
      </c>
      <c r="G798" s="141" t="n">
        <v>30</v>
      </c>
      <c r="H798" s="141" t="n">
        <v>60</v>
      </c>
      <c r="I798" s="141" t="n">
        <v>50</v>
      </c>
      <c r="J798" s="141" t="s">
        <v>3562</v>
      </c>
      <c r="K798" s="141" t="s">
        <v>3562</v>
      </c>
    </row>
    <row r="799" customFormat="false" ht="16" hidden="false" customHeight="false" outlineLevel="0" collapsed="false">
      <c r="A799" s="141" t="n">
        <v>1985</v>
      </c>
      <c r="B799" s="141" t="s">
        <v>4353</v>
      </c>
      <c r="C799" s="141" t="s">
        <v>144</v>
      </c>
      <c r="D799" s="141" t="s">
        <v>3562</v>
      </c>
      <c r="E799" s="141" t="s">
        <v>3562</v>
      </c>
      <c r="F799" s="141" t="s">
        <v>3562</v>
      </c>
      <c r="G799" s="141" t="s">
        <v>3562</v>
      </c>
      <c r="H799" s="141" t="s">
        <v>3562</v>
      </c>
      <c r="I799" s="141" t="s">
        <v>3562</v>
      </c>
      <c r="J799" s="141" t="n">
        <v>22</v>
      </c>
      <c r="K799" s="141" t="n">
        <v>15</v>
      </c>
    </row>
    <row r="800" customFormat="false" ht="16" hidden="false" customHeight="false" outlineLevel="0" collapsed="false">
      <c r="A800" s="141" t="n">
        <v>1976</v>
      </c>
      <c r="B800" s="141" t="s">
        <v>4354</v>
      </c>
      <c r="C800" s="141" t="s">
        <v>168</v>
      </c>
      <c r="D800" s="141" t="n">
        <v>30</v>
      </c>
      <c r="E800" s="141" t="s">
        <v>3562</v>
      </c>
      <c r="F800" s="141" t="n">
        <v>20</v>
      </c>
      <c r="G800" s="141" t="s">
        <v>3562</v>
      </c>
      <c r="H800" s="141" t="s">
        <v>3562</v>
      </c>
      <c r="I800" s="141" t="s">
        <v>3562</v>
      </c>
      <c r="J800" s="141" t="n">
        <v>15</v>
      </c>
      <c r="K800" s="141" t="s">
        <v>3562</v>
      </c>
    </row>
    <row r="801" customFormat="false" ht="16" hidden="false" customHeight="false" outlineLevel="0" collapsed="false">
      <c r="A801" s="141" t="n">
        <v>1974</v>
      </c>
      <c r="B801" s="141" t="s">
        <v>4355</v>
      </c>
      <c r="C801" s="141" t="s">
        <v>139</v>
      </c>
      <c r="D801" s="141" t="s">
        <v>3562</v>
      </c>
      <c r="E801" s="141" t="s">
        <v>3562</v>
      </c>
      <c r="F801" s="141" t="s">
        <v>3562</v>
      </c>
      <c r="G801" s="141" t="s">
        <v>3562</v>
      </c>
      <c r="H801" s="141" t="s">
        <v>3562</v>
      </c>
      <c r="I801" s="141" t="s">
        <v>3562</v>
      </c>
      <c r="J801" s="141" t="s">
        <v>3562</v>
      </c>
      <c r="K801" s="141" t="n">
        <v>50</v>
      </c>
    </row>
    <row r="802" customFormat="false" ht="16" hidden="false" customHeight="false" outlineLevel="0" collapsed="false">
      <c r="A802" s="141" t="n">
        <v>1969</v>
      </c>
      <c r="B802" s="141" t="s">
        <v>4356</v>
      </c>
      <c r="C802" s="141" t="s">
        <v>144</v>
      </c>
      <c r="D802" s="141" t="s">
        <v>3562</v>
      </c>
      <c r="E802" s="141" t="s">
        <v>3562</v>
      </c>
      <c r="F802" s="141" t="s">
        <v>3562</v>
      </c>
      <c r="G802" s="141" t="s">
        <v>3562</v>
      </c>
      <c r="H802" s="141" t="s">
        <v>3562</v>
      </c>
      <c r="I802" s="141" t="s">
        <v>3562</v>
      </c>
      <c r="J802" s="141" t="s">
        <v>3562</v>
      </c>
      <c r="K802" s="141" t="n">
        <v>22</v>
      </c>
    </row>
    <row r="803" customFormat="false" ht="16" hidden="false" customHeight="false" outlineLevel="0" collapsed="false">
      <c r="A803" s="141" t="n">
        <v>1968</v>
      </c>
      <c r="B803" s="141" t="s">
        <v>4357</v>
      </c>
      <c r="C803" s="141" t="s">
        <v>134</v>
      </c>
      <c r="D803" s="141" t="s">
        <v>3562</v>
      </c>
      <c r="E803" s="141" t="s">
        <v>3562</v>
      </c>
      <c r="F803" s="141" t="n">
        <v>40</v>
      </c>
      <c r="G803" s="141" t="s">
        <v>3562</v>
      </c>
      <c r="H803" s="141" t="s">
        <v>3562</v>
      </c>
      <c r="I803" s="141" t="s">
        <v>3562</v>
      </c>
      <c r="J803" s="141" t="n">
        <v>42</v>
      </c>
      <c r="K803" s="141" t="n">
        <v>34</v>
      </c>
    </row>
    <row r="804" customFormat="false" ht="16" hidden="false" customHeight="false" outlineLevel="0" collapsed="false">
      <c r="A804" s="141" t="n">
        <v>1966</v>
      </c>
      <c r="B804" s="141" t="s">
        <v>4358</v>
      </c>
      <c r="C804" s="141" t="s">
        <v>129</v>
      </c>
      <c r="D804" s="141" t="s">
        <v>3562</v>
      </c>
      <c r="E804" s="141" t="s">
        <v>3562</v>
      </c>
      <c r="F804" s="141" t="n">
        <v>55</v>
      </c>
      <c r="G804" s="141" t="s">
        <v>3562</v>
      </c>
      <c r="H804" s="141" t="s">
        <v>3562</v>
      </c>
      <c r="I804" s="141" t="s">
        <v>3562</v>
      </c>
      <c r="J804" s="141" t="s">
        <v>3562</v>
      </c>
      <c r="K804" s="141" t="n">
        <v>34</v>
      </c>
    </row>
    <row r="805" customFormat="false" ht="16" hidden="false" customHeight="false" outlineLevel="0" collapsed="false">
      <c r="A805" s="141" t="n">
        <v>1965</v>
      </c>
      <c r="B805" s="141" t="s">
        <v>4359</v>
      </c>
      <c r="C805" s="141" t="s">
        <v>174</v>
      </c>
      <c r="D805" s="141" t="s">
        <v>3562</v>
      </c>
      <c r="E805" s="141" t="s">
        <v>3562</v>
      </c>
      <c r="F805" s="141" t="s">
        <v>3562</v>
      </c>
      <c r="G805" s="141" t="s">
        <v>3562</v>
      </c>
      <c r="H805" s="141" t="s">
        <v>3562</v>
      </c>
      <c r="I805" s="141" t="s">
        <v>3562</v>
      </c>
      <c r="J805" s="141" t="n">
        <v>34</v>
      </c>
      <c r="K805" s="141" t="n">
        <v>22</v>
      </c>
    </row>
    <row r="806" customFormat="false" ht="16" hidden="false" customHeight="false" outlineLevel="0" collapsed="false">
      <c r="A806" s="141" t="n">
        <v>1963</v>
      </c>
      <c r="B806" s="141" t="s">
        <v>4360</v>
      </c>
      <c r="C806" s="141" t="s">
        <v>151</v>
      </c>
      <c r="D806" s="141" t="s">
        <v>3562</v>
      </c>
      <c r="E806" s="141" t="s">
        <v>3562</v>
      </c>
      <c r="F806" s="141" t="s">
        <v>3562</v>
      </c>
      <c r="G806" s="141" t="s">
        <v>3562</v>
      </c>
      <c r="H806" s="141" t="s">
        <v>3562</v>
      </c>
      <c r="I806" s="141" t="s">
        <v>3562</v>
      </c>
      <c r="J806" s="141" t="s">
        <v>3562</v>
      </c>
      <c r="K806" s="141" t="n">
        <v>42</v>
      </c>
    </row>
    <row r="807" customFormat="false" ht="16" hidden="false" customHeight="false" outlineLevel="0" collapsed="false">
      <c r="A807" s="141" t="n">
        <v>1960</v>
      </c>
      <c r="B807" s="141" t="s">
        <v>4361</v>
      </c>
      <c r="C807" s="141" t="s">
        <v>134</v>
      </c>
      <c r="D807" s="141" t="s">
        <v>3562</v>
      </c>
      <c r="E807" s="141" t="s">
        <v>3562</v>
      </c>
      <c r="F807" s="141" t="n">
        <v>40</v>
      </c>
      <c r="G807" s="141" t="s">
        <v>3562</v>
      </c>
      <c r="H807" s="141" t="s">
        <v>3562</v>
      </c>
      <c r="I807" s="141" t="s">
        <v>3562</v>
      </c>
      <c r="J807" s="141" t="n">
        <v>34</v>
      </c>
      <c r="K807" s="141" t="s">
        <v>3562</v>
      </c>
    </row>
    <row r="808" customFormat="false" ht="16" hidden="false" customHeight="false" outlineLevel="0" collapsed="false">
      <c r="A808" s="141" t="n">
        <v>1950</v>
      </c>
      <c r="B808" s="141" t="s">
        <v>4362</v>
      </c>
      <c r="C808" s="141" t="s">
        <v>134</v>
      </c>
      <c r="D808" s="141" t="s">
        <v>3562</v>
      </c>
      <c r="E808" s="141" t="s">
        <v>3562</v>
      </c>
      <c r="F808" s="141" t="s">
        <v>3562</v>
      </c>
      <c r="G808" s="141" t="s">
        <v>3562</v>
      </c>
      <c r="H808" s="141" t="s">
        <v>3562</v>
      </c>
      <c r="I808" s="141" t="s">
        <v>3562</v>
      </c>
      <c r="J808" s="141" t="s">
        <v>3562</v>
      </c>
      <c r="K808" s="141" t="n">
        <v>34</v>
      </c>
    </row>
    <row r="809" customFormat="false" ht="16" hidden="false" customHeight="false" outlineLevel="0" collapsed="false">
      <c r="A809" s="141" t="n">
        <v>1949</v>
      </c>
      <c r="B809" s="141" t="s">
        <v>4363</v>
      </c>
      <c r="C809" s="141" t="s">
        <v>134</v>
      </c>
      <c r="D809" s="141" t="s">
        <v>3562</v>
      </c>
      <c r="E809" s="141" t="s">
        <v>3562</v>
      </c>
      <c r="F809" s="141" t="n">
        <v>40</v>
      </c>
      <c r="G809" s="141" t="s">
        <v>3562</v>
      </c>
      <c r="H809" s="141" t="s">
        <v>3562</v>
      </c>
      <c r="I809" s="141" t="s">
        <v>3562</v>
      </c>
      <c r="J809" s="141" t="n">
        <v>22</v>
      </c>
      <c r="K809" s="141" t="s">
        <v>3562</v>
      </c>
    </row>
    <row r="810" customFormat="false" ht="16" hidden="false" customHeight="false" outlineLevel="0" collapsed="false">
      <c r="A810" s="141" t="n">
        <v>1945</v>
      </c>
      <c r="B810" s="141" t="s">
        <v>4364</v>
      </c>
      <c r="C810" s="141" t="s">
        <v>134</v>
      </c>
      <c r="D810" s="141" t="s">
        <v>3562</v>
      </c>
      <c r="E810" s="141" t="s">
        <v>3562</v>
      </c>
      <c r="F810" s="141" t="s">
        <v>3562</v>
      </c>
      <c r="G810" s="141" t="s">
        <v>3562</v>
      </c>
      <c r="H810" s="141" t="s">
        <v>3562</v>
      </c>
      <c r="I810" s="141" t="s">
        <v>3562</v>
      </c>
      <c r="J810" s="141" t="n">
        <v>22</v>
      </c>
      <c r="K810" s="141" t="s">
        <v>3562</v>
      </c>
    </row>
    <row r="811" customFormat="false" ht="16" hidden="false" customHeight="false" outlineLevel="0" collapsed="false">
      <c r="A811" s="141" t="n">
        <v>1943</v>
      </c>
      <c r="B811" s="141" t="s">
        <v>4365</v>
      </c>
      <c r="C811" s="141" t="s">
        <v>176</v>
      </c>
      <c r="D811" s="141" t="s">
        <v>3562</v>
      </c>
      <c r="E811" s="141" t="s">
        <v>3562</v>
      </c>
      <c r="F811" s="141" t="n">
        <v>20</v>
      </c>
      <c r="G811" s="141" t="s">
        <v>3562</v>
      </c>
      <c r="H811" s="141" t="s">
        <v>3562</v>
      </c>
      <c r="I811" s="141" t="s">
        <v>3562</v>
      </c>
      <c r="J811" s="141" t="n">
        <v>18</v>
      </c>
      <c r="K811" s="141" t="s">
        <v>3562</v>
      </c>
    </row>
    <row r="812" customFormat="false" ht="16" hidden="false" customHeight="false" outlineLevel="0" collapsed="false">
      <c r="A812" s="141" t="n">
        <v>1938</v>
      </c>
      <c r="B812" s="141" t="s">
        <v>4366</v>
      </c>
      <c r="C812" s="141" t="s">
        <v>176</v>
      </c>
      <c r="D812" s="141" t="s">
        <v>3562</v>
      </c>
      <c r="E812" s="141" t="s">
        <v>3562</v>
      </c>
      <c r="F812" s="141" t="s">
        <v>3562</v>
      </c>
      <c r="G812" s="141" t="s">
        <v>3562</v>
      </c>
      <c r="H812" s="141" t="s">
        <v>3562</v>
      </c>
      <c r="I812" s="141" t="s">
        <v>3562</v>
      </c>
      <c r="J812" s="141" t="s">
        <v>3562</v>
      </c>
      <c r="K812" s="141" t="n">
        <v>15</v>
      </c>
    </row>
    <row r="813" customFormat="false" ht="16" hidden="false" customHeight="false" outlineLevel="0" collapsed="false">
      <c r="A813" s="141" t="n">
        <v>1937</v>
      </c>
      <c r="B813" s="141" t="s">
        <v>4367</v>
      </c>
      <c r="C813" s="141" t="s">
        <v>176</v>
      </c>
      <c r="D813" s="141" t="s">
        <v>3562</v>
      </c>
      <c r="E813" s="141" t="s">
        <v>3562</v>
      </c>
      <c r="F813" s="141" t="s">
        <v>3562</v>
      </c>
      <c r="G813" s="141" t="s">
        <v>3562</v>
      </c>
      <c r="H813" s="141" t="s">
        <v>3562</v>
      </c>
      <c r="I813" s="141" t="s">
        <v>3562</v>
      </c>
      <c r="J813" s="141" t="n">
        <v>34</v>
      </c>
      <c r="K813" s="141" t="n">
        <v>27</v>
      </c>
    </row>
    <row r="814" customFormat="false" ht="16" hidden="false" customHeight="false" outlineLevel="0" collapsed="false">
      <c r="A814" s="141" t="n">
        <v>1935</v>
      </c>
      <c r="B814" s="141" t="s">
        <v>4368</v>
      </c>
      <c r="C814" s="141" t="s">
        <v>162</v>
      </c>
      <c r="D814" s="141" t="s">
        <v>3562</v>
      </c>
      <c r="E814" s="141" t="s">
        <v>3562</v>
      </c>
      <c r="F814" s="141" t="s">
        <v>3562</v>
      </c>
      <c r="G814" s="141" t="s">
        <v>3562</v>
      </c>
      <c r="H814" s="141" t="s">
        <v>3562</v>
      </c>
      <c r="I814" s="141" t="s">
        <v>3562</v>
      </c>
      <c r="J814" s="141" t="s">
        <v>3562</v>
      </c>
      <c r="K814" s="141" t="n">
        <v>27</v>
      </c>
    </row>
    <row r="815" customFormat="false" ht="16" hidden="false" customHeight="false" outlineLevel="0" collapsed="false">
      <c r="A815" s="141" t="n">
        <v>1932</v>
      </c>
      <c r="B815" s="141" t="s">
        <v>4369</v>
      </c>
      <c r="C815" s="141" t="s">
        <v>165</v>
      </c>
      <c r="D815" s="141" t="s">
        <v>3562</v>
      </c>
      <c r="E815" s="141" t="s">
        <v>3562</v>
      </c>
      <c r="F815" s="141" t="s">
        <v>3562</v>
      </c>
      <c r="G815" s="141" t="s">
        <v>3562</v>
      </c>
      <c r="H815" s="141" t="s">
        <v>3562</v>
      </c>
      <c r="I815" s="141" t="s">
        <v>3562</v>
      </c>
      <c r="J815" s="141" t="s">
        <v>3562</v>
      </c>
      <c r="K815" s="141" t="n">
        <v>27</v>
      </c>
    </row>
    <row r="816" customFormat="false" ht="16" hidden="false" customHeight="false" outlineLevel="0" collapsed="false">
      <c r="A816" s="141" t="n">
        <v>1930</v>
      </c>
      <c r="B816" s="141" t="s">
        <v>4370</v>
      </c>
      <c r="C816" s="141" t="s">
        <v>165</v>
      </c>
      <c r="D816" s="141" t="s">
        <v>3562</v>
      </c>
      <c r="E816" s="141" t="s">
        <v>3562</v>
      </c>
      <c r="F816" s="141" t="s">
        <v>3562</v>
      </c>
      <c r="G816" s="141" t="s">
        <v>3562</v>
      </c>
      <c r="H816" s="141" t="s">
        <v>3562</v>
      </c>
      <c r="I816" s="141" t="s">
        <v>3562</v>
      </c>
      <c r="J816" s="141" t="n">
        <v>22</v>
      </c>
      <c r="K816" s="141" t="n">
        <v>15</v>
      </c>
    </row>
    <row r="817" customFormat="false" ht="16" hidden="false" customHeight="false" outlineLevel="0" collapsed="false">
      <c r="A817" s="141" t="n">
        <v>1923</v>
      </c>
      <c r="B817" s="141" t="s">
        <v>4371</v>
      </c>
      <c r="C817" s="141" t="s">
        <v>165</v>
      </c>
      <c r="D817" s="141" t="n">
        <v>40</v>
      </c>
      <c r="E817" s="141" t="s">
        <v>3562</v>
      </c>
      <c r="F817" s="141" t="n">
        <v>20</v>
      </c>
      <c r="G817" s="141" t="s">
        <v>3562</v>
      </c>
      <c r="H817" s="141" t="s">
        <v>3562</v>
      </c>
      <c r="I817" s="141" t="s">
        <v>3562</v>
      </c>
      <c r="J817" s="141" t="n">
        <v>18</v>
      </c>
      <c r="K817" s="141" t="s">
        <v>3562</v>
      </c>
    </row>
    <row r="818" customFormat="false" ht="16" hidden="false" customHeight="false" outlineLevel="0" collapsed="false">
      <c r="A818" s="141" t="n">
        <v>1919</v>
      </c>
      <c r="B818" s="141" t="s">
        <v>4372</v>
      </c>
      <c r="C818" s="141" t="s">
        <v>165</v>
      </c>
      <c r="D818" s="141" t="n">
        <v>70</v>
      </c>
      <c r="E818" s="141" t="s">
        <v>3562</v>
      </c>
      <c r="F818" s="141" t="n">
        <v>40</v>
      </c>
      <c r="G818" s="141" t="s">
        <v>3562</v>
      </c>
      <c r="H818" s="141" t="s">
        <v>3562</v>
      </c>
      <c r="I818" s="141" t="s">
        <v>3562</v>
      </c>
      <c r="J818" s="141" t="n">
        <v>27</v>
      </c>
      <c r="K818" s="141" t="n">
        <v>18</v>
      </c>
    </row>
    <row r="819" customFormat="false" ht="16" hidden="false" customHeight="false" outlineLevel="0" collapsed="false">
      <c r="A819" s="141" t="n">
        <v>1916</v>
      </c>
      <c r="B819" s="141" t="s">
        <v>4373</v>
      </c>
      <c r="C819" s="141" t="s">
        <v>165</v>
      </c>
      <c r="D819" s="141" t="s">
        <v>3562</v>
      </c>
      <c r="E819" s="141" t="s">
        <v>3562</v>
      </c>
      <c r="F819" s="141" t="s">
        <v>3562</v>
      </c>
      <c r="G819" s="141" t="s">
        <v>3562</v>
      </c>
      <c r="H819" s="141" t="s">
        <v>3562</v>
      </c>
      <c r="I819" s="141" t="s">
        <v>3562</v>
      </c>
      <c r="J819" s="141" t="n">
        <v>27</v>
      </c>
      <c r="K819" s="141" t="n">
        <v>22</v>
      </c>
    </row>
    <row r="820" customFormat="false" ht="16" hidden="false" customHeight="false" outlineLevel="0" collapsed="false">
      <c r="A820" s="141" t="n">
        <v>1914</v>
      </c>
      <c r="B820" s="141" t="s">
        <v>4374</v>
      </c>
      <c r="C820" s="141" t="s">
        <v>165</v>
      </c>
      <c r="D820" s="141" t="s">
        <v>3562</v>
      </c>
      <c r="E820" s="141" t="s">
        <v>3562</v>
      </c>
      <c r="F820" s="141" t="s">
        <v>3562</v>
      </c>
      <c r="G820" s="141" t="s">
        <v>3562</v>
      </c>
      <c r="H820" s="141" t="s">
        <v>3562</v>
      </c>
      <c r="I820" s="141" t="s">
        <v>3562</v>
      </c>
      <c r="J820" s="141" t="s">
        <v>3562</v>
      </c>
      <c r="K820" s="141" t="n">
        <v>42</v>
      </c>
    </row>
    <row r="821" customFormat="false" ht="16" hidden="false" customHeight="false" outlineLevel="0" collapsed="false">
      <c r="A821" s="141" t="n">
        <v>1897</v>
      </c>
      <c r="B821" s="141" t="s">
        <v>4375</v>
      </c>
      <c r="C821" s="141" t="s">
        <v>161</v>
      </c>
      <c r="D821" s="141" t="s">
        <v>3562</v>
      </c>
      <c r="E821" s="141" t="s">
        <v>3562</v>
      </c>
      <c r="F821" s="141" t="s">
        <v>3562</v>
      </c>
      <c r="G821" s="141" t="s">
        <v>3562</v>
      </c>
      <c r="H821" s="141" t="s">
        <v>3562</v>
      </c>
      <c r="I821" s="141" t="s">
        <v>3562</v>
      </c>
      <c r="J821" s="141" t="s">
        <v>3562</v>
      </c>
      <c r="K821" s="141" t="n">
        <v>18</v>
      </c>
    </row>
    <row r="822" customFormat="false" ht="16" hidden="false" customHeight="false" outlineLevel="0" collapsed="false">
      <c r="A822" s="141" t="n">
        <v>1895</v>
      </c>
      <c r="B822" s="141" t="s">
        <v>4376</v>
      </c>
      <c r="C822" s="141" t="s">
        <v>161</v>
      </c>
      <c r="D822" s="141" t="s">
        <v>3562</v>
      </c>
      <c r="E822" s="141" t="s">
        <v>3562</v>
      </c>
      <c r="F822" s="141" t="s">
        <v>3562</v>
      </c>
      <c r="G822" s="141" t="s">
        <v>3562</v>
      </c>
      <c r="H822" s="141" t="s">
        <v>3562</v>
      </c>
      <c r="I822" s="141" t="s">
        <v>3562</v>
      </c>
      <c r="J822" s="141" t="n">
        <v>18</v>
      </c>
      <c r="K822" s="141" t="s">
        <v>3562</v>
      </c>
    </row>
    <row r="823" customFormat="false" ht="16" hidden="false" customHeight="false" outlineLevel="0" collapsed="false">
      <c r="A823" s="141" t="n">
        <v>1893</v>
      </c>
      <c r="B823" s="141" t="s">
        <v>4377</v>
      </c>
      <c r="C823" s="141" t="s">
        <v>173</v>
      </c>
      <c r="D823" s="141" t="s">
        <v>3562</v>
      </c>
      <c r="E823" s="141" t="s">
        <v>3562</v>
      </c>
      <c r="F823" s="141" t="s">
        <v>3562</v>
      </c>
      <c r="G823" s="141" t="s">
        <v>3562</v>
      </c>
      <c r="H823" s="141" t="s">
        <v>3562</v>
      </c>
      <c r="I823" s="141" t="s">
        <v>3562</v>
      </c>
      <c r="J823" s="141" t="n">
        <v>34</v>
      </c>
      <c r="K823" s="141" t="n">
        <v>27</v>
      </c>
    </row>
    <row r="824" customFormat="false" ht="16" hidden="false" customHeight="false" outlineLevel="0" collapsed="false">
      <c r="A824" s="141" t="n">
        <v>1892</v>
      </c>
      <c r="B824" s="141" t="s">
        <v>4378</v>
      </c>
      <c r="C824" s="141" t="s">
        <v>161</v>
      </c>
      <c r="D824" s="141" t="s">
        <v>3562</v>
      </c>
      <c r="E824" s="141" t="s">
        <v>3562</v>
      </c>
      <c r="F824" s="141" t="s">
        <v>3562</v>
      </c>
      <c r="G824" s="141" t="s">
        <v>3562</v>
      </c>
      <c r="H824" s="141" t="s">
        <v>3562</v>
      </c>
      <c r="I824" s="141" t="s">
        <v>3562</v>
      </c>
      <c r="J824" s="141" t="n">
        <v>22</v>
      </c>
      <c r="K824" s="141" t="s">
        <v>3562</v>
      </c>
    </row>
    <row r="825" customFormat="false" ht="16" hidden="false" customHeight="false" outlineLevel="0" collapsed="false">
      <c r="A825" s="141" t="n">
        <v>1890</v>
      </c>
      <c r="B825" s="141" t="s">
        <v>4379</v>
      </c>
      <c r="C825" s="141" t="s">
        <v>161</v>
      </c>
      <c r="D825" s="141" t="s">
        <v>3562</v>
      </c>
      <c r="E825" s="141" t="s">
        <v>3562</v>
      </c>
      <c r="F825" s="141" t="s">
        <v>3562</v>
      </c>
      <c r="G825" s="141" t="s">
        <v>3562</v>
      </c>
      <c r="H825" s="141" t="s">
        <v>3562</v>
      </c>
      <c r="I825" s="141" t="s">
        <v>3562</v>
      </c>
      <c r="J825" s="141" t="s">
        <v>3562</v>
      </c>
      <c r="K825" s="141" t="n">
        <v>22</v>
      </c>
    </row>
    <row r="826" customFormat="false" ht="16" hidden="false" customHeight="false" outlineLevel="0" collapsed="false">
      <c r="A826" s="141" t="n">
        <v>1889</v>
      </c>
      <c r="B826" s="141" t="s">
        <v>4380</v>
      </c>
      <c r="C826" s="141" t="s">
        <v>161</v>
      </c>
      <c r="D826" s="141" t="s">
        <v>3562</v>
      </c>
      <c r="E826" s="141" t="s">
        <v>3562</v>
      </c>
      <c r="F826" s="141" t="s">
        <v>3562</v>
      </c>
      <c r="G826" s="141" t="s">
        <v>3562</v>
      </c>
      <c r="H826" s="141" t="s">
        <v>3562</v>
      </c>
      <c r="I826" s="141" t="s">
        <v>3562</v>
      </c>
      <c r="J826" s="141" t="s">
        <v>3562</v>
      </c>
      <c r="K826" s="141" t="n">
        <v>27</v>
      </c>
    </row>
    <row r="827" customFormat="false" ht="16" hidden="false" customHeight="false" outlineLevel="0" collapsed="false">
      <c r="A827" s="141" t="n">
        <v>1886</v>
      </c>
      <c r="B827" s="141" t="s">
        <v>3578</v>
      </c>
      <c r="C827" s="141" t="s">
        <v>179</v>
      </c>
      <c r="D827" s="141" t="s">
        <v>3562</v>
      </c>
      <c r="E827" s="141" t="s">
        <v>3562</v>
      </c>
      <c r="F827" s="141" t="s">
        <v>3562</v>
      </c>
      <c r="G827" s="141" t="s">
        <v>3562</v>
      </c>
      <c r="H827" s="141" t="s">
        <v>3562</v>
      </c>
      <c r="I827" s="141" t="s">
        <v>3562</v>
      </c>
      <c r="J827" s="141" t="n">
        <v>42</v>
      </c>
      <c r="K827" s="141" t="n">
        <v>34</v>
      </c>
    </row>
    <row r="828" customFormat="false" ht="16" hidden="false" customHeight="false" outlineLevel="0" collapsed="false">
      <c r="A828" s="141" t="n">
        <v>1885</v>
      </c>
      <c r="B828" s="141" t="s">
        <v>4381</v>
      </c>
      <c r="C828" s="141" t="s">
        <v>179</v>
      </c>
      <c r="D828" s="141" t="s">
        <v>3562</v>
      </c>
      <c r="E828" s="141" t="s">
        <v>3562</v>
      </c>
      <c r="F828" s="141" t="s">
        <v>3562</v>
      </c>
      <c r="G828" s="141" t="s">
        <v>3562</v>
      </c>
      <c r="H828" s="141" t="s">
        <v>3562</v>
      </c>
      <c r="I828" s="141" t="s">
        <v>3562</v>
      </c>
      <c r="J828" s="141" t="n">
        <v>27</v>
      </c>
      <c r="K828" s="141" t="n">
        <v>18</v>
      </c>
    </row>
    <row r="829" customFormat="false" ht="16" hidden="false" customHeight="false" outlineLevel="0" collapsed="false">
      <c r="A829" s="141" t="n">
        <v>1877</v>
      </c>
      <c r="B829" s="141" t="s">
        <v>4382</v>
      </c>
      <c r="C829" s="141" t="s">
        <v>179</v>
      </c>
      <c r="D829" s="141" t="s">
        <v>3562</v>
      </c>
      <c r="E829" s="141" t="s">
        <v>3562</v>
      </c>
      <c r="F829" s="141" t="s">
        <v>3562</v>
      </c>
      <c r="G829" s="141" t="s">
        <v>3562</v>
      </c>
      <c r="H829" s="141" t="s">
        <v>3562</v>
      </c>
      <c r="I829" s="141" t="s">
        <v>3562</v>
      </c>
      <c r="J829" s="141" t="n">
        <v>27</v>
      </c>
      <c r="K829" s="141" t="n">
        <v>22</v>
      </c>
    </row>
    <row r="830" customFormat="false" ht="16" hidden="false" customHeight="false" outlineLevel="0" collapsed="false">
      <c r="A830" s="141" t="n">
        <v>1875</v>
      </c>
      <c r="B830" s="141" t="s">
        <v>4383</v>
      </c>
      <c r="C830" s="141" t="s">
        <v>162</v>
      </c>
      <c r="D830" s="141" t="s">
        <v>3562</v>
      </c>
      <c r="E830" s="141" t="s">
        <v>3562</v>
      </c>
      <c r="F830" s="141" t="s">
        <v>3562</v>
      </c>
      <c r="G830" s="141" t="s">
        <v>3562</v>
      </c>
      <c r="H830" s="141" t="s">
        <v>3562</v>
      </c>
      <c r="I830" s="141" t="s">
        <v>3562</v>
      </c>
      <c r="J830" s="141" t="s">
        <v>3562</v>
      </c>
      <c r="K830" s="141" t="n">
        <v>60</v>
      </c>
    </row>
    <row r="831" customFormat="false" ht="16" hidden="false" customHeight="false" outlineLevel="0" collapsed="false">
      <c r="A831" s="141" t="n">
        <v>1872</v>
      </c>
      <c r="B831" s="141" t="s">
        <v>4384</v>
      </c>
      <c r="C831" s="141" t="s">
        <v>162</v>
      </c>
      <c r="D831" s="141" t="s">
        <v>3562</v>
      </c>
      <c r="E831" s="141" t="s">
        <v>3562</v>
      </c>
      <c r="F831" s="141" t="n">
        <v>55</v>
      </c>
      <c r="G831" s="141" t="s">
        <v>3562</v>
      </c>
      <c r="H831" s="141" t="s">
        <v>3562</v>
      </c>
      <c r="I831" s="141" t="s">
        <v>3562</v>
      </c>
      <c r="J831" s="141" t="n">
        <v>42</v>
      </c>
      <c r="K831" s="141" t="n">
        <v>34</v>
      </c>
    </row>
    <row r="832" customFormat="false" ht="16" hidden="false" customHeight="false" outlineLevel="0" collapsed="false">
      <c r="A832" s="141" t="n">
        <v>1861</v>
      </c>
      <c r="B832" s="141" t="s">
        <v>4385</v>
      </c>
      <c r="C832" s="141" t="s">
        <v>179</v>
      </c>
      <c r="D832" s="141" t="s">
        <v>3562</v>
      </c>
      <c r="E832" s="141" t="s">
        <v>3562</v>
      </c>
      <c r="F832" s="141" t="s">
        <v>3562</v>
      </c>
      <c r="G832" s="141" t="s">
        <v>3562</v>
      </c>
      <c r="H832" s="141" t="s">
        <v>3562</v>
      </c>
      <c r="I832" s="141" t="s">
        <v>3562</v>
      </c>
      <c r="J832" s="141" t="s">
        <v>3562</v>
      </c>
      <c r="K832" s="141" t="n">
        <v>60</v>
      </c>
    </row>
    <row r="833" customFormat="false" ht="16" hidden="false" customHeight="false" outlineLevel="0" collapsed="false">
      <c r="A833" s="141" t="n">
        <v>1859</v>
      </c>
      <c r="B833" s="141" t="s">
        <v>4386</v>
      </c>
      <c r="C833" s="141" t="s">
        <v>179</v>
      </c>
      <c r="D833" s="141" t="s">
        <v>3562</v>
      </c>
      <c r="E833" s="141" t="s">
        <v>3562</v>
      </c>
      <c r="F833" s="141" t="s">
        <v>3562</v>
      </c>
      <c r="G833" s="141" t="s">
        <v>3562</v>
      </c>
      <c r="H833" s="141" t="s">
        <v>3562</v>
      </c>
      <c r="I833" s="141" t="s">
        <v>3562</v>
      </c>
      <c r="J833" s="141" t="n">
        <v>27</v>
      </c>
      <c r="K833" s="141" t="n">
        <v>22</v>
      </c>
    </row>
    <row r="834" customFormat="false" ht="16" hidden="false" customHeight="false" outlineLevel="0" collapsed="false">
      <c r="A834" s="141" t="n">
        <v>1858</v>
      </c>
      <c r="B834" s="141" t="s">
        <v>4387</v>
      </c>
      <c r="C834" s="141" t="s">
        <v>179</v>
      </c>
      <c r="D834" s="141" t="s">
        <v>3562</v>
      </c>
      <c r="E834" s="141" t="s">
        <v>3562</v>
      </c>
      <c r="F834" s="141" t="s">
        <v>3562</v>
      </c>
      <c r="G834" s="141" t="s">
        <v>3562</v>
      </c>
      <c r="H834" s="141" t="s">
        <v>3562</v>
      </c>
      <c r="I834" s="141" t="s">
        <v>3562</v>
      </c>
      <c r="J834" s="141" t="s">
        <v>3562</v>
      </c>
      <c r="K834" s="141" t="n">
        <v>42</v>
      </c>
    </row>
    <row r="835" customFormat="false" ht="16" hidden="false" customHeight="false" outlineLevel="0" collapsed="false">
      <c r="A835" s="141" t="n">
        <v>1856</v>
      </c>
      <c r="B835" s="141" t="s">
        <v>4388</v>
      </c>
      <c r="C835" s="141" t="s">
        <v>132</v>
      </c>
      <c r="D835" s="141" t="n">
        <v>160</v>
      </c>
      <c r="E835" s="141" t="s">
        <v>3562</v>
      </c>
      <c r="F835" s="141" t="n">
        <v>55</v>
      </c>
      <c r="G835" s="141" t="s">
        <v>3562</v>
      </c>
      <c r="H835" s="141" t="n">
        <v>90</v>
      </c>
      <c r="I835" s="141" t="s">
        <v>3562</v>
      </c>
      <c r="J835" s="141" t="s">
        <v>3562</v>
      </c>
      <c r="K835" s="141" t="s">
        <v>3562</v>
      </c>
    </row>
    <row r="836" customFormat="false" ht="16" hidden="false" customHeight="false" outlineLevel="0" collapsed="false">
      <c r="A836" s="141" t="n">
        <v>1836</v>
      </c>
      <c r="B836" s="141" t="s">
        <v>4389</v>
      </c>
      <c r="C836" s="141" t="s">
        <v>170</v>
      </c>
      <c r="D836" s="141" t="s">
        <v>3562</v>
      </c>
      <c r="E836" s="141" t="s">
        <v>3562</v>
      </c>
      <c r="F836" s="141" t="s">
        <v>3562</v>
      </c>
      <c r="G836" s="141" t="s">
        <v>3562</v>
      </c>
      <c r="H836" s="141" t="s">
        <v>3562</v>
      </c>
      <c r="I836" s="141" t="s">
        <v>3562</v>
      </c>
      <c r="J836" s="141" t="n">
        <v>27</v>
      </c>
      <c r="K836" s="141" t="s">
        <v>3562</v>
      </c>
    </row>
    <row r="837" customFormat="false" ht="16" hidden="false" customHeight="false" outlineLevel="0" collapsed="false">
      <c r="A837" s="141" t="n">
        <v>1826</v>
      </c>
      <c r="B837" s="141" t="s">
        <v>4390</v>
      </c>
      <c r="C837" s="141" t="s">
        <v>162</v>
      </c>
      <c r="D837" s="141" t="s">
        <v>3562</v>
      </c>
      <c r="E837" s="141" t="s">
        <v>3562</v>
      </c>
      <c r="F837" s="141" t="s">
        <v>3562</v>
      </c>
      <c r="G837" s="141" t="s">
        <v>3562</v>
      </c>
      <c r="H837" s="141" t="s">
        <v>3562</v>
      </c>
      <c r="I837" s="141" t="s">
        <v>3562</v>
      </c>
      <c r="J837" s="141" t="s">
        <v>3562</v>
      </c>
      <c r="K837" s="141" t="n">
        <v>50</v>
      </c>
    </row>
    <row r="838" customFormat="false" ht="16" hidden="false" customHeight="false" outlineLevel="0" collapsed="false">
      <c r="A838" s="141" t="n">
        <v>1825</v>
      </c>
      <c r="B838" s="141" t="s">
        <v>4391</v>
      </c>
      <c r="C838" s="141" t="s">
        <v>176</v>
      </c>
      <c r="D838" s="141" t="s">
        <v>3562</v>
      </c>
      <c r="E838" s="141" t="s">
        <v>3562</v>
      </c>
      <c r="F838" s="141" t="s">
        <v>3562</v>
      </c>
      <c r="G838" s="141" t="s">
        <v>3562</v>
      </c>
      <c r="H838" s="141" t="s">
        <v>3562</v>
      </c>
      <c r="I838" s="141" t="s">
        <v>3562</v>
      </c>
      <c r="J838" s="141" t="s">
        <v>3562</v>
      </c>
      <c r="K838" s="141" t="n">
        <v>34</v>
      </c>
    </row>
    <row r="839" customFormat="false" ht="16" hidden="false" customHeight="false" outlineLevel="0" collapsed="false">
      <c r="A839" s="141" t="n">
        <v>1822</v>
      </c>
      <c r="B839" s="141" t="s">
        <v>4392</v>
      </c>
      <c r="C839" s="141" t="s">
        <v>179</v>
      </c>
      <c r="D839" s="141" t="s">
        <v>3562</v>
      </c>
      <c r="E839" s="141" t="s">
        <v>3562</v>
      </c>
      <c r="F839" s="141" t="s">
        <v>3562</v>
      </c>
      <c r="G839" s="141" t="s">
        <v>3562</v>
      </c>
      <c r="H839" s="141" t="s">
        <v>3562</v>
      </c>
      <c r="I839" s="141" t="s">
        <v>3562</v>
      </c>
      <c r="J839" s="141" t="s">
        <v>3562</v>
      </c>
      <c r="K839" s="141" t="n">
        <v>42</v>
      </c>
    </row>
    <row r="840" customFormat="false" ht="16" hidden="false" customHeight="false" outlineLevel="0" collapsed="false">
      <c r="A840" s="141" t="n">
        <v>1821</v>
      </c>
      <c r="B840" s="141" t="s">
        <v>4393</v>
      </c>
      <c r="C840" s="141" t="s">
        <v>129</v>
      </c>
      <c r="D840" s="141" t="s">
        <v>3562</v>
      </c>
      <c r="E840" s="141" t="s">
        <v>3562</v>
      </c>
      <c r="F840" s="141" t="s">
        <v>3562</v>
      </c>
      <c r="G840" s="141" t="s">
        <v>3562</v>
      </c>
      <c r="H840" s="141" t="s">
        <v>3562</v>
      </c>
      <c r="I840" s="141" t="s">
        <v>3562</v>
      </c>
      <c r="J840" s="141" t="s">
        <v>3562</v>
      </c>
      <c r="K840" s="141" t="n">
        <v>42</v>
      </c>
    </row>
    <row r="841" customFormat="false" ht="16" hidden="false" customHeight="false" outlineLevel="0" collapsed="false">
      <c r="A841" s="141" t="n">
        <v>1818</v>
      </c>
      <c r="B841" s="141" t="s">
        <v>4394</v>
      </c>
      <c r="C841" s="141" t="s">
        <v>179</v>
      </c>
      <c r="D841" s="141" t="s">
        <v>3562</v>
      </c>
      <c r="E841" s="141" t="s">
        <v>3562</v>
      </c>
      <c r="F841" s="141" t="s">
        <v>3562</v>
      </c>
      <c r="G841" s="141" t="s">
        <v>3562</v>
      </c>
      <c r="H841" s="141" t="s">
        <v>3562</v>
      </c>
      <c r="I841" s="141" t="s">
        <v>3562</v>
      </c>
      <c r="J841" s="141" t="s">
        <v>3562</v>
      </c>
      <c r="K841" s="141" t="n">
        <v>42</v>
      </c>
    </row>
    <row r="842" customFormat="false" ht="16" hidden="false" customHeight="false" outlineLevel="0" collapsed="false">
      <c r="A842" s="141" t="n">
        <v>1817</v>
      </c>
      <c r="B842" s="141" t="s">
        <v>4395</v>
      </c>
      <c r="C842" s="141" t="s">
        <v>176</v>
      </c>
      <c r="D842" s="141" t="s">
        <v>3562</v>
      </c>
      <c r="E842" s="141" t="s">
        <v>3562</v>
      </c>
      <c r="F842" s="141" t="s">
        <v>3562</v>
      </c>
      <c r="G842" s="141" t="s">
        <v>3562</v>
      </c>
      <c r="H842" s="141" t="s">
        <v>3562</v>
      </c>
      <c r="I842" s="141" t="s">
        <v>3562</v>
      </c>
      <c r="J842" s="141" t="n">
        <v>34</v>
      </c>
      <c r="K842" s="141" t="s">
        <v>3562</v>
      </c>
    </row>
    <row r="843" customFormat="false" ht="16" hidden="false" customHeight="false" outlineLevel="0" collapsed="false">
      <c r="A843" s="141" t="n">
        <v>1815</v>
      </c>
      <c r="B843" s="141" t="s">
        <v>4396</v>
      </c>
      <c r="C843" s="141" t="s">
        <v>134</v>
      </c>
      <c r="D843" s="141" t="s">
        <v>3562</v>
      </c>
      <c r="E843" s="141" t="s">
        <v>3562</v>
      </c>
      <c r="F843" s="141" t="s">
        <v>3562</v>
      </c>
      <c r="G843" s="141" t="s">
        <v>3562</v>
      </c>
      <c r="H843" s="141" t="s">
        <v>3562</v>
      </c>
      <c r="I843" s="141" t="s">
        <v>3562</v>
      </c>
      <c r="J843" s="141" t="s">
        <v>3562</v>
      </c>
      <c r="K843" s="141" t="n">
        <v>60</v>
      </c>
    </row>
    <row r="844" customFormat="false" ht="16" hidden="false" customHeight="false" outlineLevel="0" collapsed="false">
      <c r="A844" s="141" t="n">
        <v>1812</v>
      </c>
      <c r="B844" s="141" t="s">
        <v>4397</v>
      </c>
      <c r="C844" s="141" t="s">
        <v>176</v>
      </c>
      <c r="D844" s="141" t="n">
        <v>70</v>
      </c>
      <c r="E844" s="141" t="s">
        <v>3562</v>
      </c>
      <c r="F844" s="141" t="n">
        <v>40</v>
      </c>
      <c r="G844" s="141" t="n">
        <v>30</v>
      </c>
      <c r="H844" s="141" t="n">
        <v>60</v>
      </c>
      <c r="I844" s="141" t="s">
        <v>3562</v>
      </c>
      <c r="J844" s="141" t="s">
        <v>3562</v>
      </c>
      <c r="K844" s="141" t="n">
        <v>27</v>
      </c>
    </row>
    <row r="845" customFormat="false" ht="16" hidden="false" customHeight="false" outlineLevel="0" collapsed="false">
      <c r="A845" s="141" t="n">
        <v>1800</v>
      </c>
      <c r="B845" s="141" t="s">
        <v>4398</v>
      </c>
      <c r="C845" s="141" t="s">
        <v>176</v>
      </c>
      <c r="D845" s="141" t="s">
        <v>3562</v>
      </c>
      <c r="E845" s="141" t="s">
        <v>3562</v>
      </c>
      <c r="F845" s="141" t="s">
        <v>3562</v>
      </c>
      <c r="G845" s="141" t="s">
        <v>3562</v>
      </c>
      <c r="H845" s="141" t="s">
        <v>3562</v>
      </c>
      <c r="I845" s="141" t="s">
        <v>3562</v>
      </c>
      <c r="J845" s="141" t="n">
        <v>27</v>
      </c>
      <c r="K845" s="141" t="n">
        <v>18</v>
      </c>
    </row>
    <row r="846" customFormat="false" ht="16" hidden="false" customHeight="false" outlineLevel="0" collapsed="false">
      <c r="A846" s="141" t="n">
        <v>1799</v>
      </c>
      <c r="B846" s="141" t="s">
        <v>4399</v>
      </c>
      <c r="C846" s="141" t="s">
        <v>176</v>
      </c>
      <c r="D846" s="141" t="s">
        <v>3562</v>
      </c>
      <c r="E846" s="141" t="s">
        <v>3562</v>
      </c>
      <c r="F846" s="141" t="s">
        <v>3562</v>
      </c>
      <c r="G846" s="141" t="s">
        <v>3562</v>
      </c>
      <c r="H846" s="141" t="s">
        <v>3562</v>
      </c>
      <c r="I846" s="141" t="s">
        <v>3562</v>
      </c>
      <c r="J846" s="141" t="n">
        <v>27</v>
      </c>
      <c r="K846" s="141" t="s">
        <v>3562</v>
      </c>
    </row>
    <row r="847" customFormat="false" ht="16" hidden="false" customHeight="false" outlineLevel="0" collapsed="false">
      <c r="A847" s="141" t="n">
        <v>1794</v>
      </c>
      <c r="B847" s="141" t="s">
        <v>4400</v>
      </c>
      <c r="C847" s="141" t="s">
        <v>176</v>
      </c>
      <c r="D847" s="141" t="s">
        <v>3562</v>
      </c>
      <c r="E847" s="141" t="s">
        <v>3562</v>
      </c>
      <c r="F847" s="141" t="s">
        <v>3562</v>
      </c>
      <c r="G847" s="141" t="s">
        <v>3562</v>
      </c>
      <c r="H847" s="141" t="s">
        <v>3562</v>
      </c>
      <c r="I847" s="141" t="s">
        <v>3562</v>
      </c>
      <c r="J847" s="141" t="n">
        <v>34</v>
      </c>
      <c r="K847" s="141" t="n">
        <v>22</v>
      </c>
    </row>
    <row r="848" customFormat="false" ht="16" hidden="false" customHeight="false" outlineLevel="0" collapsed="false">
      <c r="A848" s="141" t="n">
        <v>1788</v>
      </c>
      <c r="B848" s="141" t="s">
        <v>4401</v>
      </c>
      <c r="C848" s="141" t="s">
        <v>173</v>
      </c>
      <c r="D848" s="141" t="s">
        <v>3562</v>
      </c>
      <c r="E848" s="141" t="s">
        <v>3562</v>
      </c>
      <c r="F848" s="141" t="n">
        <v>30</v>
      </c>
      <c r="G848" s="141" t="s">
        <v>3562</v>
      </c>
      <c r="H848" s="141" t="s">
        <v>3562</v>
      </c>
      <c r="I848" s="141" t="s">
        <v>3562</v>
      </c>
      <c r="J848" s="141" t="n">
        <v>22</v>
      </c>
      <c r="K848" s="141" t="n">
        <v>15</v>
      </c>
    </row>
    <row r="849" customFormat="false" ht="16" hidden="false" customHeight="false" outlineLevel="0" collapsed="false">
      <c r="A849" s="141" t="n">
        <v>1769</v>
      </c>
      <c r="B849" s="141" t="s">
        <v>4402</v>
      </c>
      <c r="C849" s="141" t="s">
        <v>173</v>
      </c>
      <c r="D849" s="141" t="s">
        <v>3562</v>
      </c>
      <c r="E849" s="141" t="s">
        <v>3562</v>
      </c>
      <c r="F849" s="141" t="n">
        <v>30</v>
      </c>
      <c r="G849" s="141" t="s">
        <v>3562</v>
      </c>
      <c r="H849" s="141" t="s">
        <v>3562</v>
      </c>
      <c r="I849" s="141" t="s">
        <v>3562</v>
      </c>
      <c r="J849" s="141" t="n">
        <v>27</v>
      </c>
      <c r="K849" s="141" t="n">
        <v>22</v>
      </c>
    </row>
    <row r="850" customFormat="false" ht="16" hidden="false" customHeight="false" outlineLevel="0" collapsed="false">
      <c r="A850" s="141" t="n">
        <v>1766</v>
      </c>
      <c r="B850" s="141" t="s">
        <v>4403</v>
      </c>
      <c r="C850" s="141" t="s">
        <v>134</v>
      </c>
      <c r="D850" s="141" t="n">
        <v>160</v>
      </c>
      <c r="E850" s="141" t="s">
        <v>3562</v>
      </c>
      <c r="F850" s="141" t="n">
        <v>80</v>
      </c>
      <c r="G850" s="141" t="s">
        <v>3562</v>
      </c>
      <c r="H850" s="141" t="n">
        <v>90</v>
      </c>
      <c r="I850" s="141" t="s">
        <v>3562</v>
      </c>
      <c r="J850" s="141" t="n">
        <v>42</v>
      </c>
      <c r="K850" s="141" t="s">
        <v>3562</v>
      </c>
    </row>
    <row r="851" customFormat="false" ht="16" hidden="false" customHeight="false" outlineLevel="0" collapsed="false">
      <c r="A851" s="141" t="n">
        <v>1761</v>
      </c>
      <c r="B851" s="141" t="s">
        <v>4404</v>
      </c>
      <c r="C851" s="141" t="s">
        <v>172</v>
      </c>
      <c r="D851" s="141" t="s">
        <v>3562</v>
      </c>
      <c r="E851" s="141" t="s">
        <v>3562</v>
      </c>
      <c r="F851" s="141" t="n">
        <v>20</v>
      </c>
      <c r="G851" s="141" t="s">
        <v>3562</v>
      </c>
      <c r="H851" s="141" t="s">
        <v>3562</v>
      </c>
      <c r="I851" s="141" t="s">
        <v>3562</v>
      </c>
      <c r="J851" s="141" t="s">
        <v>3562</v>
      </c>
      <c r="K851" s="141" t="s">
        <v>3562</v>
      </c>
    </row>
    <row r="852" customFormat="false" ht="16" hidden="false" customHeight="false" outlineLevel="0" collapsed="false">
      <c r="A852" s="141" t="n">
        <v>1760</v>
      </c>
      <c r="B852" s="141" t="s">
        <v>4405</v>
      </c>
      <c r="C852" s="141" t="s">
        <v>175</v>
      </c>
      <c r="D852" s="141" t="s">
        <v>3562</v>
      </c>
      <c r="E852" s="141" t="s">
        <v>3562</v>
      </c>
      <c r="F852" s="141" t="s">
        <v>3562</v>
      </c>
      <c r="G852" s="141" t="s">
        <v>3562</v>
      </c>
      <c r="H852" s="141" t="s">
        <v>3562</v>
      </c>
      <c r="I852" s="141" t="s">
        <v>3562</v>
      </c>
      <c r="J852" s="141" t="s">
        <v>3562</v>
      </c>
      <c r="K852" s="141" t="n">
        <v>22</v>
      </c>
    </row>
    <row r="853" customFormat="false" ht="16" hidden="false" customHeight="false" outlineLevel="0" collapsed="false">
      <c r="A853" s="141" t="n">
        <v>1755</v>
      </c>
      <c r="B853" s="141" t="s">
        <v>4406</v>
      </c>
      <c r="C853" s="141" t="s">
        <v>170</v>
      </c>
      <c r="D853" s="141" t="s">
        <v>3562</v>
      </c>
      <c r="E853" s="141" t="n">
        <v>90</v>
      </c>
      <c r="F853" s="141" t="n">
        <v>80</v>
      </c>
      <c r="G853" s="141" t="s">
        <v>3562</v>
      </c>
      <c r="H853" s="141" t="n">
        <v>120</v>
      </c>
      <c r="I853" s="141" t="n">
        <v>70</v>
      </c>
      <c r="J853" s="141" t="s">
        <v>3562</v>
      </c>
      <c r="K853" s="141" t="n">
        <v>34</v>
      </c>
    </row>
    <row r="854" customFormat="false" ht="16" hidden="false" customHeight="false" outlineLevel="0" collapsed="false">
      <c r="A854" s="141" t="n">
        <v>1753</v>
      </c>
      <c r="B854" s="141" t="s">
        <v>4407</v>
      </c>
      <c r="C854" s="141" t="s">
        <v>175</v>
      </c>
      <c r="D854" s="141" t="s">
        <v>3562</v>
      </c>
      <c r="E854" s="141" t="s">
        <v>3562</v>
      </c>
      <c r="F854" s="141" t="s">
        <v>3562</v>
      </c>
      <c r="G854" s="141" t="s">
        <v>3562</v>
      </c>
      <c r="H854" s="141" t="s">
        <v>3562</v>
      </c>
      <c r="I854" s="141" t="s">
        <v>3562</v>
      </c>
      <c r="J854" s="141" t="n">
        <v>50</v>
      </c>
      <c r="K854" s="141" t="n">
        <v>34</v>
      </c>
    </row>
    <row r="855" customFormat="false" ht="16" hidden="false" customHeight="false" outlineLevel="0" collapsed="false">
      <c r="A855" s="141" t="n">
        <v>1749</v>
      </c>
      <c r="B855" s="141" t="s">
        <v>4408</v>
      </c>
      <c r="C855" s="141" t="s">
        <v>173</v>
      </c>
      <c r="D855" s="141" t="s">
        <v>3562</v>
      </c>
      <c r="E855" s="141" t="s">
        <v>3562</v>
      </c>
      <c r="F855" s="141" t="s">
        <v>3562</v>
      </c>
      <c r="G855" s="141" t="s">
        <v>3562</v>
      </c>
      <c r="H855" s="141" t="s">
        <v>3562</v>
      </c>
      <c r="I855" s="141" t="s">
        <v>3562</v>
      </c>
      <c r="J855" s="141" t="n">
        <v>34</v>
      </c>
      <c r="K855" s="141" t="n">
        <v>27</v>
      </c>
    </row>
    <row r="856" customFormat="false" ht="16" hidden="false" customHeight="false" outlineLevel="0" collapsed="false">
      <c r="A856" s="141" t="n">
        <v>1717</v>
      </c>
      <c r="B856" s="141" t="s">
        <v>4409</v>
      </c>
      <c r="C856" s="141" t="s">
        <v>176</v>
      </c>
      <c r="D856" s="141" t="s">
        <v>3562</v>
      </c>
      <c r="E856" s="141" t="s">
        <v>3562</v>
      </c>
      <c r="F856" s="141" t="s">
        <v>3562</v>
      </c>
      <c r="G856" s="141" t="s">
        <v>3562</v>
      </c>
      <c r="H856" s="141" t="s">
        <v>3562</v>
      </c>
      <c r="I856" s="141" t="s">
        <v>3562</v>
      </c>
      <c r="J856" s="141" t="s">
        <v>3562</v>
      </c>
      <c r="K856" s="141" t="n">
        <v>34</v>
      </c>
    </row>
    <row r="857" customFormat="false" ht="16" hidden="false" customHeight="false" outlineLevel="0" collapsed="false">
      <c r="A857" s="141" t="n">
        <v>1715</v>
      </c>
      <c r="B857" s="141" t="s">
        <v>4410</v>
      </c>
      <c r="C857" s="141" t="s">
        <v>176</v>
      </c>
      <c r="D857" s="141" t="n">
        <v>160</v>
      </c>
      <c r="E857" s="141" t="s">
        <v>3562</v>
      </c>
      <c r="F857" s="141" t="n">
        <v>55</v>
      </c>
      <c r="G857" s="141" t="s">
        <v>3562</v>
      </c>
      <c r="H857" s="141" t="n">
        <v>90</v>
      </c>
      <c r="I857" s="141" t="s">
        <v>3562</v>
      </c>
      <c r="J857" s="141" t="s">
        <v>3562</v>
      </c>
      <c r="K857" s="141" t="n">
        <v>34</v>
      </c>
    </row>
    <row r="858" customFormat="false" ht="16" hidden="false" customHeight="false" outlineLevel="0" collapsed="false">
      <c r="A858" s="141" t="n">
        <v>1714</v>
      </c>
      <c r="B858" s="141" t="s">
        <v>4411</v>
      </c>
      <c r="C858" s="141" t="s">
        <v>165</v>
      </c>
      <c r="D858" s="141" t="s">
        <v>3562</v>
      </c>
      <c r="E858" s="141" t="s">
        <v>3562</v>
      </c>
      <c r="F858" s="141" t="s">
        <v>3562</v>
      </c>
      <c r="G858" s="141" t="s">
        <v>3562</v>
      </c>
      <c r="H858" s="141" t="s">
        <v>3562</v>
      </c>
      <c r="I858" s="141" t="s">
        <v>3562</v>
      </c>
      <c r="J858" s="141" t="s">
        <v>3562</v>
      </c>
      <c r="K858" s="141" t="n">
        <v>27</v>
      </c>
    </row>
    <row r="859" customFormat="false" ht="16" hidden="false" customHeight="false" outlineLevel="0" collapsed="false">
      <c r="A859" s="141" t="n">
        <v>1712</v>
      </c>
      <c r="B859" s="141" t="s">
        <v>4412</v>
      </c>
      <c r="C859" s="141" t="s">
        <v>165</v>
      </c>
      <c r="D859" s="141" t="s">
        <v>3562</v>
      </c>
      <c r="E859" s="141" t="s">
        <v>3562</v>
      </c>
      <c r="F859" s="141" t="s">
        <v>3562</v>
      </c>
      <c r="G859" s="141" t="s">
        <v>3562</v>
      </c>
      <c r="H859" s="141" t="s">
        <v>3562</v>
      </c>
      <c r="I859" s="141" t="s">
        <v>3562</v>
      </c>
      <c r="J859" s="141" t="s">
        <v>3562</v>
      </c>
      <c r="K859" s="141" t="n">
        <v>27</v>
      </c>
    </row>
    <row r="860" customFormat="false" ht="16" hidden="false" customHeight="false" outlineLevel="0" collapsed="false">
      <c r="A860" s="141" t="n">
        <v>1710</v>
      </c>
      <c r="B860" s="141" t="s">
        <v>4413</v>
      </c>
      <c r="C860" s="141" t="s">
        <v>167</v>
      </c>
      <c r="D860" s="141" t="s">
        <v>3562</v>
      </c>
      <c r="E860" s="141" t="s">
        <v>3562</v>
      </c>
      <c r="F860" s="141" t="s">
        <v>3562</v>
      </c>
      <c r="G860" s="141" t="s">
        <v>3562</v>
      </c>
      <c r="H860" s="141" t="n">
        <v>160</v>
      </c>
      <c r="I860" s="141" t="n">
        <v>90</v>
      </c>
      <c r="J860" s="141" t="s">
        <v>3562</v>
      </c>
      <c r="K860" s="141" t="s">
        <v>3562</v>
      </c>
    </row>
    <row r="861" customFormat="false" ht="16" hidden="false" customHeight="false" outlineLevel="0" collapsed="false">
      <c r="A861" s="141" t="n">
        <v>1707</v>
      </c>
      <c r="B861" s="141" t="s">
        <v>4414</v>
      </c>
      <c r="C861" s="141" t="s">
        <v>165</v>
      </c>
      <c r="D861" s="141" t="s">
        <v>3562</v>
      </c>
      <c r="E861" s="141" t="s">
        <v>3562</v>
      </c>
      <c r="F861" s="141" t="s">
        <v>3562</v>
      </c>
      <c r="G861" s="141" t="s">
        <v>3562</v>
      </c>
      <c r="H861" s="141" t="s">
        <v>3562</v>
      </c>
      <c r="I861" s="141" t="s">
        <v>3562</v>
      </c>
      <c r="J861" s="141" t="s">
        <v>3562</v>
      </c>
      <c r="K861" s="141" t="n">
        <v>27</v>
      </c>
    </row>
    <row r="862" customFormat="false" ht="16" hidden="false" customHeight="false" outlineLevel="0" collapsed="false">
      <c r="A862" s="141" t="n">
        <v>1706</v>
      </c>
      <c r="B862" s="141" t="s">
        <v>4415</v>
      </c>
      <c r="C862" s="141" t="s">
        <v>162</v>
      </c>
      <c r="D862" s="141" t="s">
        <v>3562</v>
      </c>
      <c r="E862" s="141" t="s">
        <v>3562</v>
      </c>
      <c r="F862" s="141" t="s">
        <v>3562</v>
      </c>
      <c r="G862" s="141" t="s">
        <v>3562</v>
      </c>
      <c r="H862" s="141" t="s">
        <v>3562</v>
      </c>
      <c r="I862" s="141" t="s">
        <v>3562</v>
      </c>
      <c r="J862" s="141" t="s">
        <v>3562</v>
      </c>
      <c r="K862" s="141" t="n">
        <v>42</v>
      </c>
    </row>
    <row r="863" customFormat="false" ht="16" hidden="false" customHeight="false" outlineLevel="0" collapsed="false">
      <c r="A863" s="141" t="n">
        <v>1703</v>
      </c>
      <c r="B863" s="141" t="s">
        <v>4416</v>
      </c>
      <c r="C863" s="141" t="s">
        <v>165</v>
      </c>
      <c r="D863" s="141" t="s">
        <v>3562</v>
      </c>
      <c r="E863" s="141" t="s">
        <v>3562</v>
      </c>
      <c r="F863" s="141" t="s">
        <v>3562</v>
      </c>
      <c r="G863" s="141" t="s">
        <v>3562</v>
      </c>
      <c r="H863" s="141" t="s">
        <v>3562</v>
      </c>
      <c r="I863" s="141" t="s">
        <v>3562</v>
      </c>
      <c r="J863" s="141" t="s">
        <v>3562</v>
      </c>
      <c r="K863" s="141" t="n">
        <v>15</v>
      </c>
    </row>
    <row r="864" customFormat="false" ht="16" hidden="false" customHeight="false" outlineLevel="0" collapsed="false">
      <c r="A864" s="141" t="n">
        <v>1693</v>
      </c>
      <c r="B864" s="141" t="s">
        <v>4417</v>
      </c>
      <c r="C864" s="141" t="s">
        <v>151</v>
      </c>
      <c r="D864" s="141" t="s">
        <v>3562</v>
      </c>
      <c r="E864" s="141" t="s">
        <v>3562</v>
      </c>
      <c r="F864" s="141" t="s">
        <v>3562</v>
      </c>
      <c r="G864" s="141" t="s">
        <v>3562</v>
      </c>
      <c r="H864" s="141" t="s">
        <v>3562</v>
      </c>
      <c r="I864" s="141" t="n">
        <v>300</v>
      </c>
      <c r="J864" s="141" t="s">
        <v>3562</v>
      </c>
      <c r="K864" s="141" t="n">
        <v>60</v>
      </c>
    </row>
    <row r="865" customFormat="false" ht="16" hidden="false" customHeight="false" outlineLevel="0" collapsed="false">
      <c r="A865" s="141" t="n">
        <v>1684</v>
      </c>
      <c r="B865" s="141" t="s">
        <v>4418</v>
      </c>
      <c r="C865" s="141" t="s">
        <v>143</v>
      </c>
      <c r="D865" s="141" t="s">
        <v>3562</v>
      </c>
      <c r="E865" s="141" t="s">
        <v>3562</v>
      </c>
      <c r="F865" s="141" t="s">
        <v>3562</v>
      </c>
      <c r="G865" s="141" t="s">
        <v>3562</v>
      </c>
      <c r="H865" s="141" t="s">
        <v>3562</v>
      </c>
      <c r="I865" s="141" t="s">
        <v>3562</v>
      </c>
      <c r="J865" s="141" t="n">
        <v>34</v>
      </c>
      <c r="K865" s="141" t="s">
        <v>3562</v>
      </c>
    </row>
    <row r="866" customFormat="false" ht="16" hidden="false" customHeight="false" outlineLevel="0" collapsed="false">
      <c r="A866" s="141" t="n">
        <v>1682</v>
      </c>
      <c r="B866" s="141" t="s">
        <v>4419</v>
      </c>
      <c r="C866" s="141" t="s">
        <v>172</v>
      </c>
      <c r="D866" s="141" t="s">
        <v>3562</v>
      </c>
      <c r="E866" s="141" t="s">
        <v>3562</v>
      </c>
      <c r="F866" s="141" t="s">
        <v>3562</v>
      </c>
      <c r="G866" s="141" t="s">
        <v>3562</v>
      </c>
      <c r="H866" s="141" t="s">
        <v>3562</v>
      </c>
      <c r="I866" s="141" t="s">
        <v>3562</v>
      </c>
      <c r="J866" s="141" t="n">
        <v>18</v>
      </c>
      <c r="K866" s="141" t="s">
        <v>3562</v>
      </c>
    </row>
    <row r="867" customFormat="false" ht="16" hidden="false" customHeight="false" outlineLevel="0" collapsed="false">
      <c r="A867" s="141" t="n">
        <v>1672</v>
      </c>
      <c r="B867" s="141" t="s">
        <v>4420</v>
      </c>
      <c r="C867" s="141" t="s">
        <v>172</v>
      </c>
      <c r="D867" s="141" t="s">
        <v>3562</v>
      </c>
      <c r="E867" s="141" t="s">
        <v>3562</v>
      </c>
      <c r="F867" s="141" t="n">
        <v>30</v>
      </c>
      <c r="G867" s="141" t="s">
        <v>3562</v>
      </c>
      <c r="H867" s="141" t="s">
        <v>3562</v>
      </c>
      <c r="I867" s="141" t="s">
        <v>3562</v>
      </c>
      <c r="J867" s="141" t="s">
        <v>3562</v>
      </c>
      <c r="K867" s="141" t="s">
        <v>3562</v>
      </c>
    </row>
    <row r="868" customFormat="false" ht="16" hidden="false" customHeight="false" outlineLevel="0" collapsed="false">
      <c r="A868" s="141" t="n">
        <v>1670</v>
      </c>
      <c r="B868" s="141" t="s">
        <v>4421</v>
      </c>
      <c r="C868" s="141" t="s">
        <v>173</v>
      </c>
      <c r="D868" s="141" t="s">
        <v>3562</v>
      </c>
      <c r="E868" s="141" t="s">
        <v>3562</v>
      </c>
      <c r="F868" s="141" t="s">
        <v>3562</v>
      </c>
      <c r="G868" s="141" t="s">
        <v>3562</v>
      </c>
      <c r="H868" s="141" t="s">
        <v>3562</v>
      </c>
      <c r="I868" s="141" t="s">
        <v>3562</v>
      </c>
      <c r="J868" s="141" t="n">
        <v>22</v>
      </c>
      <c r="K868" s="141" t="n">
        <v>18</v>
      </c>
    </row>
    <row r="869" customFormat="false" ht="16" hidden="false" customHeight="false" outlineLevel="0" collapsed="false">
      <c r="A869" s="141" t="n">
        <v>1668</v>
      </c>
      <c r="B869" s="141" t="s">
        <v>4422</v>
      </c>
      <c r="C869" s="141" t="s">
        <v>172</v>
      </c>
      <c r="D869" s="141" t="n">
        <v>40</v>
      </c>
      <c r="E869" s="141" t="s">
        <v>3562</v>
      </c>
      <c r="F869" s="141" t="s">
        <v>3562</v>
      </c>
      <c r="G869" s="141" t="s">
        <v>3562</v>
      </c>
      <c r="H869" s="141" t="s">
        <v>3562</v>
      </c>
      <c r="I869" s="141" t="s">
        <v>3562</v>
      </c>
      <c r="J869" s="141" t="n">
        <v>18</v>
      </c>
      <c r="K869" s="141" t="s">
        <v>3562</v>
      </c>
    </row>
    <row r="870" customFormat="false" ht="16" hidden="false" customHeight="false" outlineLevel="0" collapsed="false">
      <c r="A870" s="141" t="n">
        <v>1667</v>
      </c>
      <c r="B870" s="141" t="s">
        <v>4423</v>
      </c>
      <c r="C870" s="141" t="s">
        <v>175</v>
      </c>
      <c r="D870" s="141" t="s">
        <v>3562</v>
      </c>
      <c r="E870" s="141" t="s">
        <v>3562</v>
      </c>
      <c r="F870" s="141" t="s">
        <v>3562</v>
      </c>
      <c r="G870" s="141" t="s">
        <v>3562</v>
      </c>
      <c r="H870" s="141" t="s">
        <v>3562</v>
      </c>
      <c r="I870" s="141" t="s">
        <v>3562</v>
      </c>
      <c r="J870" s="141" t="s">
        <v>3562</v>
      </c>
      <c r="K870" s="141" t="n">
        <v>18</v>
      </c>
    </row>
    <row r="871" customFormat="false" ht="16" hidden="false" customHeight="false" outlineLevel="0" collapsed="false">
      <c r="A871" s="141" t="n">
        <v>1653</v>
      </c>
      <c r="B871" s="141" t="s">
        <v>4424</v>
      </c>
      <c r="C871" s="141" t="s">
        <v>163</v>
      </c>
      <c r="D871" s="141" t="s">
        <v>3562</v>
      </c>
      <c r="E871" s="141" t="s">
        <v>3562</v>
      </c>
      <c r="F871" s="141" t="n">
        <v>30</v>
      </c>
      <c r="G871" s="141" t="s">
        <v>3562</v>
      </c>
      <c r="H871" s="141" t="s">
        <v>3562</v>
      </c>
      <c r="I871" s="141" t="s">
        <v>3562</v>
      </c>
      <c r="J871" s="141" t="s">
        <v>3562</v>
      </c>
      <c r="K871" s="141" t="n">
        <v>22</v>
      </c>
    </row>
    <row r="872" customFormat="false" ht="16" hidden="false" customHeight="false" outlineLevel="0" collapsed="false">
      <c r="A872" s="141" t="n">
        <v>1648</v>
      </c>
      <c r="B872" s="141" t="s">
        <v>4425</v>
      </c>
      <c r="C872" s="141" t="s">
        <v>151</v>
      </c>
      <c r="D872" s="141" t="s">
        <v>3562</v>
      </c>
      <c r="E872" s="141" t="s">
        <v>3562</v>
      </c>
      <c r="F872" s="141" t="n">
        <v>55</v>
      </c>
      <c r="G872" s="141" t="s">
        <v>3562</v>
      </c>
      <c r="H872" s="141" t="s">
        <v>3562</v>
      </c>
      <c r="I872" s="141" t="s">
        <v>3562</v>
      </c>
      <c r="J872" s="141" t="s">
        <v>3562</v>
      </c>
      <c r="K872" s="141" t="n">
        <v>27</v>
      </c>
    </row>
    <row r="873" customFormat="false" ht="16" hidden="false" customHeight="false" outlineLevel="0" collapsed="false">
      <c r="A873" s="141" t="n">
        <v>1646</v>
      </c>
      <c r="B873" s="141" t="s">
        <v>4426</v>
      </c>
      <c r="C873" s="141" t="s">
        <v>157</v>
      </c>
      <c r="D873" s="141" t="s">
        <v>3562</v>
      </c>
      <c r="E873" s="141" t="s">
        <v>3562</v>
      </c>
      <c r="F873" s="141" t="s">
        <v>3562</v>
      </c>
      <c r="G873" s="141" t="s">
        <v>3562</v>
      </c>
      <c r="H873" s="141" t="s">
        <v>3562</v>
      </c>
      <c r="I873" s="141" t="s">
        <v>3562</v>
      </c>
      <c r="J873" s="141" t="n">
        <v>34</v>
      </c>
      <c r="K873" s="141" t="n">
        <v>27</v>
      </c>
    </row>
    <row r="874" customFormat="false" ht="16" hidden="false" customHeight="false" outlineLevel="0" collapsed="false">
      <c r="A874" s="141" t="n">
        <v>1639</v>
      </c>
      <c r="B874" s="141" t="s">
        <v>4427</v>
      </c>
      <c r="C874" s="141" t="s">
        <v>157</v>
      </c>
      <c r="D874" s="141" t="s">
        <v>3562</v>
      </c>
      <c r="E874" s="141" t="s">
        <v>3562</v>
      </c>
      <c r="F874" s="141" t="s">
        <v>3562</v>
      </c>
      <c r="G874" s="141" t="s">
        <v>3562</v>
      </c>
      <c r="H874" s="141" t="s">
        <v>3562</v>
      </c>
      <c r="I874" s="141" t="s">
        <v>3562</v>
      </c>
      <c r="J874" s="141" t="n">
        <v>34</v>
      </c>
      <c r="K874" s="141" t="n">
        <v>27</v>
      </c>
    </row>
    <row r="875" customFormat="false" ht="16" hidden="false" customHeight="false" outlineLevel="0" collapsed="false">
      <c r="A875" s="141" t="n">
        <v>1632</v>
      </c>
      <c r="B875" s="141" t="s">
        <v>4428</v>
      </c>
      <c r="C875" s="141" t="s">
        <v>157</v>
      </c>
      <c r="D875" s="141" t="s">
        <v>3562</v>
      </c>
      <c r="E875" s="141" t="s">
        <v>3562</v>
      </c>
      <c r="F875" s="141" t="n">
        <v>55</v>
      </c>
      <c r="G875" s="141" t="s">
        <v>3562</v>
      </c>
      <c r="H875" s="141" t="n">
        <v>60</v>
      </c>
      <c r="I875" s="141" t="s">
        <v>3562</v>
      </c>
      <c r="J875" s="141" t="s">
        <v>3562</v>
      </c>
      <c r="K875" s="141" t="s">
        <v>3562</v>
      </c>
    </row>
    <row r="876" customFormat="false" ht="16" hidden="false" customHeight="false" outlineLevel="0" collapsed="false">
      <c r="A876" s="141" t="n">
        <v>1628</v>
      </c>
      <c r="B876" s="141" t="s">
        <v>4429</v>
      </c>
      <c r="C876" s="141" t="s">
        <v>163</v>
      </c>
      <c r="D876" s="141" t="s">
        <v>3562</v>
      </c>
      <c r="E876" s="141" t="s">
        <v>3562</v>
      </c>
      <c r="F876" s="141" t="n">
        <v>110</v>
      </c>
      <c r="G876" s="141" t="s">
        <v>3562</v>
      </c>
      <c r="H876" s="141" t="n">
        <v>120</v>
      </c>
      <c r="I876" s="141" t="s">
        <v>3562</v>
      </c>
      <c r="J876" s="141" t="s">
        <v>3562</v>
      </c>
      <c r="K876" s="141" t="n">
        <v>34</v>
      </c>
    </row>
    <row r="877" customFormat="false" ht="16" hidden="false" customHeight="false" outlineLevel="0" collapsed="false">
      <c r="A877" s="141" t="n">
        <v>1613</v>
      </c>
      <c r="B877" s="141" t="s">
        <v>3580</v>
      </c>
      <c r="C877" s="141" t="s">
        <v>159</v>
      </c>
      <c r="D877" s="141" t="s">
        <v>3562</v>
      </c>
      <c r="E877" s="141" t="s">
        <v>3562</v>
      </c>
      <c r="F877" s="141" t="n">
        <v>40</v>
      </c>
      <c r="G877" s="141" t="s">
        <v>3562</v>
      </c>
      <c r="H877" s="141" t="s">
        <v>3562</v>
      </c>
      <c r="I877" s="141" t="s">
        <v>3562</v>
      </c>
      <c r="J877" s="141" t="n">
        <v>34</v>
      </c>
      <c r="K877" s="141" t="n">
        <v>27</v>
      </c>
    </row>
    <row r="878" customFormat="false" ht="16" hidden="false" customHeight="false" outlineLevel="0" collapsed="false">
      <c r="A878" s="141" t="n">
        <v>1608</v>
      </c>
      <c r="B878" s="141" t="s">
        <v>4430</v>
      </c>
      <c r="C878" s="141" t="s">
        <v>156</v>
      </c>
      <c r="D878" s="141" t="s">
        <v>3562</v>
      </c>
      <c r="E878" s="141" t="s">
        <v>3562</v>
      </c>
      <c r="F878" s="141" t="n">
        <v>30</v>
      </c>
      <c r="G878" s="141" t="s">
        <v>3562</v>
      </c>
      <c r="H878" s="141" t="s">
        <v>3562</v>
      </c>
      <c r="I878" s="141" t="s">
        <v>3562</v>
      </c>
      <c r="J878" s="141" t="s">
        <v>3562</v>
      </c>
      <c r="K878" s="141" t="s">
        <v>3562</v>
      </c>
    </row>
    <row r="879" customFormat="false" ht="16" hidden="false" customHeight="false" outlineLevel="0" collapsed="false">
      <c r="A879" s="141" t="n">
        <v>1606</v>
      </c>
      <c r="B879" s="141" t="s">
        <v>4431</v>
      </c>
      <c r="C879" s="141" t="s">
        <v>156</v>
      </c>
      <c r="D879" s="141" t="n">
        <v>40</v>
      </c>
      <c r="E879" s="141" t="s">
        <v>3562</v>
      </c>
      <c r="F879" s="141" t="n">
        <v>30</v>
      </c>
      <c r="G879" s="141" t="s">
        <v>3562</v>
      </c>
      <c r="H879" s="141" t="s">
        <v>3562</v>
      </c>
      <c r="I879" s="141" t="s">
        <v>3562</v>
      </c>
      <c r="J879" s="141" t="n">
        <v>27</v>
      </c>
      <c r="K879" s="141" t="s">
        <v>3562</v>
      </c>
    </row>
    <row r="880" customFormat="false" ht="16" hidden="false" customHeight="false" outlineLevel="0" collapsed="false">
      <c r="A880" s="141" t="n">
        <v>1596</v>
      </c>
      <c r="B880" s="141" t="s">
        <v>4432</v>
      </c>
      <c r="C880" s="141" t="s">
        <v>156</v>
      </c>
      <c r="D880" s="141" t="n">
        <v>90</v>
      </c>
      <c r="E880" s="141" t="s">
        <v>3562</v>
      </c>
      <c r="F880" s="141" t="s">
        <v>3562</v>
      </c>
      <c r="G880" s="141" t="s">
        <v>3562</v>
      </c>
      <c r="H880" s="141" t="s">
        <v>3562</v>
      </c>
      <c r="I880" s="141" t="s">
        <v>3562</v>
      </c>
      <c r="J880" s="141" t="n">
        <v>34</v>
      </c>
      <c r="K880" s="141" t="s">
        <v>3562</v>
      </c>
    </row>
    <row r="881" customFormat="false" ht="16" hidden="false" customHeight="false" outlineLevel="0" collapsed="false">
      <c r="A881" s="141" t="n">
        <v>1595</v>
      </c>
      <c r="B881" s="141" t="s">
        <v>4433</v>
      </c>
      <c r="C881" s="141" t="s">
        <v>163</v>
      </c>
      <c r="D881" s="141" t="s">
        <v>3562</v>
      </c>
      <c r="E881" s="141" t="s">
        <v>3562</v>
      </c>
      <c r="F881" s="141" t="s">
        <v>3562</v>
      </c>
      <c r="G881" s="141" t="s">
        <v>3562</v>
      </c>
      <c r="H881" s="141" t="s">
        <v>3562</v>
      </c>
      <c r="I881" s="141" t="s">
        <v>3562</v>
      </c>
      <c r="J881" s="141" t="n">
        <v>42</v>
      </c>
      <c r="K881" s="141" t="n">
        <v>34</v>
      </c>
    </row>
    <row r="882" customFormat="false" ht="16" hidden="false" customHeight="false" outlineLevel="0" collapsed="false">
      <c r="A882" s="141" t="n">
        <v>1594</v>
      </c>
      <c r="B882" s="141" t="s">
        <v>3582</v>
      </c>
      <c r="C882" s="141" t="s">
        <v>156</v>
      </c>
      <c r="D882" s="141" t="n">
        <v>120</v>
      </c>
      <c r="E882" s="141" t="s">
        <v>3562</v>
      </c>
      <c r="F882" s="141" t="n">
        <v>55</v>
      </c>
      <c r="G882" s="141" t="s">
        <v>3562</v>
      </c>
      <c r="H882" s="141" t="s">
        <v>3562</v>
      </c>
      <c r="I882" s="141" t="s">
        <v>3562</v>
      </c>
      <c r="J882" s="141" t="n">
        <v>42</v>
      </c>
      <c r="K882" s="141" t="n">
        <v>34</v>
      </c>
    </row>
    <row r="883" customFormat="false" ht="16" hidden="false" customHeight="false" outlineLevel="0" collapsed="false">
      <c r="A883" s="141" t="n">
        <v>1576</v>
      </c>
      <c r="B883" s="141" t="s">
        <v>4434</v>
      </c>
      <c r="C883" s="141" t="s">
        <v>148</v>
      </c>
      <c r="D883" s="141" t="s">
        <v>3562</v>
      </c>
      <c r="E883" s="141" t="s">
        <v>3562</v>
      </c>
      <c r="F883" s="141" t="n">
        <v>20</v>
      </c>
      <c r="G883" s="141" t="s">
        <v>3562</v>
      </c>
      <c r="H883" s="141" t="s">
        <v>3562</v>
      </c>
      <c r="I883" s="141" t="s">
        <v>3562</v>
      </c>
      <c r="J883" s="141" t="s">
        <v>3562</v>
      </c>
      <c r="K883" s="141" t="s">
        <v>3562</v>
      </c>
    </row>
    <row r="884" customFormat="false" ht="16" hidden="false" customHeight="false" outlineLevel="0" collapsed="false">
      <c r="A884" s="141" t="n">
        <v>1566</v>
      </c>
      <c r="B884" s="141" t="s">
        <v>4435</v>
      </c>
      <c r="C884" s="141" t="s">
        <v>148</v>
      </c>
      <c r="D884" s="141" t="s">
        <v>3562</v>
      </c>
      <c r="E884" s="141" t="s">
        <v>3562</v>
      </c>
      <c r="F884" s="141" t="n">
        <v>20</v>
      </c>
      <c r="G884" s="141" t="s">
        <v>3562</v>
      </c>
      <c r="H884" s="141" t="s">
        <v>3562</v>
      </c>
      <c r="I884" s="141" t="s">
        <v>3562</v>
      </c>
      <c r="J884" s="141" t="s">
        <v>3562</v>
      </c>
      <c r="K884" s="141" t="s">
        <v>3562</v>
      </c>
    </row>
    <row r="885" customFormat="false" ht="16" hidden="false" customHeight="false" outlineLevel="0" collapsed="false">
      <c r="A885" s="141" t="n">
        <v>1565</v>
      </c>
      <c r="B885" s="141" t="s">
        <v>4436</v>
      </c>
      <c r="C885" s="141" t="s">
        <v>156</v>
      </c>
      <c r="D885" s="141" t="n">
        <v>55</v>
      </c>
      <c r="E885" s="141" t="s">
        <v>3562</v>
      </c>
      <c r="F885" s="141" t="s">
        <v>3562</v>
      </c>
      <c r="G885" s="141" t="s">
        <v>3562</v>
      </c>
      <c r="H885" s="141" t="s">
        <v>3562</v>
      </c>
      <c r="I885" s="141" t="s">
        <v>3562</v>
      </c>
      <c r="J885" s="141" t="n">
        <v>22</v>
      </c>
      <c r="K885" s="141" t="s">
        <v>3562</v>
      </c>
    </row>
    <row r="886" customFormat="false" ht="16" hidden="false" customHeight="false" outlineLevel="0" collapsed="false">
      <c r="A886" s="141" t="n">
        <v>1555</v>
      </c>
      <c r="B886" s="141" t="s">
        <v>4437</v>
      </c>
      <c r="C886" s="141" t="s">
        <v>131</v>
      </c>
      <c r="D886" s="141" t="n">
        <v>40</v>
      </c>
      <c r="E886" s="141" t="s">
        <v>3562</v>
      </c>
      <c r="F886" s="141" t="n">
        <v>30</v>
      </c>
      <c r="G886" s="141" t="s">
        <v>3562</v>
      </c>
      <c r="H886" s="141" t="s">
        <v>3562</v>
      </c>
      <c r="I886" s="141" t="s">
        <v>3562</v>
      </c>
      <c r="J886" s="141" t="n">
        <v>22</v>
      </c>
      <c r="K886" s="141" t="s">
        <v>3562</v>
      </c>
    </row>
    <row r="887" customFormat="false" ht="16" hidden="false" customHeight="false" outlineLevel="0" collapsed="false">
      <c r="A887" s="141" t="n">
        <v>1551</v>
      </c>
      <c r="B887" s="141" t="s">
        <v>4438</v>
      </c>
      <c r="C887" s="141" t="s">
        <v>163</v>
      </c>
      <c r="D887" s="141" t="s">
        <v>3562</v>
      </c>
      <c r="E887" s="141" t="s">
        <v>3562</v>
      </c>
      <c r="F887" s="141" t="s">
        <v>3562</v>
      </c>
      <c r="G887" s="141" t="s">
        <v>3562</v>
      </c>
      <c r="H887" s="141" t="s">
        <v>3562</v>
      </c>
      <c r="I887" s="141" t="s">
        <v>3562</v>
      </c>
      <c r="J887" s="141" t="s">
        <v>3562</v>
      </c>
      <c r="K887" s="141" t="n">
        <v>27</v>
      </c>
    </row>
    <row r="888" customFormat="false" ht="16" hidden="false" customHeight="false" outlineLevel="0" collapsed="false">
      <c r="A888" s="141" t="n">
        <v>1542</v>
      </c>
      <c r="B888" s="141" t="s">
        <v>4439</v>
      </c>
      <c r="C888" s="141" t="s">
        <v>151</v>
      </c>
      <c r="D888" s="141" t="s">
        <v>3562</v>
      </c>
      <c r="E888" s="141" t="s">
        <v>3562</v>
      </c>
      <c r="F888" s="141" t="s">
        <v>3562</v>
      </c>
      <c r="G888" s="141" t="s">
        <v>3562</v>
      </c>
      <c r="H888" s="141" t="s">
        <v>3562</v>
      </c>
      <c r="I888" s="141" t="s">
        <v>3562</v>
      </c>
      <c r="J888" s="141" t="s">
        <v>3562</v>
      </c>
      <c r="K888" s="141" t="n">
        <v>50</v>
      </c>
    </row>
    <row r="889" customFormat="false" ht="16" hidden="false" customHeight="false" outlineLevel="0" collapsed="false">
      <c r="A889" s="141" t="n">
        <v>1538</v>
      </c>
      <c r="B889" s="141" t="s">
        <v>4440</v>
      </c>
      <c r="C889" s="141" t="s">
        <v>170</v>
      </c>
      <c r="D889" s="141" t="s">
        <v>3562</v>
      </c>
      <c r="E889" s="141" t="s">
        <v>3562</v>
      </c>
      <c r="F889" s="141" t="s">
        <v>3562</v>
      </c>
      <c r="G889" s="141" t="s">
        <v>3562</v>
      </c>
      <c r="H889" s="141" t="s">
        <v>3562</v>
      </c>
      <c r="I889" s="141" t="s">
        <v>3562</v>
      </c>
      <c r="J889" s="141" t="s">
        <v>3562</v>
      </c>
      <c r="K889" s="141" t="n">
        <v>50</v>
      </c>
    </row>
    <row r="890" customFormat="false" ht="16" hidden="false" customHeight="false" outlineLevel="0" collapsed="false">
      <c r="A890" s="141" t="n">
        <v>1535</v>
      </c>
      <c r="B890" s="141" t="s">
        <v>4441</v>
      </c>
      <c r="C890" s="141" t="s">
        <v>157</v>
      </c>
      <c r="D890" s="141" t="s">
        <v>3562</v>
      </c>
      <c r="E890" s="141" t="s">
        <v>3562</v>
      </c>
      <c r="F890" s="141" t="n">
        <v>40</v>
      </c>
      <c r="G890" s="141" t="s">
        <v>3562</v>
      </c>
      <c r="H890" s="141" t="s">
        <v>3562</v>
      </c>
      <c r="I890" s="141" t="s">
        <v>3562</v>
      </c>
      <c r="J890" s="141" t="s">
        <v>3562</v>
      </c>
      <c r="K890" s="141" t="s">
        <v>3562</v>
      </c>
    </row>
    <row r="891" customFormat="false" ht="16" hidden="false" customHeight="false" outlineLevel="0" collapsed="false">
      <c r="A891" s="141" t="n">
        <v>1534</v>
      </c>
      <c r="B891" s="141" t="s">
        <v>4442</v>
      </c>
      <c r="C891" s="141" t="s">
        <v>170</v>
      </c>
      <c r="D891" s="141" t="s">
        <v>3562</v>
      </c>
      <c r="E891" s="141" t="s">
        <v>3562</v>
      </c>
      <c r="F891" s="141" t="s">
        <v>3562</v>
      </c>
      <c r="G891" s="141" t="s">
        <v>3562</v>
      </c>
      <c r="H891" s="141" t="s">
        <v>3562</v>
      </c>
      <c r="I891" s="141" t="s">
        <v>3562</v>
      </c>
      <c r="J891" s="141" t="s">
        <v>3562</v>
      </c>
      <c r="K891" s="141" t="n">
        <v>60</v>
      </c>
    </row>
    <row r="892" customFormat="false" ht="16" hidden="false" customHeight="false" outlineLevel="0" collapsed="false">
      <c r="A892" s="141" t="n">
        <v>1533</v>
      </c>
      <c r="B892" s="141" t="s">
        <v>4443</v>
      </c>
      <c r="C892" s="141" t="s">
        <v>157</v>
      </c>
      <c r="D892" s="141" t="n">
        <v>210</v>
      </c>
      <c r="E892" s="141" t="n">
        <v>120</v>
      </c>
      <c r="F892" s="141" t="s">
        <v>3562</v>
      </c>
      <c r="G892" s="141" t="s">
        <v>3562</v>
      </c>
      <c r="H892" s="141" t="s">
        <v>3562</v>
      </c>
      <c r="I892" s="141" t="n">
        <v>90</v>
      </c>
      <c r="J892" s="141" t="s">
        <v>3562</v>
      </c>
      <c r="K892" s="141" t="n">
        <v>34</v>
      </c>
    </row>
    <row r="893" customFormat="false" ht="16" hidden="false" customHeight="false" outlineLevel="0" collapsed="false">
      <c r="A893" s="141" t="n">
        <v>1528</v>
      </c>
      <c r="B893" s="141" t="s">
        <v>4444</v>
      </c>
      <c r="C893" s="141" t="s">
        <v>157</v>
      </c>
      <c r="D893" s="141" t="s">
        <v>3562</v>
      </c>
      <c r="E893" s="141" t="s">
        <v>3562</v>
      </c>
      <c r="F893" s="141" t="n">
        <v>30</v>
      </c>
      <c r="G893" s="141" t="s">
        <v>3562</v>
      </c>
      <c r="H893" s="141" t="s">
        <v>3562</v>
      </c>
      <c r="I893" s="141" t="s">
        <v>3562</v>
      </c>
      <c r="J893" s="141" t="s">
        <v>3562</v>
      </c>
      <c r="K893" s="141" t="s">
        <v>3562</v>
      </c>
    </row>
    <row r="894" customFormat="false" ht="16" hidden="false" customHeight="false" outlineLevel="0" collapsed="false">
      <c r="A894" s="141" t="n">
        <v>1525</v>
      </c>
      <c r="B894" s="141" t="s">
        <v>4445</v>
      </c>
      <c r="C894" s="141" t="s">
        <v>150</v>
      </c>
      <c r="D894" s="141" t="s">
        <v>3562</v>
      </c>
      <c r="E894" s="141" t="s">
        <v>3562</v>
      </c>
      <c r="F894" s="141" t="s">
        <v>3562</v>
      </c>
      <c r="G894" s="141" t="s">
        <v>3562</v>
      </c>
      <c r="H894" s="141" t="s">
        <v>3562</v>
      </c>
      <c r="I894" s="141" t="s">
        <v>3562</v>
      </c>
      <c r="J894" s="141" t="s">
        <v>3562</v>
      </c>
      <c r="K894" s="141" t="n">
        <v>60</v>
      </c>
    </row>
    <row r="895" customFormat="false" ht="16" hidden="false" customHeight="false" outlineLevel="0" collapsed="false">
      <c r="A895" s="141" t="n">
        <v>1524</v>
      </c>
      <c r="B895" s="141" t="s">
        <v>4446</v>
      </c>
      <c r="C895" s="141" t="s">
        <v>150</v>
      </c>
      <c r="D895" s="141" t="s">
        <v>3562</v>
      </c>
      <c r="E895" s="141" t="s">
        <v>3562</v>
      </c>
      <c r="F895" s="141" t="s">
        <v>3562</v>
      </c>
      <c r="G895" s="141" t="s">
        <v>3562</v>
      </c>
      <c r="H895" s="141" t="s">
        <v>3562</v>
      </c>
      <c r="I895" s="141" t="s">
        <v>3562</v>
      </c>
      <c r="J895" s="141" t="s">
        <v>3562</v>
      </c>
      <c r="K895" s="141" t="n">
        <v>60</v>
      </c>
    </row>
    <row r="896" customFormat="false" ht="16" hidden="false" customHeight="false" outlineLevel="0" collapsed="false">
      <c r="A896" s="141" t="n">
        <v>1523</v>
      </c>
      <c r="B896" s="141" t="s">
        <v>4447</v>
      </c>
      <c r="C896" s="141" t="s">
        <v>150</v>
      </c>
      <c r="D896" s="141" t="s">
        <v>3562</v>
      </c>
      <c r="E896" s="141" t="s">
        <v>3562</v>
      </c>
      <c r="F896" s="141" t="s">
        <v>3562</v>
      </c>
      <c r="G896" s="141" t="s">
        <v>3562</v>
      </c>
      <c r="H896" s="141" t="s">
        <v>3562</v>
      </c>
      <c r="I896" s="141" t="s">
        <v>3562</v>
      </c>
      <c r="J896" s="141" t="s">
        <v>3562</v>
      </c>
      <c r="K896" s="141" t="n">
        <v>50</v>
      </c>
    </row>
    <row r="897" customFormat="false" ht="16" hidden="false" customHeight="false" outlineLevel="0" collapsed="false">
      <c r="A897" s="141" t="n">
        <v>1510</v>
      </c>
      <c r="B897" s="141" t="s">
        <v>4448</v>
      </c>
      <c r="C897" s="141" t="s">
        <v>147</v>
      </c>
      <c r="D897" s="141" t="s">
        <v>3562</v>
      </c>
      <c r="E897" s="141" t="s">
        <v>3562</v>
      </c>
      <c r="F897" s="141" t="s">
        <v>3562</v>
      </c>
      <c r="G897" s="141" t="s">
        <v>3562</v>
      </c>
      <c r="H897" s="141" t="s">
        <v>3562</v>
      </c>
      <c r="I897" s="141" t="s">
        <v>3562</v>
      </c>
      <c r="J897" s="141" t="n">
        <v>34</v>
      </c>
      <c r="K897" s="141" t="s">
        <v>3562</v>
      </c>
    </row>
    <row r="898" customFormat="false" ht="16" hidden="false" customHeight="false" outlineLevel="0" collapsed="false">
      <c r="A898" s="141" t="n">
        <v>1505</v>
      </c>
      <c r="B898" s="141" t="s">
        <v>4449</v>
      </c>
      <c r="C898" s="141" t="s">
        <v>147</v>
      </c>
      <c r="D898" s="141" t="s">
        <v>3562</v>
      </c>
      <c r="E898" s="141" t="s">
        <v>3562</v>
      </c>
      <c r="F898" s="141" t="s">
        <v>3562</v>
      </c>
      <c r="G898" s="141" t="s">
        <v>3562</v>
      </c>
      <c r="H898" s="141" t="s">
        <v>3562</v>
      </c>
      <c r="I898" s="141" t="s">
        <v>3562</v>
      </c>
      <c r="J898" s="141" t="s">
        <v>3562</v>
      </c>
      <c r="K898" s="141" t="s">
        <v>3562</v>
      </c>
    </row>
    <row r="899" customFormat="false" ht="16" hidden="false" customHeight="false" outlineLevel="0" collapsed="false">
      <c r="A899" s="141" t="n">
        <v>1480</v>
      </c>
      <c r="B899" s="141" t="s">
        <v>4450</v>
      </c>
      <c r="C899" s="141" t="s">
        <v>170</v>
      </c>
      <c r="D899" s="141" t="s">
        <v>3562</v>
      </c>
      <c r="E899" s="141" t="s">
        <v>3562</v>
      </c>
      <c r="F899" s="141" t="s">
        <v>3562</v>
      </c>
      <c r="G899" s="141" t="s">
        <v>3562</v>
      </c>
      <c r="H899" s="141" t="s">
        <v>3562</v>
      </c>
      <c r="I899" s="141" t="s">
        <v>3562</v>
      </c>
      <c r="J899" s="141" t="s">
        <v>3562</v>
      </c>
      <c r="K899" s="141" t="n">
        <v>50</v>
      </c>
    </row>
    <row r="900" customFormat="false" ht="16" hidden="false" customHeight="false" outlineLevel="0" collapsed="false">
      <c r="A900" s="141" t="n">
        <v>1461</v>
      </c>
      <c r="B900" s="141" t="s">
        <v>4451</v>
      </c>
      <c r="C900" s="141" t="s">
        <v>151</v>
      </c>
      <c r="D900" s="141" t="s">
        <v>3562</v>
      </c>
      <c r="E900" s="141" t="s">
        <v>3562</v>
      </c>
      <c r="F900" s="141" t="s">
        <v>3562</v>
      </c>
      <c r="G900" s="141" t="s">
        <v>3562</v>
      </c>
      <c r="H900" s="141" t="s">
        <v>3562</v>
      </c>
      <c r="I900" s="141" t="s">
        <v>3562</v>
      </c>
      <c r="J900" s="141" t="s">
        <v>3562</v>
      </c>
      <c r="K900" s="141" t="n">
        <v>50</v>
      </c>
    </row>
    <row r="901" customFormat="false" ht="16" hidden="false" customHeight="false" outlineLevel="0" collapsed="false">
      <c r="A901" s="141" t="n">
        <v>1459</v>
      </c>
      <c r="B901" s="141" t="s">
        <v>4452</v>
      </c>
      <c r="C901" s="141" t="s">
        <v>151</v>
      </c>
      <c r="D901" s="141" t="s">
        <v>3562</v>
      </c>
      <c r="E901" s="141" t="s">
        <v>3562</v>
      </c>
      <c r="F901" s="141" t="s">
        <v>3562</v>
      </c>
      <c r="G901" s="141" t="s">
        <v>3562</v>
      </c>
      <c r="H901" s="141" t="n">
        <v>60</v>
      </c>
      <c r="I901" s="141" t="s">
        <v>3562</v>
      </c>
      <c r="J901" s="141" t="s">
        <v>3562</v>
      </c>
      <c r="K901" s="141" t="n">
        <v>27</v>
      </c>
    </row>
    <row r="902" customFormat="false" ht="16" hidden="false" customHeight="false" outlineLevel="0" collapsed="false">
      <c r="A902" s="141" t="n">
        <v>1453</v>
      </c>
      <c r="B902" s="141" t="s">
        <v>4453</v>
      </c>
      <c r="C902" s="141" t="s">
        <v>170</v>
      </c>
      <c r="D902" s="141" t="s">
        <v>3562</v>
      </c>
      <c r="E902" s="141" t="s">
        <v>3562</v>
      </c>
      <c r="F902" s="141" t="s">
        <v>3562</v>
      </c>
      <c r="G902" s="141" t="s">
        <v>3562</v>
      </c>
      <c r="H902" s="141" t="s">
        <v>3562</v>
      </c>
      <c r="I902" s="141" t="s">
        <v>3562</v>
      </c>
      <c r="J902" s="141" t="n">
        <v>50</v>
      </c>
      <c r="K902" s="141" t="n">
        <v>34</v>
      </c>
    </row>
    <row r="903" customFormat="false" ht="16" hidden="false" customHeight="false" outlineLevel="0" collapsed="false">
      <c r="A903" s="141" t="n">
        <v>1452</v>
      </c>
      <c r="B903" s="141" t="s">
        <v>4454</v>
      </c>
      <c r="C903" s="141" t="s">
        <v>170</v>
      </c>
      <c r="D903" s="141" t="s">
        <v>3562</v>
      </c>
      <c r="E903" s="141" t="n">
        <v>90</v>
      </c>
      <c r="F903" s="141" t="s">
        <v>3562</v>
      </c>
      <c r="G903" s="141" t="s">
        <v>3562</v>
      </c>
      <c r="H903" s="141" t="n">
        <v>120</v>
      </c>
      <c r="I903" s="141" t="s">
        <v>3562</v>
      </c>
      <c r="J903" s="141" t="n">
        <v>42</v>
      </c>
      <c r="K903" s="141" t="n">
        <v>34</v>
      </c>
    </row>
    <row r="904" customFormat="false" ht="16" hidden="false" customHeight="false" outlineLevel="0" collapsed="false">
      <c r="A904" s="141" t="n">
        <v>1451</v>
      </c>
      <c r="B904" s="141" t="s">
        <v>4455</v>
      </c>
      <c r="C904" s="141" t="s">
        <v>170</v>
      </c>
      <c r="D904" s="141" t="s">
        <v>3562</v>
      </c>
      <c r="E904" s="141" t="s">
        <v>3562</v>
      </c>
      <c r="F904" s="141" t="s">
        <v>3562</v>
      </c>
      <c r="G904" s="141" t="s">
        <v>3562</v>
      </c>
      <c r="H904" s="141" t="n">
        <v>60</v>
      </c>
      <c r="I904" s="141" t="s">
        <v>3562</v>
      </c>
      <c r="J904" s="141" t="n">
        <v>34</v>
      </c>
      <c r="K904" s="141" t="n">
        <v>27</v>
      </c>
    </row>
    <row r="905" customFormat="false" ht="16" hidden="false" customHeight="false" outlineLevel="0" collapsed="false">
      <c r="A905" s="141" t="n">
        <v>1447</v>
      </c>
      <c r="B905" s="141" t="s">
        <v>4456</v>
      </c>
      <c r="C905" s="141" t="s">
        <v>170</v>
      </c>
      <c r="D905" s="141" t="s">
        <v>3562</v>
      </c>
      <c r="E905" s="141" t="s">
        <v>3562</v>
      </c>
      <c r="F905" s="141" t="s">
        <v>3562</v>
      </c>
      <c r="G905" s="141" t="s">
        <v>3562</v>
      </c>
      <c r="H905" s="141" t="s">
        <v>3562</v>
      </c>
      <c r="I905" s="141" t="s">
        <v>3562</v>
      </c>
      <c r="J905" s="141" t="n">
        <v>50</v>
      </c>
      <c r="K905" s="141" t="n">
        <v>50</v>
      </c>
    </row>
    <row r="906" customFormat="false" ht="16" hidden="false" customHeight="false" outlineLevel="0" collapsed="false">
      <c r="A906" s="141" t="n">
        <v>1445</v>
      </c>
      <c r="B906" s="141" t="s">
        <v>4457</v>
      </c>
      <c r="C906" s="141" t="s">
        <v>168</v>
      </c>
      <c r="D906" s="141" t="s">
        <v>3562</v>
      </c>
      <c r="E906" s="141" t="s">
        <v>3562</v>
      </c>
      <c r="F906" s="141" t="s">
        <v>3562</v>
      </c>
      <c r="G906" s="141" t="s">
        <v>3562</v>
      </c>
      <c r="H906" s="141" t="s">
        <v>3562</v>
      </c>
      <c r="I906" s="141" t="s">
        <v>3562</v>
      </c>
      <c r="J906" s="141" t="n">
        <v>42</v>
      </c>
      <c r="K906" s="141" t="s">
        <v>3562</v>
      </c>
    </row>
    <row r="907" customFormat="false" ht="16" hidden="false" customHeight="false" outlineLevel="0" collapsed="false">
      <c r="A907" s="141" t="n">
        <v>1443</v>
      </c>
      <c r="B907" s="141" t="s">
        <v>4458</v>
      </c>
      <c r="C907" s="141" t="s">
        <v>168</v>
      </c>
      <c r="D907" s="141" t="s">
        <v>3562</v>
      </c>
      <c r="E907" s="141" t="s">
        <v>3562</v>
      </c>
      <c r="F907" s="141" t="s">
        <v>3562</v>
      </c>
      <c r="G907" s="141" t="s">
        <v>3562</v>
      </c>
      <c r="H907" s="141" t="s">
        <v>3562</v>
      </c>
      <c r="I907" s="141" t="s">
        <v>3562</v>
      </c>
      <c r="J907" s="141" t="n">
        <v>22</v>
      </c>
      <c r="K907" s="141" t="s">
        <v>3562</v>
      </c>
    </row>
    <row r="908" customFormat="false" ht="16" hidden="false" customHeight="false" outlineLevel="0" collapsed="false">
      <c r="A908" s="141" t="n">
        <v>1436</v>
      </c>
      <c r="B908" s="141" t="s">
        <v>4459</v>
      </c>
      <c r="C908" s="141" t="s">
        <v>170</v>
      </c>
      <c r="D908" s="141" t="s">
        <v>3562</v>
      </c>
      <c r="E908" s="141" t="s">
        <v>3562</v>
      </c>
      <c r="F908" s="141" t="n">
        <v>40</v>
      </c>
      <c r="G908" s="141" t="s">
        <v>3562</v>
      </c>
      <c r="H908" s="141" t="s">
        <v>3562</v>
      </c>
      <c r="I908" s="141" t="s">
        <v>3562</v>
      </c>
      <c r="J908" s="141" t="s">
        <v>3562</v>
      </c>
      <c r="K908" s="141" t="n">
        <v>27</v>
      </c>
    </row>
    <row r="909" customFormat="false" ht="16" hidden="false" customHeight="false" outlineLevel="0" collapsed="false">
      <c r="A909" s="141" t="n">
        <v>1433</v>
      </c>
      <c r="B909" s="141" t="s">
        <v>4460</v>
      </c>
      <c r="C909" s="141" t="s">
        <v>170</v>
      </c>
      <c r="D909" s="141" t="s">
        <v>3562</v>
      </c>
      <c r="E909" s="141" t="s">
        <v>3562</v>
      </c>
      <c r="F909" s="141" t="n">
        <v>55</v>
      </c>
      <c r="G909" s="141" t="s">
        <v>3562</v>
      </c>
      <c r="H909" s="141" t="s">
        <v>3562</v>
      </c>
      <c r="I909" s="141" t="s">
        <v>3562</v>
      </c>
      <c r="J909" s="141" t="n">
        <v>34</v>
      </c>
      <c r="K909" s="141" t="s">
        <v>3562</v>
      </c>
    </row>
    <row r="910" customFormat="false" ht="16" hidden="false" customHeight="false" outlineLevel="0" collapsed="false">
      <c r="A910" s="141" t="n">
        <v>1425</v>
      </c>
      <c r="B910" s="141" t="s">
        <v>4461</v>
      </c>
      <c r="C910" s="141" t="s">
        <v>170</v>
      </c>
      <c r="D910" s="141" t="s">
        <v>3562</v>
      </c>
      <c r="E910" s="141" t="s">
        <v>3562</v>
      </c>
      <c r="F910" s="141" t="s">
        <v>3562</v>
      </c>
      <c r="G910" s="141" t="s">
        <v>3562</v>
      </c>
      <c r="H910" s="141" t="s">
        <v>3562</v>
      </c>
      <c r="I910" s="141" t="s">
        <v>3562</v>
      </c>
      <c r="J910" s="141" t="n">
        <v>27</v>
      </c>
      <c r="K910" s="141" t="n">
        <v>27</v>
      </c>
    </row>
    <row r="911" customFormat="false" ht="16" hidden="false" customHeight="false" outlineLevel="0" collapsed="false">
      <c r="A911" s="141" t="n">
        <v>1421</v>
      </c>
      <c r="B911" s="141" t="s">
        <v>4462</v>
      </c>
      <c r="C911" s="141" t="s">
        <v>163</v>
      </c>
      <c r="D911" s="141" t="s">
        <v>3562</v>
      </c>
      <c r="E911" s="141" t="s">
        <v>3562</v>
      </c>
      <c r="F911" s="141" t="n">
        <v>55</v>
      </c>
      <c r="G911" s="141" t="s">
        <v>3562</v>
      </c>
      <c r="H911" s="141" t="s">
        <v>3562</v>
      </c>
      <c r="I911" s="141" t="s">
        <v>3562</v>
      </c>
      <c r="J911" s="141" t="n">
        <v>42</v>
      </c>
      <c r="K911" s="141" t="n">
        <v>34</v>
      </c>
    </row>
    <row r="912" customFormat="false" ht="16" hidden="false" customHeight="false" outlineLevel="0" collapsed="false">
      <c r="A912" s="141" t="n">
        <v>1418</v>
      </c>
      <c r="B912" s="141" t="s">
        <v>4463</v>
      </c>
      <c r="C912" s="141" t="s">
        <v>151</v>
      </c>
      <c r="D912" s="141" t="s">
        <v>3562</v>
      </c>
      <c r="E912" s="141" t="s">
        <v>3562</v>
      </c>
      <c r="F912" s="141" t="s">
        <v>3562</v>
      </c>
      <c r="G912" s="141" t="s">
        <v>3562</v>
      </c>
      <c r="H912" s="141" t="s">
        <v>3562</v>
      </c>
      <c r="I912" s="141" t="s">
        <v>3562</v>
      </c>
      <c r="J912" s="141" t="s">
        <v>3562</v>
      </c>
      <c r="K912" s="141" t="n">
        <v>34</v>
      </c>
    </row>
    <row r="913" customFormat="false" ht="16" hidden="false" customHeight="false" outlineLevel="0" collapsed="false">
      <c r="A913" s="141" t="n">
        <v>1415</v>
      </c>
      <c r="B913" s="141" t="s">
        <v>4464</v>
      </c>
      <c r="C913" s="141" t="s">
        <v>155</v>
      </c>
      <c r="D913" s="141" t="s">
        <v>3562</v>
      </c>
      <c r="E913" s="141" t="s">
        <v>3562</v>
      </c>
      <c r="F913" s="141" t="s">
        <v>3562</v>
      </c>
      <c r="G913" s="141" t="s">
        <v>3562</v>
      </c>
      <c r="H913" s="141" t="s">
        <v>3562</v>
      </c>
      <c r="I913" s="141" t="s">
        <v>3562</v>
      </c>
      <c r="J913" s="141" t="n">
        <v>34</v>
      </c>
      <c r="K913" s="141" t="n">
        <v>27</v>
      </c>
    </row>
    <row r="914" customFormat="false" ht="16" hidden="false" customHeight="false" outlineLevel="0" collapsed="false">
      <c r="A914" s="141" t="n">
        <v>1409</v>
      </c>
      <c r="B914" s="141" t="s">
        <v>4465</v>
      </c>
      <c r="C914" s="141" t="s">
        <v>151</v>
      </c>
      <c r="D914" s="141" t="s">
        <v>3562</v>
      </c>
      <c r="E914" s="141" t="s">
        <v>3562</v>
      </c>
      <c r="F914" s="141" t="s">
        <v>3562</v>
      </c>
      <c r="G914" s="141" t="s">
        <v>3562</v>
      </c>
      <c r="H914" s="141" t="s">
        <v>3562</v>
      </c>
      <c r="I914" s="141" t="s">
        <v>3562</v>
      </c>
      <c r="J914" s="141" t="s">
        <v>3562</v>
      </c>
      <c r="K914" s="141" t="n">
        <v>34</v>
      </c>
    </row>
    <row r="915" customFormat="false" ht="16" hidden="false" customHeight="false" outlineLevel="0" collapsed="false">
      <c r="A915" s="141" t="n">
        <v>1398</v>
      </c>
      <c r="B915" s="141" t="s">
        <v>4466</v>
      </c>
      <c r="C915" s="141" t="s">
        <v>163</v>
      </c>
      <c r="D915" s="141" t="s">
        <v>3562</v>
      </c>
      <c r="E915" s="141" t="s">
        <v>3562</v>
      </c>
      <c r="F915" s="141" t="s">
        <v>3562</v>
      </c>
      <c r="G915" s="141" t="s">
        <v>3562</v>
      </c>
      <c r="H915" s="141" t="s">
        <v>3562</v>
      </c>
      <c r="I915" s="141" t="s">
        <v>3562</v>
      </c>
      <c r="J915" s="141" t="s">
        <v>3562</v>
      </c>
      <c r="K915" s="141" t="n">
        <v>34</v>
      </c>
    </row>
    <row r="916" customFormat="false" ht="16" hidden="false" customHeight="false" outlineLevel="0" collapsed="false">
      <c r="A916" s="141" t="n">
        <v>1397</v>
      </c>
      <c r="B916" s="141" t="s">
        <v>4467</v>
      </c>
      <c r="C916" s="141" t="s">
        <v>151</v>
      </c>
      <c r="D916" s="141" t="n">
        <v>70</v>
      </c>
      <c r="E916" s="141" t="s">
        <v>3562</v>
      </c>
      <c r="F916" s="141" t="n">
        <v>40</v>
      </c>
      <c r="G916" s="141" t="s">
        <v>3562</v>
      </c>
      <c r="H916" s="141" t="s">
        <v>3562</v>
      </c>
      <c r="I916" s="141" t="s">
        <v>3562</v>
      </c>
      <c r="J916" s="141" t="n">
        <v>34</v>
      </c>
      <c r="K916" s="141" t="n">
        <v>22</v>
      </c>
    </row>
    <row r="917" customFormat="false" ht="16" hidden="false" customHeight="false" outlineLevel="0" collapsed="false">
      <c r="A917" s="141" t="n">
        <v>1392</v>
      </c>
      <c r="B917" s="141" t="s">
        <v>4468</v>
      </c>
      <c r="C917" s="141" t="s">
        <v>163</v>
      </c>
      <c r="D917" s="141" t="s">
        <v>3562</v>
      </c>
      <c r="E917" s="141" t="s">
        <v>3562</v>
      </c>
      <c r="F917" s="141" t="s">
        <v>3562</v>
      </c>
      <c r="G917" s="141" t="s">
        <v>3562</v>
      </c>
      <c r="H917" s="141" t="s">
        <v>3562</v>
      </c>
      <c r="I917" s="141" t="s">
        <v>3562</v>
      </c>
      <c r="J917" s="141" t="s">
        <v>3562</v>
      </c>
      <c r="K917" s="141" t="n">
        <v>15</v>
      </c>
    </row>
    <row r="918" customFormat="false" ht="16" hidden="false" customHeight="false" outlineLevel="0" collapsed="false">
      <c r="A918" s="141" t="n">
        <v>1387</v>
      </c>
      <c r="B918" s="141" t="s">
        <v>4469</v>
      </c>
      <c r="C918" s="141" t="s">
        <v>158</v>
      </c>
      <c r="D918" s="141" t="s">
        <v>3562</v>
      </c>
      <c r="E918" s="141" t="s">
        <v>3562</v>
      </c>
      <c r="F918" s="141" t="s">
        <v>3562</v>
      </c>
      <c r="G918" s="141" t="s">
        <v>3562</v>
      </c>
      <c r="H918" s="141" t="s">
        <v>3562</v>
      </c>
      <c r="I918" s="141" t="s">
        <v>3562</v>
      </c>
      <c r="J918" s="141" t="n">
        <v>34</v>
      </c>
      <c r="K918" s="141" t="s">
        <v>3562</v>
      </c>
    </row>
    <row r="919" customFormat="false" ht="16" hidden="false" customHeight="false" outlineLevel="0" collapsed="false">
      <c r="A919" s="141" t="n">
        <v>1381</v>
      </c>
      <c r="B919" s="141" t="s">
        <v>4470</v>
      </c>
      <c r="C919" s="141" t="s">
        <v>155</v>
      </c>
      <c r="D919" s="141" t="s">
        <v>3562</v>
      </c>
      <c r="E919" s="141" t="s">
        <v>3562</v>
      </c>
      <c r="F919" s="141" t="s">
        <v>3562</v>
      </c>
      <c r="G919" s="141" t="s">
        <v>3562</v>
      </c>
      <c r="H919" s="141" t="s">
        <v>3562</v>
      </c>
      <c r="I919" s="141" t="s">
        <v>3562</v>
      </c>
      <c r="J919" s="141" t="n">
        <v>50</v>
      </c>
      <c r="K919" s="141" t="s">
        <v>3562</v>
      </c>
    </row>
    <row r="920" customFormat="false" ht="16" hidden="false" customHeight="false" outlineLevel="0" collapsed="false">
      <c r="A920" s="141" t="n">
        <v>1369</v>
      </c>
      <c r="B920" s="141" t="s">
        <v>3584</v>
      </c>
      <c r="C920" s="141" t="s">
        <v>142</v>
      </c>
      <c r="D920" s="141" t="n">
        <v>160</v>
      </c>
      <c r="E920" s="141" t="n">
        <v>90</v>
      </c>
      <c r="F920" s="141" t="s">
        <v>3562</v>
      </c>
      <c r="G920" s="141" t="s">
        <v>3562</v>
      </c>
      <c r="H920" s="141" t="n">
        <v>90</v>
      </c>
      <c r="I920" s="141" t="s">
        <v>3562</v>
      </c>
      <c r="J920" s="141" t="s">
        <v>3562</v>
      </c>
      <c r="K920" s="141" t="n">
        <v>27</v>
      </c>
    </row>
    <row r="921" customFormat="false" ht="16" hidden="false" customHeight="false" outlineLevel="0" collapsed="false">
      <c r="A921" s="141" t="n">
        <v>1368</v>
      </c>
      <c r="B921" s="141" t="s">
        <v>4471</v>
      </c>
      <c r="C921" s="141" t="s">
        <v>150</v>
      </c>
      <c r="D921" s="141" t="s">
        <v>3562</v>
      </c>
      <c r="E921" s="141" t="s">
        <v>3562</v>
      </c>
      <c r="F921" s="141" t="s">
        <v>3562</v>
      </c>
      <c r="G921" s="141" t="s">
        <v>3562</v>
      </c>
      <c r="H921" s="141" t="s">
        <v>3562</v>
      </c>
      <c r="I921" s="141" t="s">
        <v>3562</v>
      </c>
      <c r="J921" s="141" t="s">
        <v>3562</v>
      </c>
      <c r="K921" s="141" t="n">
        <v>22</v>
      </c>
    </row>
    <row r="922" customFormat="false" ht="16" hidden="false" customHeight="false" outlineLevel="0" collapsed="false">
      <c r="A922" s="141" t="n">
        <v>1367</v>
      </c>
      <c r="B922" s="141" t="s">
        <v>4472</v>
      </c>
      <c r="C922" s="141" t="s">
        <v>150</v>
      </c>
      <c r="D922" s="141" t="s">
        <v>3562</v>
      </c>
      <c r="E922" s="141" t="s">
        <v>3562</v>
      </c>
      <c r="F922" s="141" t="s">
        <v>3562</v>
      </c>
      <c r="G922" s="141" t="s">
        <v>3562</v>
      </c>
      <c r="H922" s="141" t="s">
        <v>3562</v>
      </c>
      <c r="I922" s="141" t="s">
        <v>3562</v>
      </c>
      <c r="J922" s="141" t="s">
        <v>3562</v>
      </c>
      <c r="K922" s="141" t="n">
        <v>42</v>
      </c>
    </row>
    <row r="923" customFormat="false" ht="16" hidden="false" customHeight="false" outlineLevel="0" collapsed="false">
      <c r="A923" s="141" t="n">
        <v>1366</v>
      </c>
      <c r="B923" s="141" t="s">
        <v>4473</v>
      </c>
      <c r="C923" s="141" t="s">
        <v>131</v>
      </c>
      <c r="D923" s="141" t="s">
        <v>3562</v>
      </c>
      <c r="E923" s="141" t="s">
        <v>3562</v>
      </c>
      <c r="F923" s="141" t="n">
        <v>55</v>
      </c>
      <c r="G923" s="141" t="s">
        <v>3562</v>
      </c>
      <c r="H923" s="141" t="n">
        <v>90</v>
      </c>
      <c r="I923" s="141" t="s">
        <v>3562</v>
      </c>
      <c r="J923" s="141" t="s">
        <v>3562</v>
      </c>
      <c r="K923" s="141" t="s">
        <v>3562</v>
      </c>
    </row>
    <row r="924" customFormat="false" ht="16" hidden="false" customHeight="false" outlineLevel="0" collapsed="false">
      <c r="A924" s="141" t="n">
        <v>1363</v>
      </c>
      <c r="B924" s="141" t="s">
        <v>4474</v>
      </c>
      <c r="C924" s="141" t="s">
        <v>150</v>
      </c>
      <c r="D924" s="141" t="s">
        <v>3562</v>
      </c>
      <c r="E924" s="141" t="s">
        <v>3562</v>
      </c>
      <c r="F924" s="141" t="s">
        <v>3562</v>
      </c>
      <c r="G924" s="141" t="s">
        <v>3562</v>
      </c>
      <c r="H924" s="141" t="s">
        <v>3562</v>
      </c>
      <c r="I924" s="141" t="s">
        <v>3562</v>
      </c>
      <c r="J924" s="141" t="s">
        <v>3562</v>
      </c>
      <c r="K924" s="141" t="n">
        <v>42</v>
      </c>
    </row>
    <row r="925" customFormat="false" ht="16" hidden="false" customHeight="false" outlineLevel="0" collapsed="false">
      <c r="A925" s="141" t="n">
        <v>1362</v>
      </c>
      <c r="B925" s="141" t="s">
        <v>4475</v>
      </c>
      <c r="C925" s="141" t="s">
        <v>151</v>
      </c>
      <c r="D925" s="141" t="s">
        <v>3562</v>
      </c>
      <c r="E925" s="141" t="s">
        <v>3562</v>
      </c>
      <c r="F925" s="141" t="s">
        <v>3562</v>
      </c>
      <c r="G925" s="141" t="s">
        <v>3562</v>
      </c>
      <c r="H925" s="141" t="s">
        <v>3562</v>
      </c>
      <c r="I925" s="141" t="s">
        <v>3562</v>
      </c>
      <c r="J925" s="141" t="n">
        <v>27</v>
      </c>
      <c r="K925" s="141" t="n">
        <v>22</v>
      </c>
    </row>
    <row r="926" customFormat="false" ht="16" hidden="false" customHeight="false" outlineLevel="0" collapsed="false">
      <c r="A926" s="141" t="n">
        <v>1361</v>
      </c>
      <c r="B926" s="141" t="s">
        <v>4476</v>
      </c>
      <c r="C926" s="141" t="s">
        <v>150</v>
      </c>
      <c r="D926" s="141" t="s">
        <v>3562</v>
      </c>
      <c r="E926" s="141" t="s">
        <v>3562</v>
      </c>
      <c r="F926" s="141" t="s">
        <v>3562</v>
      </c>
      <c r="G926" s="141" t="s">
        <v>3562</v>
      </c>
      <c r="H926" s="141" t="s">
        <v>3562</v>
      </c>
      <c r="I926" s="141" t="s">
        <v>3562</v>
      </c>
      <c r="J926" s="141" t="s">
        <v>3562</v>
      </c>
      <c r="K926" s="141" t="n">
        <v>42</v>
      </c>
    </row>
    <row r="927" customFormat="false" ht="16" hidden="false" customHeight="false" outlineLevel="0" collapsed="false">
      <c r="A927" s="141" t="n">
        <v>1359</v>
      </c>
      <c r="B927" s="141" t="s">
        <v>4477</v>
      </c>
      <c r="C927" s="141" t="s">
        <v>150</v>
      </c>
      <c r="D927" s="141" t="s">
        <v>3562</v>
      </c>
      <c r="E927" s="141" t="s">
        <v>3562</v>
      </c>
      <c r="F927" s="141" t="s">
        <v>3562</v>
      </c>
      <c r="G927" s="141" t="s">
        <v>3562</v>
      </c>
      <c r="H927" s="141" t="s">
        <v>3562</v>
      </c>
      <c r="I927" s="141" t="s">
        <v>3562</v>
      </c>
      <c r="J927" s="141" t="s">
        <v>3562</v>
      </c>
      <c r="K927" s="141" t="n">
        <v>60</v>
      </c>
    </row>
    <row r="928" customFormat="false" ht="16" hidden="false" customHeight="false" outlineLevel="0" collapsed="false">
      <c r="A928" s="141" t="n">
        <v>1357</v>
      </c>
      <c r="B928" s="141" t="s">
        <v>4478</v>
      </c>
      <c r="C928" s="141" t="s">
        <v>164</v>
      </c>
      <c r="D928" s="141" t="n">
        <v>40</v>
      </c>
      <c r="E928" s="141" t="s">
        <v>3562</v>
      </c>
      <c r="F928" s="141" t="n">
        <v>20</v>
      </c>
      <c r="G928" s="141" t="s">
        <v>3562</v>
      </c>
      <c r="H928" s="141" t="s">
        <v>3562</v>
      </c>
      <c r="I928" s="141" t="s">
        <v>3562</v>
      </c>
      <c r="J928" s="141" t="n">
        <v>18</v>
      </c>
      <c r="K928" s="141" t="s">
        <v>3562</v>
      </c>
    </row>
    <row r="929" customFormat="false" ht="16" hidden="false" customHeight="false" outlineLevel="0" collapsed="false">
      <c r="A929" s="141" t="n">
        <v>1344</v>
      </c>
      <c r="B929" s="141" t="s">
        <v>4479</v>
      </c>
      <c r="C929" s="141" t="s">
        <v>151</v>
      </c>
      <c r="D929" s="141" t="s">
        <v>3562</v>
      </c>
      <c r="E929" s="141" t="s">
        <v>3562</v>
      </c>
      <c r="F929" s="141" t="s">
        <v>3562</v>
      </c>
      <c r="G929" s="141" t="s">
        <v>3562</v>
      </c>
      <c r="H929" s="141" t="s">
        <v>3562</v>
      </c>
      <c r="I929" s="141" t="s">
        <v>3562</v>
      </c>
      <c r="J929" s="141" t="s">
        <v>3562</v>
      </c>
      <c r="K929" s="141" t="n">
        <v>42</v>
      </c>
    </row>
    <row r="930" customFormat="false" ht="16" hidden="false" customHeight="false" outlineLevel="0" collapsed="false">
      <c r="A930" s="141" t="n">
        <v>1340</v>
      </c>
      <c r="B930" s="141" t="s">
        <v>4480</v>
      </c>
      <c r="C930" s="141" t="s">
        <v>151</v>
      </c>
      <c r="D930" s="141" t="n">
        <v>210</v>
      </c>
      <c r="E930" s="141" t="s">
        <v>3562</v>
      </c>
      <c r="F930" s="141" t="s">
        <v>3562</v>
      </c>
      <c r="G930" s="141" t="s">
        <v>3562</v>
      </c>
      <c r="H930" s="141" t="n">
        <v>120</v>
      </c>
      <c r="I930" s="141" t="s">
        <v>3562</v>
      </c>
      <c r="J930" s="141" t="s">
        <v>3562</v>
      </c>
      <c r="K930" s="141" t="n">
        <v>42</v>
      </c>
    </row>
    <row r="931" customFormat="false" ht="16" hidden="false" customHeight="false" outlineLevel="0" collapsed="false">
      <c r="A931" s="141" t="n">
        <v>1339</v>
      </c>
      <c r="B931" s="141" t="s">
        <v>4481</v>
      </c>
      <c r="C931" s="141" t="s">
        <v>151</v>
      </c>
      <c r="D931" s="141" t="s">
        <v>3562</v>
      </c>
      <c r="E931" s="141" t="s">
        <v>3562</v>
      </c>
      <c r="F931" s="141" t="s">
        <v>3562</v>
      </c>
      <c r="G931" s="141" t="s">
        <v>3562</v>
      </c>
      <c r="H931" s="141" t="s">
        <v>3562</v>
      </c>
      <c r="I931" s="141" t="s">
        <v>3562</v>
      </c>
      <c r="J931" s="141" t="n">
        <v>22</v>
      </c>
      <c r="K931" s="141" t="s">
        <v>3562</v>
      </c>
    </row>
    <row r="932" customFormat="false" ht="16" hidden="false" customHeight="false" outlineLevel="0" collapsed="false">
      <c r="A932" s="141" t="n">
        <v>1334</v>
      </c>
      <c r="B932" s="141" t="s">
        <v>4482</v>
      </c>
      <c r="C932" s="141" t="s">
        <v>151</v>
      </c>
      <c r="D932" s="141" t="s">
        <v>3562</v>
      </c>
      <c r="E932" s="141" t="s">
        <v>3562</v>
      </c>
      <c r="F932" s="141" t="s">
        <v>3562</v>
      </c>
      <c r="G932" s="141" t="s">
        <v>3562</v>
      </c>
      <c r="H932" s="141" t="s">
        <v>3562</v>
      </c>
      <c r="I932" s="141" t="s">
        <v>3562</v>
      </c>
      <c r="J932" s="141" t="n">
        <v>50</v>
      </c>
      <c r="K932" s="141" t="n">
        <v>34</v>
      </c>
    </row>
    <row r="933" customFormat="false" ht="16" hidden="false" customHeight="false" outlineLevel="0" collapsed="false">
      <c r="A933" s="141" t="n">
        <v>1330</v>
      </c>
      <c r="B933" s="141" t="s">
        <v>4483</v>
      </c>
      <c r="C933" s="141" t="s">
        <v>163</v>
      </c>
      <c r="D933" s="141" t="s">
        <v>3562</v>
      </c>
      <c r="E933" s="141" t="s">
        <v>3562</v>
      </c>
      <c r="F933" s="141" t="s">
        <v>3562</v>
      </c>
      <c r="G933" s="141" t="s">
        <v>3562</v>
      </c>
      <c r="H933" s="141" t="s">
        <v>3562</v>
      </c>
      <c r="I933" s="141" t="s">
        <v>3562</v>
      </c>
      <c r="J933" s="141" t="s">
        <v>3562</v>
      </c>
      <c r="K933" s="141" t="n">
        <v>60</v>
      </c>
    </row>
    <row r="934" customFormat="false" ht="16" hidden="false" customHeight="false" outlineLevel="0" collapsed="false">
      <c r="A934" s="141" t="n">
        <v>1329</v>
      </c>
      <c r="B934" s="141" t="s">
        <v>3204</v>
      </c>
      <c r="C934" s="141" t="s">
        <v>150</v>
      </c>
      <c r="D934" s="141" t="s">
        <v>3562</v>
      </c>
      <c r="E934" s="141" t="s">
        <v>3562</v>
      </c>
      <c r="F934" s="141" t="s">
        <v>3562</v>
      </c>
      <c r="G934" s="141" t="s">
        <v>3562</v>
      </c>
      <c r="H934" s="141" t="s">
        <v>3562</v>
      </c>
      <c r="I934" s="141" t="s">
        <v>3562</v>
      </c>
      <c r="J934" s="141" t="n">
        <v>50</v>
      </c>
      <c r="K934" s="141" t="n">
        <v>42</v>
      </c>
    </row>
    <row r="935" customFormat="false" ht="16" hidden="false" customHeight="false" outlineLevel="0" collapsed="false">
      <c r="A935" s="141" t="n">
        <v>1326</v>
      </c>
      <c r="B935" s="141" t="s">
        <v>4484</v>
      </c>
      <c r="C935" s="141" t="s">
        <v>150</v>
      </c>
      <c r="D935" s="141" t="s">
        <v>3562</v>
      </c>
      <c r="E935" s="141" t="s">
        <v>3562</v>
      </c>
      <c r="F935" s="141" t="s">
        <v>3562</v>
      </c>
      <c r="G935" s="141" t="s">
        <v>3562</v>
      </c>
      <c r="H935" s="141" t="s">
        <v>3562</v>
      </c>
      <c r="I935" s="141" t="s">
        <v>3562</v>
      </c>
      <c r="J935" s="141" t="s">
        <v>3562</v>
      </c>
      <c r="K935" s="141" t="n">
        <v>34</v>
      </c>
    </row>
    <row r="936" customFormat="false" ht="16" hidden="false" customHeight="false" outlineLevel="0" collapsed="false">
      <c r="A936" s="141" t="n">
        <v>1324</v>
      </c>
      <c r="B936" s="141" t="s">
        <v>4485</v>
      </c>
      <c r="C936" s="141" t="s">
        <v>150</v>
      </c>
      <c r="D936" s="141" t="s">
        <v>3562</v>
      </c>
      <c r="E936" s="141" t="s">
        <v>3562</v>
      </c>
      <c r="F936" s="141" t="s">
        <v>3562</v>
      </c>
      <c r="G936" s="141" t="s">
        <v>3562</v>
      </c>
      <c r="H936" s="141" t="s">
        <v>3562</v>
      </c>
      <c r="I936" s="141" t="s">
        <v>3562</v>
      </c>
      <c r="J936" s="141" t="s">
        <v>3562</v>
      </c>
      <c r="K936" s="141" t="n">
        <v>34</v>
      </c>
    </row>
    <row r="937" customFormat="false" ht="16" hidden="false" customHeight="false" outlineLevel="0" collapsed="false">
      <c r="A937" s="141" t="n">
        <v>1323</v>
      </c>
      <c r="B937" s="141" t="s">
        <v>4486</v>
      </c>
      <c r="C937" s="141" t="s">
        <v>137</v>
      </c>
      <c r="D937" s="141" t="s">
        <v>3562</v>
      </c>
      <c r="E937" s="141" t="s">
        <v>3562</v>
      </c>
      <c r="F937" s="141" t="s">
        <v>3562</v>
      </c>
      <c r="G937" s="141" t="s">
        <v>3562</v>
      </c>
      <c r="H937" s="141" t="s">
        <v>3562</v>
      </c>
      <c r="I937" s="141" t="s">
        <v>3562</v>
      </c>
      <c r="J937" s="141" t="n">
        <v>34</v>
      </c>
      <c r="K937" s="141" t="s">
        <v>3562</v>
      </c>
    </row>
    <row r="938" customFormat="false" ht="16" hidden="false" customHeight="false" outlineLevel="0" collapsed="false">
      <c r="A938" s="141" t="n">
        <v>1321</v>
      </c>
      <c r="B938" s="141" t="s">
        <v>4487</v>
      </c>
      <c r="C938" s="141" t="s">
        <v>163</v>
      </c>
      <c r="D938" s="141" t="s">
        <v>3562</v>
      </c>
      <c r="E938" s="141" t="s">
        <v>3562</v>
      </c>
      <c r="F938" s="141" t="s">
        <v>3562</v>
      </c>
      <c r="G938" s="141" t="s">
        <v>3562</v>
      </c>
      <c r="H938" s="141" t="s">
        <v>3562</v>
      </c>
      <c r="I938" s="141" t="s">
        <v>3562</v>
      </c>
      <c r="J938" s="141" t="s">
        <v>3562</v>
      </c>
      <c r="K938" s="141" t="n">
        <v>60</v>
      </c>
    </row>
    <row r="939" customFormat="false" ht="16" hidden="false" customHeight="false" outlineLevel="0" collapsed="false">
      <c r="A939" s="141" t="n">
        <v>1320</v>
      </c>
      <c r="B939" s="141" t="s">
        <v>4488</v>
      </c>
      <c r="C939" s="141" t="s">
        <v>151</v>
      </c>
      <c r="D939" s="141" t="s">
        <v>3562</v>
      </c>
      <c r="E939" s="141" t="s">
        <v>3562</v>
      </c>
      <c r="F939" s="141" t="s">
        <v>3562</v>
      </c>
      <c r="G939" s="141" t="s">
        <v>3562</v>
      </c>
      <c r="H939" s="141" t="s">
        <v>3562</v>
      </c>
      <c r="I939" s="141" t="s">
        <v>3562</v>
      </c>
      <c r="J939" s="141" t="s">
        <v>3562</v>
      </c>
      <c r="K939" s="141" t="n">
        <v>50</v>
      </c>
    </row>
    <row r="940" customFormat="false" ht="16" hidden="false" customHeight="false" outlineLevel="0" collapsed="false">
      <c r="A940" s="141" t="n">
        <v>1319</v>
      </c>
      <c r="B940" s="141" t="s">
        <v>4489</v>
      </c>
      <c r="C940" s="141" t="s">
        <v>163</v>
      </c>
      <c r="D940" s="141" t="s">
        <v>3562</v>
      </c>
      <c r="E940" s="141" t="s">
        <v>3562</v>
      </c>
      <c r="F940" s="141" t="s">
        <v>3562</v>
      </c>
      <c r="G940" s="141" t="s">
        <v>3562</v>
      </c>
      <c r="H940" s="141" t="s">
        <v>3562</v>
      </c>
      <c r="I940" s="141" t="s">
        <v>3562</v>
      </c>
      <c r="J940" s="141" t="s">
        <v>3562</v>
      </c>
      <c r="K940" s="141" t="n">
        <v>50</v>
      </c>
    </row>
    <row r="941" customFormat="false" ht="16" hidden="false" customHeight="false" outlineLevel="0" collapsed="false">
      <c r="A941" s="141" t="n">
        <v>1318</v>
      </c>
      <c r="B941" s="141" t="s">
        <v>4490</v>
      </c>
      <c r="C941" s="141" t="s">
        <v>163</v>
      </c>
      <c r="D941" s="141" t="s">
        <v>3562</v>
      </c>
      <c r="E941" s="141" t="s">
        <v>3562</v>
      </c>
      <c r="F941" s="141" t="s">
        <v>3562</v>
      </c>
      <c r="G941" s="141" t="s">
        <v>3562</v>
      </c>
      <c r="H941" s="141" t="s">
        <v>3562</v>
      </c>
      <c r="I941" s="141" t="s">
        <v>3562</v>
      </c>
      <c r="J941" s="141" t="s">
        <v>3562</v>
      </c>
      <c r="K941" s="141" t="n">
        <v>50</v>
      </c>
    </row>
    <row r="942" customFormat="false" ht="16" hidden="false" customHeight="false" outlineLevel="0" collapsed="false">
      <c r="A942" s="141" t="n">
        <v>1313</v>
      </c>
      <c r="B942" s="141" t="s">
        <v>4491</v>
      </c>
      <c r="C942" s="141" t="s">
        <v>150</v>
      </c>
      <c r="D942" s="141" t="s">
        <v>3562</v>
      </c>
      <c r="E942" s="141" t="s">
        <v>3562</v>
      </c>
      <c r="F942" s="141" t="s">
        <v>3562</v>
      </c>
      <c r="G942" s="141" t="s">
        <v>3562</v>
      </c>
      <c r="H942" s="141" t="s">
        <v>3562</v>
      </c>
      <c r="I942" s="141" t="s">
        <v>3562</v>
      </c>
      <c r="J942" s="141" t="s">
        <v>3562</v>
      </c>
      <c r="K942" s="141" t="n">
        <v>60</v>
      </c>
    </row>
    <row r="943" customFormat="false" ht="16" hidden="false" customHeight="false" outlineLevel="0" collapsed="false">
      <c r="A943" s="141" t="n">
        <v>1312</v>
      </c>
      <c r="B943" s="141" t="s">
        <v>4492</v>
      </c>
      <c r="C943" s="141" t="s">
        <v>150</v>
      </c>
      <c r="D943" s="141" t="s">
        <v>3562</v>
      </c>
      <c r="E943" s="141" t="s">
        <v>3562</v>
      </c>
      <c r="F943" s="141" t="s">
        <v>3562</v>
      </c>
      <c r="G943" s="141" t="s">
        <v>3562</v>
      </c>
      <c r="H943" s="141" t="s">
        <v>3562</v>
      </c>
      <c r="I943" s="141" t="s">
        <v>3562</v>
      </c>
      <c r="J943" s="141" t="s">
        <v>3562</v>
      </c>
      <c r="K943" s="141" t="n">
        <v>50</v>
      </c>
    </row>
    <row r="944" customFormat="false" ht="16" hidden="false" customHeight="false" outlineLevel="0" collapsed="false">
      <c r="A944" s="141" t="n">
        <v>1310</v>
      </c>
      <c r="B944" s="141" t="s">
        <v>4493</v>
      </c>
      <c r="C944" s="141" t="s">
        <v>135</v>
      </c>
      <c r="D944" s="141" t="s">
        <v>3562</v>
      </c>
      <c r="E944" s="141" t="s">
        <v>3562</v>
      </c>
      <c r="F944" s="141" t="s">
        <v>3562</v>
      </c>
      <c r="G944" s="141" t="s">
        <v>3562</v>
      </c>
      <c r="H944" s="141" t="s">
        <v>3562</v>
      </c>
      <c r="I944" s="141" t="s">
        <v>3562</v>
      </c>
      <c r="J944" s="141" t="s">
        <v>3562</v>
      </c>
      <c r="K944" s="141" t="n">
        <v>34</v>
      </c>
    </row>
    <row r="945" customFormat="false" ht="16" hidden="false" customHeight="false" outlineLevel="0" collapsed="false">
      <c r="A945" s="141" t="n">
        <v>1308</v>
      </c>
      <c r="B945" s="141" t="s">
        <v>4494</v>
      </c>
      <c r="C945" s="141" t="s">
        <v>127</v>
      </c>
      <c r="D945" s="141" t="s">
        <v>3562</v>
      </c>
      <c r="E945" s="141" t="s">
        <v>3562</v>
      </c>
      <c r="F945" s="141" t="s">
        <v>3562</v>
      </c>
      <c r="G945" s="141" t="s">
        <v>3562</v>
      </c>
      <c r="H945" s="141" t="s">
        <v>3562</v>
      </c>
      <c r="I945" s="141" t="s">
        <v>3562</v>
      </c>
      <c r="J945" s="141" t="n">
        <v>27</v>
      </c>
      <c r="K945" s="141" t="s">
        <v>3562</v>
      </c>
    </row>
    <row r="946" customFormat="false" ht="16" hidden="false" customHeight="false" outlineLevel="0" collapsed="false">
      <c r="A946" s="141" t="n">
        <v>1305</v>
      </c>
      <c r="B946" s="141" t="s">
        <v>4495</v>
      </c>
      <c r="C946" s="141" t="s">
        <v>127</v>
      </c>
      <c r="D946" s="141" t="s">
        <v>3562</v>
      </c>
      <c r="E946" s="141" t="s">
        <v>3562</v>
      </c>
      <c r="F946" s="141" t="s">
        <v>3562</v>
      </c>
      <c r="G946" s="141" t="s">
        <v>3562</v>
      </c>
      <c r="H946" s="141" t="s">
        <v>3562</v>
      </c>
      <c r="I946" s="141" t="s">
        <v>3562</v>
      </c>
      <c r="J946" s="141" t="n">
        <v>27</v>
      </c>
      <c r="K946" s="141" t="s">
        <v>3562</v>
      </c>
    </row>
    <row r="947" customFormat="false" ht="16" hidden="false" customHeight="false" outlineLevel="0" collapsed="false">
      <c r="A947" s="141" t="n">
        <v>1304</v>
      </c>
      <c r="B947" s="141" t="s">
        <v>4496</v>
      </c>
      <c r="C947" s="141" t="s">
        <v>135</v>
      </c>
      <c r="D947" s="141" t="s">
        <v>3562</v>
      </c>
      <c r="E947" s="141" t="s">
        <v>3562</v>
      </c>
      <c r="F947" s="141" t="s">
        <v>3562</v>
      </c>
      <c r="G947" s="141" t="s">
        <v>3562</v>
      </c>
      <c r="H947" s="141" t="s">
        <v>3562</v>
      </c>
      <c r="I947" s="141" t="s">
        <v>3562</v>
      </c>
      <c r="J947" s="141" t="s">
        <v>3562</v>
      </c>
      <c r="K947" s="141" t="n">
        <v>50</v>
      </c>
    </row>
    <row r="948" customFormat="false" ht="16" hidden="false" customHeight="false" outlineLevel="0" collapsed="false">
      <c r="A948" s="141" t="n">
        <v>1303</v>
      </c>
      <c r="B948" s="141" t="s">
        <v>4497</v>
      </c>
      <c r="C948" s="141" t="s">
        <v>135</v>
      </c>
      <c r="D948" s="141" t="s">
        <v>3562</v>
      </c>
      <c r="E948" s="141" t="s">
        <v>3562</v>
      </c>
      <c r="F948" s="141" t="s">
        <v>3562</v>
      </c>
      <c r="G948" s="141" t="s">
        <v>3562</v>
      </c>
      <c r="H948" s="141" t="s">
        <v>3562</v>
      </c>
      <c r="I948" s="141" t="s">
        <v>3562</v>
      </c>
      <c r="J948" s="141" t="s">
        <v>3562</v>
      </c>
      <c r="K948" s="141" t="n">
        <v>60</v>
      </c>
    </row>
    <row r="949" customFormat="false" ht="16" hidden="false" customHeight="false" outlineLevel="0" collapsed="false">
      <c r="A949" s="141" t="n">
        <v>1290</v>
      </c>
      <c r="B949" s="141" t="s">
        <v>4498</v>
      </c>
      <c r="C949" s="141" t="s">
        <v>151</v>
      </c>
      <c r="D949" s="141" t="s">
        <v>3562</v>
      </c>
      <c r="E949" s="141" t="s">
        <v>3562</v>
      </c>
      <c r="F949" s="141" t="s">
        <v>3562</v>
      </c>
      <c r="G949" s="141" t="s">
        <v>3562</v>
      </c>
      <c r="H949" s="141" t="s">
        <v>3562</v>
      </c>
      <c r="I949" s="141" t="s">
        <v>3562</v>
      </c>
      <c r="J949" s="141" t="n">
        <v>42</v>
      </c>
      <c r="K949" s="141" t="n">
        <v>34</v>
      </c>
    </row>
    <row r="950" customFormat="false" ht="16" hidden="false" customHeight="false" outlineLevel="0" collapsed="false">
      <c r="A950" s="141" t="n">
        <v>1289</v>
      </c>
      <c r="B950" s="141" t="s">
        <v>3586</v>
      </c>
      <c r="C950" s="141" t="s">
        <v>138</v>
      </c>
      <c r="D950" s="141" t="s">
        <v>3562</v>
      </c>
      <c r="E950" s="141" t="s">
        <v>3562</v>
      </c>
      <c r="F950" s="141" t="s">
        <v>3562</v>
      </c>
      <c r="G950" s="141" t="s">
        <v>3562</v>
      </c>
      <c r="H950" s="141" t="s">
        <v>3562</v>
      </c>
      <c r="I950" s="141" t="s">
        <v>3562</v>
      </c>
      <c r="J950" s="141" t="s">
        <v>3562</v>
      </c>
      <c r="K950" s="141" t="n">
        <v>34</v>
      </c>
    </row>
    <row r="951" customFormat="false" ht="16" hidden="false" customHeight="false" outlineLevel="0" collapsed="false">
      <c r="A951" s="141" t="n">
        <v>1288</v>
      </c>
      <c r="B951" s="141" t="s">
        <v>4499</v>
      </c>
      <c r="C951" s="141" t="s">
        <v>151</v>
      </c>
      <c r="D951" s="141" t="s">
        <v>3562</v>
      </c>
      <c r="E951" s="141" t="s">
        <v>3562</v>
      </c>
      <c r="F951" s="141" t="s">
        <v>3562</v>
      </c>
      <c r="G951" s="141" t="s">
        <v>3562</v>
      </c>
      <c r="H951" s="141" t="n">
        <v>120</v>
      </c>
      <c r="I951" s="141" t="s">
        <v>3562</v>
      </c>
      <c r="J951" s="141" t="s">
        <v>3562</v>
      </c>
      <c r="K951" s="141" t="s">
        <v>3562</v>
      </c>
    </row>
    <row r="952" customFormat="false" ht="16" hidden="false" customHeight="false" outlineLevel="0" collapsed="false">
      <c r="A952" s="141" t="n">
        <v>1287</v>
      </c>
      <c r="B952" s="141" t="s">
        <v>4500</v>
      </c>
      <c r="C952" s="141" t="s">
        <v>171</v>
      </c>
      <c r="D952" s="141" t="s">
        <v>3562</v>
      </c>
      <c r="E952" s="141" t="s">
        <v>3562</v>
      </c>
      <c r="F952" s="141" t="s">
        <v>3562</v>
      </c>
      <c r="G952" s="141" t="s">
        <v>3562</v>
      </c>
      <c r="H952" s="141" t="s">
        <v>3562</v>
      </c>
      <c r="I952" s="141" t="s">
        <v>3562</v>
      </c>
      <c r="J952" s="141" t="s">
        <v>3562</v>
      </c>
      <c r="K952" s="141" t="n">
        <v>42</v>
      </c>
    </row>
    <row r="953" customFormat="false" ht="16" hidden="false" customHeight="false" outlineLevel="0" collapsed="false">
      <c r="A953" s="141" t="n">
        <v>1284</v>
      </c>
      <c r="B953" s="141" t="s">
        <v>4501</v>
      </c>
      <c r="C953" s="141" t="s">
        <v>135</v>
      </c>
      <c r="D953" s="141" t="s">
        <v>3562</v>
      </c>
      <c r="E953" s="141" t="s">
        <v>3562</v>
      </c>
      <c r="F953" s="141" t="s">
        <v>3562</v>
      </c>
      <c r="G953" s="141" t="s">
        <v>3562</v>
      </c>
      <c r="H953" s="141" t="s">
        <v>3562</v>
      </c>
      <c r="I953" s="141" t="s">
        <v>3562</v>
      </c>
      <c r="J953" s="141" t="s">
        <v>3562</v>
      </c>
      <c r="K953" s="141" t="n">
        <v>60</v>
      </c>
    </row>
    <row r="954" customFormat="false" ht="16" hidden="false" customHeight="false" outlineLevel="0" collapsed="false">
      <c r="A954" s="141" t="n">
        <v>1281</v>
      </c>
      <c r="B954" s="141" t="s">
        <v>4502</v>
      </c>
      <c r="C954" s="141" t="s">
        <v>135</v>
      </c>
      <c r="D954" s="141" t="n">
        <v>70</v>
      </c>
      <c r="E954" s="141" t="s">
        <v>3562</v>
      </c>
      <c r="F954" s="141" t="n">
        <v>30</v>
      </c>
      <c r="G954" s="141" t="s">
        <v>3562</v>
      </c>
      <c r="H954" s="141" t="s">
        <v>3562</v>
      </c>
      <c r="I954" s="141" t="s">
        <v>3562</v>
      </c>
      <c r="J954" s="141" t="s">
        <v>3562</v>
      </c>
      <c r="K954" s="141" t="s">
        <v>3562</v>
      </c>
    </row>
    <row r="955" customFormat="false" ht="16" hidden="false" customHeight="false" outlineLevel="0" collapsed="false">
      <c r="A955" s="141" t="n">
        <v>1280</v>
      </c>
      <c r="B955" s="141" t="s">
        <v>4503</v>
      </c>
      <c r="C955" s="141" t="s">
        <v>151</v>
      </c>
      <c r="D955" s="141" t="s">
        <v>3562</v>
      </c>
      <c r="E955" s="141" t="s">
        <v>3562</v>
      </c>
      <c r="F955" s="141" t="s">
        <v>3562</v>
      </c>
      <c r="G955" s="141" t="s">
        <v>3562</v>
      </c>
      <c r="H955" s="141" t="s">
        <v>3562</v>
      </c>
      <c r="I955" s="141" t="s">
        <v>3562</v>
      </c>
      <c r="J955" s="141" t="s">
        <v>3562</v>
      </c>
      <c r="K955" s="141" t="n">
        <v>50</v>
      </c>
    </row>
    <row r="956" customFormat="false" ht="16" hidden="false" customHeight="false" outlineLevel="0" collapsed="false">
      <c r="A956" s="141" t="n">
        <v>1277</v>
      </c>
      <c r="B956" s="141" t="s">
        <v>4504</v>
      </c>
      <c r="C956" s="141" t="s">
        <v>129</v>
      </c>
      <c r="D956" s="141" t="s">
        <v>3562</v>
      </c>
      <c r="E956" s="141" t="n">
        <v>60</v>
      </c>
      <c r="F956" s="141" t="s">
        <v>3562</v>
      </c>
      <c r="G956" s="141" t="s">
        <v>3562</v>
      </c>
      <c r="H956" s="141" t="s">
        <v>3562</v>
      </c>
      <c r="I956" s="141" t="n">
        <v>50</v>
      </c>
      <c r="J956" s="141" t="s">
        <v>3562</v>
      </c>
      <c r="K956" s="141" t="n">
        <v>34</v>
      </c>
    </row>
    <row r="957" customFormat="false" ht="16" hidden="false" customHeight="false" outlineLevel="0" collapsed="false">
      <c r="A957" s="141" t="n">
        <v>1272</v>
      </c>
      <c r="B957" s="141" t="s">
        <v>4505</v>
      </c>
      <c r="C957" s="141" t="s">
        <v>138</v>
      </c>
      <c r="D957" s="141" t="s">
        <v>3562</v>
      </c>
      <c r="E957" s="141" t="s">
        <v>3562</v>
      </c>
      <c r="F957" s="141" t="s">
        <v>3562</v>
      </c>
      <c r="G957" s="141" t="s">
        <v>3562</v>
      </c>
      <c r="H957" s="141" t="s">
        <v>3562</v>
      </c>
      <c r="I957" s="141" t="s">
        <v>3562</v>
      </c>
      <c r="J957" s="141" t="s">
        <v>3562</v>
      </c>
      <c r="K957" s="141" t="n">
        <v>27</v>
      </c>
    </row>
    <row r="958" customFormat="false" ht="16" hidden="false" customHeight="false" outlineLevel="0" collapsed="false">
      <c r="A958" s="141" t="n">
        <v>1265</v>
      </c>
      <c r="B958" s="141" t="s">
        <v>4506</v>
      </c>
      <c r="C958" s="141" t="s">
        <v>141</v>
      </c>
      <c r="D958" s="141" t="s">
        <v>3562</v>
      </c>
      <c r="E958" s="141" t="s">
        <v>3562</v>
      </c>
      <c r="F958" s="141" t="s">
        <v>3562</v>
      </c>
      <c r="G958" s="141" t="s">
        <v>3562</v>
      </c>
      <c r="H958" s="141" t="s">
        <v>3562</v>
      </c>
      <c r="I958" s="141" t="s">
        <v>3562</v>
      </c>
      <c r="J958" s="141" t="s">
        <v>3562</v>
      </c>
      <c r="K958" s="141" t="n">
        <v>60</v>
      </c>
    </row>
    <row r="959" customFormat="false" ht="16" hidden="false" customHeight="false" outlineLevel="0" collapsed="false">
      <c r="A959" s="141" t="n">
        <v>1260</v>
      </c>
      <c r="B959" s="141" t="s">
        <v>4507</v>
      </c>
      <c r="C959" s="141" t="s">
        <v>139</v>
      </c>
      <c r="D959" s="141" t="n">
        <v>210</v>
      </c>
      <c r="E959" s="141" t="n">
        <v>120</v>
      </c>
      <c r="F959" s="141" t="n">
        <v>80</v>
      </c>
      <c r="G959" s="141" t="n">
        <v>40</v>
      </c>
      <c r="H959" s="141" t="n">
        <v>160</v>
      </c>
      <c r="I959" s="141" t="s">
        <v>3562</v>
      </c>
      <c r="J959" s="141" t="s">
        <v>3562</v>
      </c>
      <c r="K959" s="141" t="s">
        <v>3562</v>
      </c>
    </row>
    <row r="960" customFormat="false" ht="16" hidden="false" customHeight="false" outlineLevel="0" collapsed="false">
      <c r="A960" s="141" t="n">
        <v>1253</v>
      </c>
      <c r="B960" s="141" t="s">
        <v>4508</v>
      </c>
      <c r="C960" s="141" t="s">
        <v>146</v>
      </c>
      <c r="D960" s="141" t="s">
        <v>3562</v>
      </c>
      <c r="E960" s="141" t="s">
        <v>3562</v>
      </c>
      <c r="F960" s="141" t="s">
        <v>3562</v>
      </c>
      <c r="G960" s="141" t="s">
        <v>3562</v>
      </c>
      <c r="H960" s="141" t="s">
        <v>3562</v>
      </c>
      <c r="I960" s="141" t="s">
        <v>3562</v>
      </c>
      <c r="J960" s="141" t="n">
        <v>22</v>
      </c>
      <c r="K960" s="141" t="s">
        <v>3562</v>
      </c>
    </row>
    <row r="961" customFormat="false" ht="16" hidden="false" customHeight="false" outlineLevel="0" collapsed="false">
      <c r="A961" s="141" t="n">
        <v>1247</v>
      </c>
      <c r="B961" s="141" t="s">
        <v>4509</v>
      </c>
      <c r="C961" s="141" t="s">
        <v>134</v>
      </c>
      <c r="D961" s="141" t="s">
        <v>3562</v>
      </c>
      <c r="E961" s="141" t="s">
        <v>3562</v>
      </c>
      <c r="F961" s="141" t="s">
        <v>3562</v>
      </c>
      <c r="G961" s="141" t="s">
        <v>3562</v>
      </c>
      <c r="H961" s="141" t="s">
        <v>3562</v>
      </c>
      <c r="I961" s="141" t="s">
        <v>3562</v>
      </c>
      <c r="J961" s="141" t="s">
        <v>3562</v>
      </c>
      <c r="K961" s="141" t="n">
        <v>15</v>
      </c>
    </row>
    <row r="962" customFormat="false" ht="16" hidden="false" customHeight="false" outlineLevel="0" collapsed="false">
      <c r="A962" s="141" t="n">
        <v>1245</v>
      </c>
      <c r="B962" s="141" t="s">
        <v>4510</v>
      </c>
      <c r="C962" s="141" t="s">
        <v>141</v>
      </c>
      <c r="D962" s="141" t="s">
        <v>3562</v>
      </c>
      <c r="E962" s="141" t="s">
        <v>3562</v>
      </c>
      <c r="F962" s="141" t="s">
        <v>3562</v>
      </c>
      <c r="G962" s="141" t="s">
        <v>3562</v>
      </c>
      <c r="H962" s="141" t="s">
        <v>3562</v>
      </c>
      <c r="I962" s="141" t="s">
        <v>3562</v>
      </c>
      <c r="J962" s="141" t="s">
        <v>3562</v>
      </c>
      <c r="K962" s="141" t="n">
        <v>50</v>
      </c>
    </row>
    <row r="963" customFormat="false" ht="16" hidden="false" customHeight="false" outlineLevel="0" collapsed="false">
      <c r="A963" s="141" t="n">
        <v>1244</v>
      </c>
      <c r="B963" s="141" t="s">
        <v>4511</v>
      </c>
      <c r="C963" s="141" t="s">
        <v>134</v>
      </c>
      <c r="D963" s="141" t="s">
        <v>3562</v>
      </c>
      <c r="E963" s="141" t="s">
        <v>3562</v>
      </c>
      <c r="F963" s="141" t="s">
        <v>3562</v>
      </c>
      <c r="G963" s="141" t="s">
        <v>3562</v>
      </c>
      <c r="H963" s="141" t="s">
        <v>3562</v>
      </c>
      <c r="I963" s="141" t="s">
        <v>3562</v>
      </c>
      <c r="J963" s="141" t="s">
        <v>3562</v>
      </c>
      <c r="K963" s="141" t="n">
        <v>22</v>
      </c>
    </row>
    <row r="964" customFormat="false" ht="16" hidden="false" customHeight="false" outlineLevel="0" collapsed="false">
      <c r="A964" s="141" t="n">
        <v>1240</v>
      </c>
      <c r="B964" s="141" t="s">
        <v>4512</v>
      </c>
      <c r="C964" s="141" t="s">
        <v>128</v>
      </c>
      <c r="D964" s="141" t="s">
        <v>3562</v>
      </c>
      <c r="E964" s="141" t="s">
        <v>3562</v>
      </c>
      <c r="F964" s="141" t="n">
        <v>40</v>
      </c>
      <c r="G964" s="141" t="n">
        <v>30</v>
      </c>
      <c r="H964" s="141" t="s">
        <v>3562</v>
      </c>
      <c r="I964" s="141" t="s">
        <v>3562</v>
      </c>
      <c r="J964" s="141" t="n">
        <v>34</v>
      </c>
      <c r="K964" s="141" t="n">
        <v>27</v>
      </c>
    </row>
    <row r="965" customFormat="false" ht="16" hidden="false" customHeight="false" outlineLevel="0" collapsed="false">
      <c r="A965" s="141" t="n">
        <v>1239</v>
      </c>
      <c r="B965" s="141" t="s">
        <v>4513</v>
      </c>
      <c r="C965" s="141" t="s">
        <v>134</v>
      </c>
      <c r="D965" s="141" t="s">
        <v>3562</v>
      </c>
      <c r="E965" s="141" t="s">
        <v>3562</v>
      </c>
      <c r="F965" s="141" t="s">
        <v>3562</v>
      </c>
      <c r="G965" s="141" t="s">
        <v>3562</v>
      </c>
      <c r="H965" s="141" t="s">
        <v>3562</v>
      </c>
      <c r="I965" s="141" t="s">
        <v>3562</v>
      </c>
      <c r="J965" s="141" t="s">
        <v>3562</v>
      </c>
      <c r="K965" s="141" t="n">
        <v>27</v>
      </c>
    </row>
    <row r="966" customFormat="false" ht="16" hidden="false" customHeight="false" outlineLevel="0" collapsed="false">
      <c r="A966" s="141" t="n">
        <v>1237</v>
      </c>
      <c r="B966" s="141" t="s">
        <v>4514</v>
      </c>
      <c r="C966" s="141" t="s">
        <v>155</v>
      </c>
      <c r="D966" s="141" t="s">
        <v>3562</v>
      </c>
      <c r="E966" s="141" t="s">
        <v>3562</v>
      </c>
      <c r="F966" s="141" t="s">
        <v>3562</v>
      </c>
      <c r="G966" s="141" t="s">
        <v>3562</v>
      </c>
      <c r="H966" s="141" t="s">
        <v>3562</v>
      </c>
      <c r="I966" s="141" t="s">
        <v>3562</v>
      </c>
      <c r="J966" s="141" t="n">
        <v>42</v>
      </c>
      <c r="K966" s="141" t="s">
        <v>3562</v>
      </c>
    </row>
    <row r="967" customFormat="false" ht="16" hidden="false" customHeight="false" outlineLevel="0" collapsed="false">
      <c r="A967" s="141" t="n">
        <v>1224</v>
      </c>
      <c r="B967" s="141" t="s">
        <v>4515</v>
      </c>
      <c r="C967" s="141" t="s">
        <v>128</v>
      </c>
      <c r="D967" s="141" t="s">
        <v>3562</v>
      </c>
      <c r="E967" s="141" t="s">
        <v>3562</v>
      </c>
      <c r="F967" s="141" t="s">
        <v>3562</v>
      </c>
      <c r="G967" s="141" t="s">
        <v>3562</v>
      </c>
      <c r="H967" s="141" t="s">
        <v>3562</v>
      </c>
      <c r="I967" s="141" t="s">
        <v>3562</v>
      </c>
      <c r="J967" s="141" t="s">
        <v>3562</v>
      </c>
      <c r="K967" s="141" t="n">
        <v>27</v>
      </c>
    </row>
    <row r="968" customFormat="false" ht="16" hidden="false" customHeight="false" outlineLevel="0" collapsed="false">
      <c r="A968" s="141" t="n">
        <v>1218</v>
      </c>
      <c r="B968" s="141" t="s">
        <v>4516</v>
      </c>
      <c r="C968" s="141" t="s">
        <v>131</v>
      </c>
      <c r="D968" s="141" t="s">
        <v>3562</v>
      </c>
      <c r="E968" s="141" t="s">
        <v>3562</v>
      </c>
      <c r="F968" s="141" t="n">
        <v>20</v>
      </c>
      <c r="G968" s="141" t="s">
        <v>3562</v>
      </c>
      <c r="H968" s="141" t="s">
        <v>3562</v>
      </c>
      <c r="I968" s="141" t="s">
        <v>3562</v>
      </c>
      <c r="J968" s="141" t="s">
        <v>3562</v>
      </c>
      <c r="K968" s="141" t="s">
        <v>3562</v>
      </c>
    </row>
    <row r="969" customFormat="false" ht="16" hidden="false" customHeight="false" outlineLevel="0" collapsed="false">
      <c r="A969" s="141" t="n">
        <v>1213</v>
      </c>
      <c r="B969" s="141" t="s">
        <v>4517</v>
      </c>
      <c r="C969" s="141" t="s">
        <v>150</v>
      </c>
      <c r="D969" s="141" t="s">
        <v>3562</v>
      </c>
      <c r="E969" s="141" t="s">
        <v>3562</v>
      </c>
      <c r="F969" s="141" t="s">
        <v>3562</v>
      </c>
      <c r="G969" s="141" t="s">
        <v>3562</v>
      </c>
      <c r="H969" s="141" t="s">
        <v>3562</v>
      </c>
      <c r="I969" s="141" t="s">
        <v>3562</v>
      </c>
      <c r="J969" s="141" t="s">
        <v>3562</v>
      </c>
      <c r="K969" s="141" t="n">
        <v>27</v>
      </c>
    </row>
    <row r="970" customFormat="false" ht="16" hidden="false" customHeight="false" outlineLevel="0" collapsed="false">
      <c r="A970" s="141" t="n">
        <v>1212</v>
      </c>
      <c r="B970" s="141" t="s">
        <v>4518</v>
      </c>
      <c r="C970" s="141" t="s">
        <v>142</v>
      </c>
      <c r="D970" s="141" t="s">
        <v>3562</v>
      </c>
      <c r="E970" s="141" t="s">
        <v>3562</v>
      </c>
      <c r="F970" s="141" t="s">
        <v>3562</v>
      </c>
      <c r="G970" s="141" t="s">
        <v>3562</v>
      </c>
      <c r="H970" s="141" t="s">
        <v>3562</v>
      </c>
      <c r="I970" s="141" t="s">
        <v>3562</v>
      </c>
      <c r="J970" s="141" t="s">
        <v>3562</v>
      </c>
      <c r="K970" s="141" t="n">
        <v>34</v>
      </c>
    </row>
    <row r="971" customFormat="false" ht="16" hidden="false" customHeight="false" outlineLevel="0" collapsed="false">
      <c r="A971" s="141" t="n">
        <v>1211</v>
      </c>
      <c r="B971" s="141" t="s">
        <v>4519</v>
      </c>
      <c r="C971" s="141" t="s">
        <v>150</v>
      </c>
      <c r="D971" s="141" t="s">
        <v>3562</v>
      </c>
      <c r="E971" s="141" t="s">
        <v>3562</v>
      </c>
      <c r="F971" s="141" t="s">
        <v>3562</v>
      </c>
      <c r="G971" s="141" t="s">
        <v>3562</v>
      </c>
      <c r="H971" s="141" t="s">
        <v>3562</v>
      </c>
      <c r="I971" s="141" t="s">
        <v>3562</v>
      </c>
      <c r="J971" s="141" t="s">
        <v>3562</v>
      </c>
      <c r="K971" s="141" t="n">
        <v>60</v>
      </c>
    </row>
    <row r="972" customFormat="false" ht="16" hidden="false" customHeight="false" outlineLevel="0" collapsed="false">
      <c r="A972" s="141" t="n">
        <v>1210</v>
      </c>
      <c r="B972" s="141" t="s">
        <v>4520</v>
      </c>
      <c r="C972" s="141" t="s">
        <v>137</v>
      </c>
      <c r="D972" s="141" t="s">
        <v>3562</v>
      </c>
      <c r="E972" s="141" t="s">
        <v>3562</v>
      </c>
      <c r="F972" s="141" t="n">
        <v>55</v>
      </c>
      <c r="G972" s="141" t="s">
        <v>3562</v>
      </c>
      <c r="H972" s="141" t="s">
        <v>3562</v>
      </c>
      <c r="I972" s="141" t="s">
        <v>3562</v>
      </c>
      <c r="J972" s="141" t="n">
        <v>42</v>
      </c>
      <c r="K972" s="141" t="s">
        <v>3562</v>
      </c>
    </row>
    <row r="973" customFormat="false" ht="16" hidden="false" customHeight="false" outlineLevel="0" collapsed="false">
      <c r="A973" s="141" t="n">
        <v>1204</v>
      </c>
      <c r="B973" s="141" t="s">
        <v>3534</v>
      </c>
      <c r="C973" s="141" t="s">
        <v>142</v>
      </c>
      <c r="D973" s="141" t="s">
        <v>3562</v>
      </c>
      <c r="E973" s="141" t="s">
        <v>3562</v>
      </c>
      <c r="F973" s="141" t="s">
        <v>3562</v>
      </c>
      <c r="G973" s="141" t="s">
        <v>3562</v>
      </c>
      <c r="H973" s="141" t="s">
        <v>3562</v>
      </c>
      <c r="I973" s="141" t="s">
        <v>3562</v>
      </c>
      <c r="J973" s="141" t="s">
        <v>3562</v>
      </c>
      <c r="K973" s="141" t="n">
        <v>60</v>
      </c>
    </row>
    <row r="974" customFormat="false" ht="16" hidden="false" customHeight="false" outlineLevel="0" collapsed="false">
      <c r="A974" s="141" t="n">
        <v>1203</v>
      </c>
      <c r="B974" s="141" t="s">
        <v>4521</v>
      </c>
      <c r="C974" s="141" t="s">
        <v>142</v>
      </c>
      <c r="D974" s="141" t="s">
        <v>3562</v>
      </c>
      <c r="E974" s="141" t="s">
        <v>3562</v>
      </c>
      <c r="F974" s="141" t="s">
        <v>3562</v>
      </c>
      <c r="G974" s="141" t="s">
        <v>3562</v>
      </c>
      <c r="H974" s="141" t="s">
        <v>3562</v>
      </c>
      <c r="I974" s="141" t="s">
        <v>3562</v>
      </c>
      <c r="J974" s="141" t="s">
        <v>3562</v>
      </c>
      <c r="K974" s="141" t="n">
        <v>50</v>
      </c>
    </row>
    <row r="975" customFormat="false" ht="16" hidden="false" customHeight="false" outlineLevel="0" collapsed="false">
      <c r="A975" s="141" t="n">
        <v>1202</v>
      </c>
      <c r="B975" s="141" t="s">
        <v>4522</v>
      </c>
      <c r="C975" s="141" t="s">
        <v>142</v>
      </c>
      <c r="D975" s="141" t="s">
        <v>3562</v>
      </c>
      <c r="E975" s="141" t="s">
        <v>3562</v>
      </c>
      <c r="F975" s="141" t="s">
        <v>3562</v>
      </c>
      <c r="G975" s="141" t="s">
        <v>3562</v>
      </c>
      <c r="H975" s="141" t="s">
        <v>3562</v>
      </c>
      <c r="I975" s="141" t="s">
        <v>3562</v>
      </c>
      <c r="J975" s="141" t="s">
        <v>3562</v>
      </c>
      <c r="K975" s="141" t="n">
        <v>27</v>
      </c>
    </row>
    <row r="976" customFormat="false" ht="16" hidden="false" customHeight="false" outlineLevel="0" collapsed="false">
      <c r="A976" s="141" t="n">
        <v>1197</v>
      </c>
      <c r="B976" s="141" t="s">
        <v>4523</v>
      </c>
      <c r="C976" s="141" t="s">
        <v>135</v>
      </c>
      <c r="D976" s="141" t="s">
        <v>3562</v>
      </c>
      <c r="E976" s="141" t="s">
        <v>3562</v>
      </c>
      <c r="F976" s="141" t="s">
        <v>3562</v>
      </c>
      <c r="G976" s="141" t="s">
        <v>3562</v>
      </c>
      <c r="H976" s="141" t="s">
        <v>3562</v>
      </c>
      <c r="I976" s="141" t="s">
        <v>3562</v>
      </c>
      <c r="J976" s="141" t="s">
        <v>3562</v>
      </c>
      <c r="K976" s="141" t="n">
        <v>42</v>
      </c>
    </row>
    <row r="977" customFormat="false" ht="16" hidden="false" customHeight="false" outlineLevel="0" collapsed="false">
      <c r="A977" s="141" t="n">
        <v>1194</v>
      </c>
      <c r="B977" s="141" t="s">
        <v>4524</v>
      </c>
      <c r="C977" s="141" t="s">
        <v>131</v>
      </c>
      <c r="D977" s="141" t="n">
        <v>30</v>
      </c>
      <c r="E977" s="141" t="s">
        <v>3562</v>
      </c>
      <c r="F977" s="141" t="n">
        <v>20</v>
      </c>
      <c r="G977" s="141" t="s">
        <v>3562</v>
      </c>
      <c r="H977" s="141" t="s">
        <v>3562</v>
      </c>
      <c r="I977" s="141" t="s">
        <v>3562</v>
      </c>
      <c r="J977" s="141" t="s">
        <v>3562</v>
      </c>
      <c r="K977" s="141" t="s">
        <v>3562</v>
      </c>
    </row>
    <row r="978" customFormat="false" ht="16" hidden="false" customHeight="false" outlineLevel="0" collapsed="false">
      <c r="A978" s="141" t="n">
        <v>1190</v>
      </c>
      <c r="B978" s="141" t="s">
        <v>4525</v>
      </c>
      <c r="C978" s="141" t="s">
        <v>142</v>
      </c>
      <c r="D978" s="141" t="s">
        <v>3562</v>
      </c>
      <c r="E978" s="141" t="s">
        <v>3562</v>
      </c>
      <c r="F978" s="141" t="s">
        <v>3562</v>
      </c>
      <c r="G978" s="141" t="s">
        <v>3562</v>
      </c>
      <c r="H978" s="141" t="s">
        <v>3562</v>
      </c>
      <c r="I978" s="141" t="s">
        <v>3562</v>
      </c>
      <c r="J978" s="141" t="s">
        <v>3562</v>
      </c>
      <c r="K978" s="141" t="n">
        <v>60</v>
      </c>
    </row>
    <row r="979" customFormat="false" ht="16" hidden="false" customHeight="false" outlineLevel="0" collapsed="false">
      <c r="A979" s="141" t="n">
        <v>1189</v>
      </c>
      <c r="B979" s="141" t="s">
        <v>3388</v>
      </c>
      <c r="C979" s="141" t="s">
        <v>142</v>
      </c>
      <c r="D979" s="141" t="s">
        <v>3562</v>
      </c>
      <c r="E979" s="141" t="s">
        <v>3562</v>
      </c>
      <c r="F979" s="141" t="s">
        <v>3562</v>
      </c>
      <c r="G979" s="141" t="s">
        <v>3562</v>
      </c>
      <c r="H979" s="141" t="s">
        <v>3562</v>
      </c>
      <c r="I979" s="141" t="s">
        <v>3562</v>
      </c>
      <c r="J979" s="141" t="s">
        <v>3562</v>
      </c>
      <c r="K979" s="141" t="n">
        <v>42</v>
      </c>
    </row>
    <row r="980" customFormat="false" ht="16" hidden="false" customHeight="false" outlineLevel="0" collapsed="false">
      <c r="A980" s="141" t="n">
        <v>1188</v>
      </c>
      <c r="B980" s="141" t="s">
        <v>3387</v>
      </c>
      <c r="C980" s="141" t="s">
        <v>142</v>
      </c>
      <c r="D980" s="141" t="s">
        <v>3562</v>
      </c>
      <c r="E980" s="141" t="s">
        <v>3562</v>
      </c>
      <c r="F980" s="141" t="s">
        <v>3562</v>
      </c>
      <c r="G980" s="141" t="s">
        <v>3562</v>
      </c>
      <c r="H980" s="141" t="s">
        <v>3562</v>
      </c>
      <c r="I980" s="141" t="s">
        <v>3562</v>
      </c>
      <c r="J980" s="141" t="s">
        <v>3562</v>
      </c>
      <c r="K980" s="141" t="n">
        <v>42</v>
      </c>
    </row>
    <row r="981" customFormat="false" ht="16" hidden="false" customHeight="false" outlineLevel="0" collapsed="false">
      <c r="A981" s="141" t="n">
        <v>1181</v>
      </c>
      <c r="B981" s="141" t="s">
        <v>4526</v>
      </c>
      <c r="C981" s="141" t="s">
        <v>134</v>
      </c>
      <c r="D981" s="141" t="s">
        <v>3562</v>
      </c>
      <c r="E981" s="141" t="s">
        <v>3562</v>
      </c>
      <c r="F981" s="141" t="s">
        <v>3562</v>
      </c>
      <c r="G981" s="141" t="s">
        <v>3562</v>
      </c>
      <c r="H981" s="141" t="s">
        <v>3562</v>
      </c>
      <c r="I981" s="141" t="s">
        <v>3562</v>
      </c>
      <c r="J981" s="141" t="s">
        <v>3562</v>
      </c>
      <c r="K981" s="141" t="n">
        <v>60</v>
      </c>
    </row>
    <row r="982" customFormat="false" ht="16" hidden="false" customHeight="false" outlineLevel="0" collapsed="false">
      <c r="A982" s="141" t="n">
        <v>1180</v>
      </c>
      <c r="B982" s="141" t="s">
        <v>4527</v>
      </c>
      <c r="C982" s="141" t="s">
        <v>138</v>
      </c>
      <c r="D982" s="141" t="s">
        <v>3562</v>
      </c>
      <c r="E982" s="141" t="s">
        <v>3562</v>
      </c>
      <c r="F982" s="141" t="s">
        <v>3562</v>
      </c>
      <c r="G982" s="141" t="s">
        <v>3562</v>
      </c>
      <c r="H982" s="141" t="s">
        <v>3562</v>
      </c>
      <c r="I982" s="141" t="s">
        <v>3562</v>
      </c>
      <c r="J982" s="141" t="s">
        <v>3562</v>
      </c>
      <c r="K982" s="141" t="n">
        <v>27</v>
      </c>
    </row>
    <row r="983" customFormat="false" ht="16" hidden="false" customHeight="false" outlineLevel="0" collapsed="false">
      <c r="A983" s="141" t="n">
        <v>1178</v>
      </c>
      <c r="B983" s="141" t="s">
        <v>4528</v>
      </c>
      <c r="C983" s="141" t="s">
        <v>132</v>
      </c>
      <c r="D983" s="141" t="n">
        <v>55</v>
      </c>
      <c r="E983" s="141" t="s">
        <v>3562</v>
      </c>
      <c r="F983" s="141" t="n">
        <v>30</v>
      </c>
      <c r="G983" s="141" t="s">
        <v>3562</v>
      </c>
      <c r="H983" s="141" t="s">
        <v>3562</v>
      </c>
      <c r="I983" s="141" t="s">
        <v>3562</v>
      </c>
      <c r="J983" s="141" t="s">
        <v>3562</v>
      </c>
      <c r="K983" s="141" t="s">
        <v>3562</v>
      </c>
    </row>
    <row r="984" customFormat="false" ht="16" hidden="false" customHeight="false" outlineLevel="0" collapsed="false">
      <c r="A984" s="141" t="n">
        <v>1176</v>
      </c>
      <c r="B984" s="141" t="s">
        <v>4529</v>
      </c>
      <c r="C984" s="141" t="s">
        <v>134</v>
      </c>
      <c r="D984" s="141" t="s">
        <v>3562</v>
      </c>
      <c r="E984" s="141" t="s">
        <v>3562</v>
      </c>
      <c r="F984" s="141" t="s">
        <v>3562</v>
      </c>
      <c r="G984" s="141" t="s">
        <v>3562</v>
      </c>
      <c r="H984" s="141" t="n">
        <v>120</v>
      </c>
      <c r="I984" s="141" t="s">
        <v>3562</v>
      </c>
      <c r="J984" s="141" t="s">
        <v>3562</v>
      </c>
      <c r="K984" s="141" t="n">
        <v>34</v>
      </c>
    </row>
    <row r="985" customFormat="false" ht="16" hidden="false" customHeight="false" outlineLevel="0" collapsed="false">
      <c r="A985" s="141" t="n">
        <v>1175</v>
      </c>
      <c r="B985" s="141" t="s">
        <v>4530</v>
      </c>
      <c r="C985" s="141" t="s">
        <v>171</v>
      </c>
      <c r="D985" s="141" t="s">
        <v>3562</v>
      </c>
      <c r="E985" s="141" t="s">
        <v>3562</v>
      </c>
      <c r="F985" s="141" t="s">
        <v>3562</v>
      </c>
      <c r="G985" s="141" t="s">
        <v>3562</v>
      </c>
      <c r="H985" s="141" t="s">
        <v>3562</v>
      </c>
      <c r="I985" s="141" t="s">
        <v>3562</v>
      </c>
      <c r="J985" s="141" t="s">
        <v>3562</v>
      </c>
      <c r="K985" s="141" t="n">
        <v>34</v>
      </c>
    </row>
    <row r="986" customFormat="false" ht="16" hidden="false" customHeight="false" outlineLevel="0" collapsed="false">
      <c r="A986" s="141" t="n">
        <v>1173</v>
      </c>
      <c r="B986" s="141" t="s">
        <v>4531</v>
      </c>
      <c r="C986" s="141" t="s">
        <v>139</v>
      </c>
      <c r="D986" s="141" t="s">
        <v>3562</v>
      </c>
      <c r="E986" s="141" t="s">
        <v>3562</v>
      </c>
      <c r="F986" s="141" t="s">
        <v>3562</v>
      </c>
      <c r="G986" s="141" t="s">
        <v>3562</v>
      </c>
      <c r="H986" s="141" t="s">
        <v>3562</v>
      </c>
      <c r="I986" s="141" t="s">
        <v>3562</v>
      </c>
      <c r="J986" s="141" t="s">
        <v>3562</v>
      </c>
      <c r="K986" s="141" t="n">
        <v>15</v>
      </c>
    </row>
    <row r="987" customFormat="false" ht="16" hidden="false" customHeight="false" outlineLevel="0" collapsed="false">
      <c r="A987" s="141" t="n">
        <v>1172</v>
      </c>
      <c r="B987" s="141" t="s">
        <v>4532</v>
      </c>
      <c r="C987" s="141" t="s">
        <v>133</v>
      </c>
      <c r="D987" s="141" t="n">
        <v>30</v>
      </c>
      <c r="E987" s="141" t="s">
        <v>3562</v>
      </c>
      <c r="F987" s="141" t="n">
        <v>20</v>
      </c>
      <c r="G987" s="141" t="s">
        <v>3562</v>
      </c>
      <c r="H987" s="141" t="s">
        <v>3562</v>
      </c>
      <c r="I987" s="141" t="s">
        <v>3562</v>
      </c>
      <c r="J987" s="141" t="s">
        <v>3562</v>
      </c>
      <c r="K987" s="141" t="s">
        <v>3562</v>
      </c>
    </row>
    <row r="988" customFormat="false" ht="16" hidden="false" customHeight="false" outlineLevel="0" collapsed="false">
      <c r="A988" s="141" t="n">
        <v>1171</v>
      </c>
      <c r="B988" s="141" t="s">
        <v>4533</v>
      </c>
      <c r="C988" s="141" t="s">
        <v>133</v>
      </c>
      <c r="D988" s="141" t="n">
        <v>40</v>
      </c>
      <c r="E988" s="141" t="s">
        <v>3562</v>
      </c>
      <c r="F988" s="141" t="n">
        <v>30</v>
      </c>
      <c r="G988" s="141" t="s">
        <v>3562</v>
      </c>
      <c r="H988" s="141" t="s">
        <v>3562</v>
      </c>
      <c r="I988" s="141" t="s">
        <v>3562</v>
      </c>
      <c r="J988" s="141" t="n">
        <v>27</v>
      </c>
      <c r="K988" s="141" t="n">
        <v>18</v>
      </c>
    </row>
    <row r="989" customFormat="false" ht="16" hidden="false" customHeight="false" outlineLevel="0" collapsed="false">
      <c r="A989" s="141" t="n">
        <v>1151</v>
      </c>
      <c r="B989" s="141" t="s">
        <v>4534</v>
      </c>
      <c r="C989" s="141" t="s">
        <v>151</v>
      </c>
      <c r="D989" s="141" t="s">
        <v>3562</v>
      </c>
      <c r="E989" s="141" t="s">
        <v>3562</v>
      </c>
      <c r="F989" s="141" t="s">
        <v>3562</v>
      </c>
      <c r="G989" s="141" t="s">
        <v>3562</v>
      </c>
      <c r="H989" s="141" t="s">
        <v>3562</v>
      </c>
      <c r="I989" s="141" t="s">
        <v>3562</v>
      </c>
      <c r="J989" s="141" t="n">
        <v>50</v>
      </c>
      <c r="K989" s="141" t="n">
        <v>42</v>
      </c>
    </row>
    <row r="990" customFormat="false" ht="16" hidden="false" customHeight="false" outlineLevel="0" collapsed="false">
      <c r="A990" s="141" t="n">
        <v>1139</v>
      </c>
      <c r="B990" s="141" t="s">
        <v>4535</v>
      </c>
      <c r="C990" s="141" t="s">
        <v>128</v>
      </c>
      <c r="D990" s="141" t="s">
        <v>3562</v>
      </c>
      <c r="E990" s="141" t="s">
        <v>3562</v>
      </c>
      <c r="F990" s="141" t="s">
        <v>3562</v>
      </c>
      <c r="G990" s="141" t="s">
        <v>3562</v>
      </c>
      <c r="H990" s="141" t="s">
        <v>3562</v>
      </c>
      <c r="I990" s="141" t="s">
        <v>3562</v>
      </c>
      <c r="J990" s="141" t="n">
        <v>27</v>
      </c>
      <c r="K990" s="141" t="s">
        <v>3562</v>
      </c>
    </row>
    <row r="991" customFormat="false" ht="16" hidden="false" customHeight="false" outlineLevel="0" collapsed="false">
      <c r="A991" s="141" t="n">
        <v>1130</v>
      </c>
      <c r="B991" s="141" t="s">
        <v>4536</v>
      </c>
      <c r="C991" s="141" t="s">
        <v>131</v>
      </c>
      <c r="D991" s="141" t="n">
        <v>300</v>
      </c>
      <c r="E991" s="141" t="s">
        <v>3562</v>
      </c>
      <c r="F991" s="141" t="n">
        <v>150</v>
      </c>
      <c r="G991" s="141" t="s">
        <v>3562</v>
      </c>
      <c r="H991" s="141" t="n">
        <v>220</v>
      </c>
      <c r="I991" s="141" t="s">
        <v>3562</v>
      </c>
      <c r="J991" s="141" t="s">
        <v>3562</v>
      </c>
      <c r="K991" s="141" t="s">
        <v>3562</v>
      </c>
    </row>
    <row r="992" customFormat="false" ht="16" hidden="false" customHeight="false" outlineLevel="0" collapsed="false">
      <c r="A992" s="141" t="n">
        <v>1129</v>
      </c>
      <c r="B992" s="141" t="s">
        <v>4537</v>
      </c>
      <c r="C992" s="141" t="s">
        <v>152</v>
      </c>
      <c r="D992" s="141" t="n">
        <v>90</v>
      </c>
      <c r="E992" s="141" t="s">
        <v>3562</v>
      </c>
      <c r="F992" s="141" t="n">
        <v>40</v>
      </c>
      <c r="G992" s="141" t="s">
        <v>3562</v>
      </c>
      <c r="H992" s="141" t="n">
        <v>60</v>
      </c>
      <c r="I992" s="141" t="s">
        <v>3562</v>
      </c>
      <c r="J992" s="141" t="s">
        <v>3562</v>
      </c>
      <c r="K992" s="141" t="s">
        <v>3562</v>
      </c>
    </row>
    <row r="993" customFormat="false" ht="16" hidden="false" customHeight="false" outlineLevel="0" collapsed="false">
      <c r="A993" s="141" t="n">
        <v>1125</v>
      </c>
      <c r="B993" s="141" t="s">
        <v>4538</v>
      </c>
      <c r="C993" s="141" t="s">
        <v>131</v>
      </c>
      <c r="D993" s="141" t="s">
        <v>3562</v>
      </c>
      <c r="E993" s="141" t="s">
        <v>3562</v>
      </c>
      <c r="F993" s="141" t="n">
        <v>110</v>
      </c>
      <c r="G993" s="141" t="n">
        <v>70</v>
      </c>
      <c r="H993" s="141" t="n">
        <v>120</v>
      </c>
      <c r="I993" s="141" t="s">
        <v>3562</v>
      </c>
      <c r="J993" s="141" t="s">
        <v>3562</v>
      </c>
      <c r="K993" s="141" t="s">
        <v>3562</v>
      </c>
    </row>
    <row r="994" customFormat="false" ht="16" hidden="false" customHeight="false" outlineLevel="0" collapsed="false">
      <c r="A994" s="141" t="n">
        <v>1107</v>
      </c>
      <c r="B994" s="141" t="s">
        <v>4539</v>
      </c>
      <c r="C994" s="141" t="s">
        <v>153</v>
      </c>
      <c r="D994" s="141" t="s">
        <v>3562</v>
      </c>
      <c r="E994" s="141" t="s">
        <v>3562</v>
      </c>
      <c r="F994" s="141" t="s">
        <v>3562</v>
      </c>
      <c r="G994" s="141" t="s">
        <v>3562</v>
      </c>
      <c r="H994" s="141" t="s">
        <v>3562</v>
      </c>
      <c r="I994" s="141" t="s">
        <v>3562</v>
      </c>
      <c r="J994" s="141" t="s">
        <v>3562</v>
      </c>
      <c r="K994" s="141" t="s">
        <v>3562</v>
      </c>
    </row>
    <row r="995" customFormat="false" ht="16" hidden="false" customHeight="false" outlineLevel="0" collapsed="false">
      <c r="A995" s="141" t="n">
        <v>1101</v>
      </c>
      <c r="B995" s="141" t="s">
        <v>4540</v>
      </c>
      <c r="C995" s="141" t="s">
        <v>144</v>
      </c>
      <c r="D995" s="141" t="s">
        <v>3562</v>
      </c>
      <c r="E995" s="141" t="s">
        <v>3562</v>
      </c>
      <c r="F995" s="141" t="s">
        <v>3562</v>
      </c>
      <c r="G995" s="141" t="s">
        <v>3562</v>
      </c>
      <c r="H995" s="141" t="s">
        <v>3562</v>
      </c>
      <c r="I995" s="141" t="s">
        <v>3562</v>
      </c>
      <c r="J995" s="141" t="n">
        <v>34</v>
      </c>
      <c r="K995" s="141" t="n">
        <v>27</v>
      </c>
    </row>
    <row r="996" customFormat="false" ht="16" hidden="false" customHeight="false" outlineLevel="0" collapsed="false">
      <c r="A996" s="141" t="n">
        <v>1092</v>
      </c>
      <c r="B996" s="141" t="s">
        <v>4541</v>
      </c>
      <c r="C996" s="141" t="s">
        <v>128</v>
      </c>
      <c r="D996" s="141" t="s">
        <v>3562</v>
      </c>
      <c r="E996" s="141" t="s">
        <v>3562</v>
      </c>
      <c r="F996" s="141" t="s">
        <v>3562</v>
      </c>
      <c r="G996" s="141" t="s">
        <v>3562</v>
      </c>
      <c r="H996" s="141" t="s">
        <v>3562</v>
      </c>
      <c r="I996" s="141" t="s">
        <v>3562</v>
      </c>
      <c r="J996" s="141" t="n">
        <v>42</v>
      </c>
      <c r="K996" s="141" t="n">
        <v>34</v>
      </c>
    </row>
    <row r="997" customFormat="false" ht="16" hidden="false" customHeight="false" outlineLevel="0" collapsed="false">
      <c r="A997" s="141" t="n">
        <v>1090</v>
      </c>
      <c r="B997" s="141" t="s">
        <v>4542</v>
      </c>
      <c r="C997" s="141" t="s">
        <v>141</v>
      </c>
      <c r="D997" s="141" t="s">
        <v>3562</v>
      </c>
      <c r="E997" s="141" t="s">
        <v>3562</v>
      </c>
      <c r="F997" s="141" t="s">
        <v>3562</v>
      </c>
      <c r="G997" s="141" t="s">
        <v>3562</v>
      </c>
      <c r="H997" s="141" t="s">
        <v>3562</v>
      </c>
      <c r="I997" s="141" t="s">
        <v>3562</v>
      </c>
      <c r="J997" s="141" t="n">
        <v>15</v>
      </c>
      <c r="K997" s="141" t="s">
        <v>3562</v>
      </c>
    </row>
    <row r="998" customFormat="false" ht="16" hidden="false" customHeight="false" outlineLevel="0" collapsed="false">
      <c r="A998" s="141" t="n">
        <v>1087</v>
      </c>
      <c r="B998" s="141" t="s">
        <v>4543</v>
      </c>
      <c r="C998" s="141" t="s">
        <v>179</v>
      </c>
      <c r="D998" s="141" t="s">
        <v>3562</v>
      </c>
      <c r="E998" s="141" t="s">
        <v>3562</v>
      </c>
      <c r="F998" s="141" t="s">
        <v>3562</v>
      </c>
      <c r="G998" s="141" t="s">
        <v>3562</v>
      </c>
      <c r="H998" s="141" t="s">
        <v>3562</v>
      </c>
      <c r="I998" s="141" t="s">
        <v>3562</v>
      </c>
      <c r="J998" s="141" t="s">
        <v>3562</v>
      </c>
      <c r="K998" s="141" t="n">
        <v>42</v>
      </c>
    </row>
    <row r="999" customFormat="false" ht="16" hidden="false" customHeight="false" outlineLevel="0" collapsed="false">
      <c r="A999" s="141" t="n">
        <v>1085</v>
      </c>
      <c r="B999" s="141" t="s">
        <v>4544</v>
      </c>
      <c r="C999" s="141" t="s">
        <v>163</v>
      </c>
      <c r="D999" s="141" t="s">
        <v>3562</v>
      </c>
      <c r="E999" s="141" t="s">
        <v>3562</v>
      </c>
      <c r="F999" s="141" t="s">
        <v>3562</v>
      </c>
      <c r="G999" s="141" t="s">
        <v>3562</v>
      </c>
      <c r="H999" s="141" t="s">
        <v>3562</v>
      </c>
      <c r="I999" s="141" t="s">
        <v>3562</v>
      </c>
      <c r="J999" s="141" t="s">
        <v>3562</v>
      </c>
      <c r="K999" s="141" t="n">
        <v>34</v>
      </c>
    </row>
    <row r="1000" customFormat="false" ht="16" hidden="false" customHeight="false" outlineLevel="0" collapsed="false">
      <c r="A1000" s="141" t="n">
        <v>1074</v>
      </c>
      <c r="B1000" s="141" t="s">
        <v>4545</v>
      </c>
      <c r="C1000" s="141" t="s">
        <v>136</v>
      </c>
      <c r="D1000" s="141" t="s">
        <v>3562</v>
      </c>
      <c r="E1000" s="141" t="s">
        <v>3562</v>
      </c>
      <c r="F1000" s="141" t="s">
        <v>3562</v>
      </c>
      <c r="G1000" s="141" t="s">
        <v>3562</v>
      </c>
      <c r="H1000" s="141" t="s">
        <v>3562</v>
      </c>
      <c r="I1000" s="141" t="s">
        <v>3562</v>
      </c>
      <c r="J1000" s="141" t="n">
        <v>15</v>
      </c>
      <c r="K1000" s="141" t="s">
        <v>3562</v>
      </c>
    </row>
    <row r="1001" customFormat="false" ht="16" hidden="false" customHeight="false" outlineLevel="0" collapsed="false">
      <c r="A1001" s="141" t="n">
        <v>1065</v>
      </c>
      <c r="B1001" s="141" t="s">
        <v>4546</v>
      </c>
      <c r="C1001" s="141" t="s">
        <v>151</v>
      </c>
      <c r="D1001" s="141" t="s">
        <v>3562</v>
      </c>
      <c r="E1001" s="141" t="s">
        <v>3562</v>
      </c>
      <c r="F1001" s="141" t="s">
        <v>3562</v>
      </c>
      <c r="G1001" s="141" t="s">
        <v>3562</v>
      </c>
      <c r="H1001" s="141" t="s">
        <v>3562</v>
      </c>
      <c r="I1001" s="141" t="s">
        <v>3562</v>
      </c>
      <c r="J1001" s="141" t="s">
        <v>3562</v>
      </c>
      <c r="K1001" s="141" t="n">
        <v>42</v>
      </c>
    </row>
    <row r="1002" customFormat="false" ht="16" hidden="false" customHeight="false" outlineLevel="0" collapsed="false">
      <c r="A1002" s="141" t="n">
        <v>1064</v>
      </c>
      <c r="B1002" s="141" t="s">
        <v>3589</v>
      </c>
      <c r="C1002" s="141" t="s">
        <v>136</v>
      </c>
      <c r="D1002" s="141" t="n">
        <v>70</v>
      </c>
      <c r="E1002" s="141" t="s">
        <v>3562</v>
      </c>
      <c r="F1002" s="141" t="n">
        <v>40</v>
      </c>
      <c r="G1002" s="141" t="s">
        <v>3562</v>
      </c>
      <c r="H1002" s="141" t="n">
        <v>60</v>
      </c>
      <c r="I1002" s="141" t="s">
        <v>3562</v>
      </c>
      <c r="J1002" s="141" t="n">
        <v>27</v>
      </c>
      <c r="K1002" s="141" t="n">
        <v>18</v>
      </c>
    </row>
    <row r="1003" customFormat="false" ht="16" hidden="false" customHeight="false" outlineLevel="0" collapsed="false">
      <c r="A1003" s="141" t="n">
        <v>1052</v>
      </c>
      <c r="B1003" s="141" t="s">
        <v>4547</v>
      </c>
      <c r="C1003" s="141" t="s">
        <v>128</v>
      </c>
      <c r="D1003" s="141" t="s">
        <v>3562</v>
      </c>
      <c r="E1003" s="141" t="s">
        <v>3562</v>
      </c>
      <c r="F1003" s="141" t="s">
        <v>3562</v>
      </c>
      <c r="G1003" s="141" t="s">
        <v>3562</v>
      </c>
      <c r="H1003" s="141" t="s">
        <v>3562</v>
      </c>
      <c r="I1003" s="141" t="s">
        <v>3562</v>
      </c>
      <c r="J1003" s="141" t="n">
        <v>42</v>
      </c>
      <c r="K1003" s="141" t="n">
        <v>27</v>
      </c>
    </row>
    <row r="1004" customFormat="false" ht="16" hidden="false" customHeight="false" outlineLevel="0" collapsed="false">
      <c r="A1004" s="141" t="n">
        <v>1051</v>
      </c>
      <c r="B1004" s="141" t="s">
        <v>4548</v>
      </c>
      <c r="C1004" s="141" t="s">
        <v>136</v>
      </c>
      <c r="D1004" s="141" t="n">
        <v>70</v>
      </c>
      <c r="E1004" s="141" t="s">
        <v>3562</v>
      </c>
      <c r="F1004" s="141" t="s">
        <v>3562</v>
      </c>
      <c r="G1004" s="141" t="s">
        <v>3562</v>
      </c>
      <c r="H1004" s="141" t="s">
        <v>3562</v>
      </c>
      <c r="I1004" s="141" t="s">
        <v>3562</v>
      </c>
      <c r="J1004" s="141" t="n">
        <v>27</v>
      </c>
      <c r="K1004" s="141" t="s">
        <v>3562</v>
      </c>
    </row>
    <row r="1005" customFormat="false" ht="16" hidden="false" customHeight="false" outlineLevel="0" collapsed="false">
      <c r="A1005" s="141" t="n">
        <v>1047</v>
      </c>
      <c r="B1005" s="141" t="s">
        <v>4549</v>
      </c>
      <c r="C1005" s="141" t="s">
        <v>136</v>
      </c>
      <c r="D1005" s="141" t="s">
        <v>3562</v>
      </c>
      <c r="E1005" s="141" t="s">
        <v>3562</v>
      </c>
      <c r="F1005" s="141" t="s">
        <v>3562</v>
      </c>
      <c r="G1005" s="141" t="s">
        <v>3562</v>
      </c>
      <c r="H1005" s="141" t="s">
        <v>3562</v>
      </c>
      <c r="I1005" s="141" t="s">
        <v>3562</v>
      </c>
      <c r="J1005" s="141" t="n">
        <v>27</v>
      </c>
      <c r="K1005" s="141" t="s">
        <v>3562</v>
      </c>
    </row>
    <row r="1006" customFormat="false" ht="16" hidden="false" customHeight="false" outlineLevel="0" collapsed="false">
      <c r="A1006" s="141" t="n">
        <v>1043</v>
      </c>
      <c r="B1006" s="141" t="s">
        <v>4550</v>
      </c>
      <c r="C1006" s="141" t="s">
        <v>151</v>
      </c>
      <c r="D1006" s="141" t="s">
        <v>3562</v>
      </c>
      <c r="E1006" s="141" t="s">
        <v>3562</v>
      </c>
      <c r="F1006" s="141" t="n">
        <v>30</v>
      </c>
      <c r="G1006" s="141" t="s">
        <v>3562</v>
      </c>
      <c r="H1006" s="141" t="s">
        <v>3562</v>
      </c>
      <c r="I1006" s="141" t="s">
        <v>3562</v>
      </c>
      <c r="J1006" s="141" t="n">
        <v>27</v>
      </c>
      <c r="K1006" s="141" t="n">
        <v>22</v>
      </c>
    </row>
    <row r="1007" customFormat="false" ht="16" hidden="false" customHeight="false" outlineLevel="0" collapsed="false">
      <c r="A1007" s="141" t="n">
        <v>1038</v>
      </c>
      <c r="B1007" s="141" t="s">
        <v>4551</v>
      </c>
      <c r="C1007" s="141" t="s">
        <v>129</v>
      </c>
      <c r="D1007" s="141" t="s">
        <v>3562</v>
      </c>
      <c r="E1007" s="141" t="s">
        <v>3562</v>
      </c>
      <c r="F1007" s="141" t="s">
        <v>3562</v>
      </c>
      <c r="G1007" s="141" t="s">
        <v>3562</v>
      </c>
      <c r="H1007" s="141" t="s">
        <v>3562</v>
      </c>
      <c r="I1007" s="141" t="s">
        <v>3562</v>
      </c>
      <c r="J1007" s="141" t="s">
        <v>3562</v>
      </c>
      <c r="K1007" s="141" t="n">
        <v>42</v>
      </c>
    </row>
    <row r="1008" customFormat="false" ht="16" hidden="false" customHeight="false" outlineLevel="0" collapsed="false">
      <c r="A1008" s="141" t="n">
        <v>1035</v>
      </c>
      <c r="B1008" s="141" t="s">
        <v>4552</v>
      </c>
      <c r="C1008" s="141" t="s">
        <v>141</v>
      </c>
      <c r="D1008" s="141" t="s">
        <v>3562</v>
      </c>
      <c r="E1008" s="141" t="s">
        <v>3562</v>
      </c>
      <c r="F1008" s="141" t="s">
        <v>3562</v>
      </c>
      <c r="G1008" s="141" t="s">
        <v>3562</v>
      </c>
      <c r="H1008" s="141" t="s">
        <v>3562</v>
      </c>
      <c r="I1008" s="141" t="s">
        <v>3562</v>
      </c>
      <c r="J1008" s="141" t="s">
        <v>3562</v>
      </c>
      <c r="K1008" s="141" t="n">
        <v>42</v>
      </c>
    </row>
    <row r="1009" customFormat="false" ht="16" hidden="false" customHeight="false" outlineLevel="0" collapsed="false">
      <c r="A1009" s="141" t="n">
        <v>1034</v>
      </c>
      <c r="B1009" s="141" t="s">
        <v>4553</v>
      </c>
      <c r="C1009" s="141" t="s">
        <v>130</v>
      </c>
      <c r="D1009" s="141" t="s">
        <v>3562</v>
      </c>
      <c r="E1009" s="141" t="s">
        <v>3562</v>
      </c>
      <c r="F1009" s="141" t="s">
        <v>3562</v>
      </c>
      <c r="G1009" s="141" t="s">
        <v>3562</v>
      </c>
      <c r="H1009" s="141" t="s">
        <v>3562</v>
      </c>
      <c r="I1009" s="141" t="s">
        <v>3562</v>
      </c>
      <c r="J1009" s="141" t="n">
        <v>42</v>
      </c>
      <c r="K1009" s="141" t="n">
        <v>27</v>
      </c>
    </row>
    <row r="1010" customFormat="false" ht="16" hidden="false" customHeight="false" outlineLevel="0" collapsed="false">
      <c r="A1010" s="141" t="n">
        <v>1031</v>
      </c>
      <c r="B1010" s="141" t="s">
        <v>4554</v>
      </c>
      <c r="C1010" s="141" t="s">
        <v>128</v>
      </c>
      <c r="D1010" s="141" t="s">
        <v>3562</v>
      </c>
      <c r="E1010" s="141" t="s">
        <v>3562</v>
      </c>
      <c r="F1010" s="141" t="s">
        <v>3562</v>
      </c>
      <c r="G1010" s="141" t="s">
        <v>3562</v>
      </c>
      <c r="H1010" s="141" t="s">
        <v>3562</v>
      </c>
      <c r="I1010" s="141" t="s">
        <v>3562</v>
      </c>
      <c r="J1010" s="141" t="n">
        <v>34</v>
      </c>
      <c r="K1010" s="141" t="n">
        <v>27</v>
      </c>
    </row>
    <row r="1011" customFormat="false" ht="16" hidden="false" customHeight="false" outlineLevel="0" collapsed="false">
      <c r="A1011" s="141" t="n">
        <v>1028</v>
      </c>
      <c r="B1011" s="141" t="s">
        <v>4555</v>
      </c>
      <c r="C1011" s="141" t="s">
        <v>141</v>
      </c>
      <c r="D1011" s="141" t="s">
        <v>3562</v>
      </c>
      <c r="E1011" s="141" t="s">
        <v>3562</v>
      </c>
      <c r="F1011" s="141" t="s">
        <v>3562</v>
      </c>
      <c r="G1011" s="141" t="s">
        <v>3562</v>
      </c>
      <c r="H1011" s="141" t="s">
        <v>3562</v>
      </c>
      <c r="I1011" s="141" t="s">
        <v>3562</v>
      </c>
      <c r="J1011" s="141" t="n">
        <v>50</v>
      </c>
      <c r="K1011" s="141" t="n">
        <v>42</v>
      </c>
    </row>
    <row r="1012" customFormat="false" ht="16" hidden="false" customHeight="false" outlineLevel="0" collapsed="false">
      <c r="A1012" s="141" t="n">
        <v>1025</v>
      </c>
      <c r="B1012" s="141" t="s">
        <v>4556</v>
      </c>
      <c r="C1012" s="141" t="s">
        <v>127</v>
      </c>
      <c r="D1012" s="141" t="s">
        <v>3562</v>
      </c>
      <c r="E1012" s="141" t="s">
        <v>3562</v>
      </c>
      <c r="F1012" s="141" t="n">
        <v>40</v>
      </c>
      <c r="G1012" s="141" t="s">
        <v>3562</v>
      </c>
      <c r="H1012" s="141" t="s">
        <v>3562</v>
      </c>
      <c r="I1012" s="141" t="s">
        <v>3562</v>
      </c>
      <c r="J1012" s="141" t="n">
        <v>27</v>
      </c>
      <c r="K1012" s="141" t="s">
        <v>3562</v>
      </c>
    </row>
    <row r="1013" customFormat="false" ht="16" hidden="false" customHeight="false" outlineLevel="0" collapsed="false">
      <c r="A1013" s="141" t="n">
        <v>1023</v>
      </c>
      <c r="B1013" s="141" t="s">
        <v>4557</v>
      </c>
      <c r="C1013" s="141" t="s">
        <v>133</v>
      </c>
      <c r="D1013" s="141" t="n">
        <v>30</v>
      </c>
      <c r="E1013" s="141" t="s">
        <v>3562</v>
      </c>
      <c r="F1013" s="141" t="s">
        <v>3562</v>
      </c>
      <c r="G1013" s="141" t="s">
        <v>3562</v>
      </c>
      <c r="H1013" s="141" t="s">
        <v>3562</v>
      </c>
      <c r="I1013" s="141" t="s">
        <v>3562</v>
      </c>
      <c r="J1013" s="141" t="s">
        <v>3562</v>
      </c>
      <c r="K1013" s="141" t="s">
        <v>3562</v>
      </c>
    </row>
    <row r="1014" customFormat="false" ht="16" hidden="false" customHeight="false" outlineLevel="0" collapsed="false">
      <c r="A1014" s="141" t="n">
        <v>1021</v>
      </c>
      <c r="B1014" s="141" t="s">
        <v>4558</v>
      </c>
      <c r="C1014" s="141" t="s">
        <v>139</v>
      </c>
      <c r="D1014" s="141" t="s">
        <v>3562</v>
      </c>
      <c r="E1014" s="141" t="s">
        <v>3562</v>
      </c>
      <c r="F1014" s="141" t="s">
        <v>3562</v>
      </c>
      <c r="G1014" s="141" t="s">
        <v>3562</v>
      </c>
      <c r="H1014" s="141" t="s">
        <v>3562</v>
      </c>
      <c r="I1014" s="141" t="s">
        <v>3562</v>
      </c>
      <c r="J1014" s="141" t="s">
        <v>3562</v>
      </c>
      <c r="K1014" s="141" t="n">
        <v>50</v>
      </c>
    </row>
    <row r="1015" customFormat="false" ht="16" hidden="false" customHeight="false" outlineLevel="0" collapsed="false">
      <c r="A1015" s="141" t="n">
        <v>1019</v>
      </c>
      <c r="B1015" s="141" t="s">
        <v>4559</v>
      </c>
      <c r="C1015" s="141" t="s">
        <v>142</v>
      </c>
      <c r="D1015" s="141" t="s">
        <v>3562</v>
      </c>
      <c r="E1015" s="141" t="s">
        <v>3562</v>
      </c>
      <c r="F1015" s="141" t="s">
        <v>3562</v>
      </c>
      <c r="G1015" s="141" t="s">
        <v>3562</v>
      </c>
      <c r="H1015" s="141" t="s">
        <v>3562</v>
      </c>
      <c r="I1015" s="141" t="s">
        <v>3562</v>
      </c>
      <c r="J1015" s="141" t="s">
        <v>3562</v>
      </c>
      <c r="K1015" s="141" t="n">
        <v>34</v>
      </c>
    </row>
    <row r="1016" customFormat="false" ht="16" hidden="false" customHeight="false" outlineLevel="0" collapsed="false">
      <c r="A1016" s="141" t="n">
        <v>1018</v>
      </c>
      <c r="B1016" s="141" t="s">
        <v>4560</v>
      </c>
      <c r="C1016" s="141" t="s">
        <v>128</v>
      </c>
      <c r="D1016" s="141" t="s">
        <v>3562</v>
      </c>
      <c r="E1016" s="141" t="s">
        <v>3562</v>
      </c>
      <c r="F1016" s="141" t="s">
        <v>3562</v>
      </c>
      <c r="G1016" s="141" t="s">
        <v>3562</v>
      </c>
      <c r="H1016" s="141" t="s">
        <v>3562</v>
      </c>
      <c r="I1016" s="141" t="s">
        <v>3562</v>
      </c>
      <c r="J1016" s="141" t="n">
        <v>22</v>
      </c>
      <c r="K1016" s="141" t="n">
        <v>15</v>
      </c>
    </row>
    <row r="1017" customFormat="false" ht="16" hidden="false" customHeight="false" outlineLevel="0" collapsed="false">
      <c r="A1017" s="141" t="n">
        <v>1017</v>
      </c>
      <c r="B1017" s="141" t="s">
        <v>4561</v>
      </c>
      <c r="C1017" s="141" t="s">
        <v>150</v>
      </c>
      <c r="D1017" s="141" t="s">
        <v>3562</v>
      </c>
      <c r="E1017" s="141" t="s">
        <v>3562</v>
      </c>
      <c r="F1017" s="141" t="s">
        <v>3562</v>
      </c>
      <c r="G1017" s="141" t="s">
        <v>3562</v>
      </c>
      <c r="H1017" s="141" t="s">
        <v>3562</v>
      </c>
      <c r="I1017" s="141" t="s">
        <v>3562</v>
      </c>
      <c r="J1017" s="141" t="s">
        <v>3562</v>
      </c>
      <c r="K1017" s="141" t="n">
        <v>60</v>
      </c>
    </row>
    <row r="1018" customFormat="false" ht="16" hidden="false" customHeight="false" outlineLevel="0" collapsed="false">
      <c r="A1018" s="141" t="n">
        <v>1009</v>
      </c>
      <c r="B1018" s="141" t="s">
        <v>4562</v>
      </c>
      <c r="C1018" s="141" t="s">
        <v>177</v>
      </c>
      <c r="D1018" s="141" t="s">
        <v>3562</v>
      </c>
      <c r="E1018" s="141" t="s">
        <v>3562</v>
      </c>
      <c r="F1018" s="141" t="s">
        <v>3562</v>
      </c>
      <c r="G1018" s="141" t="s">
        <v>3562</v>
      </c>
      <c r="H1018" s="141" t="s">
        <v>3562</v>
      </c>
      <c r="I1018" s="141" t="s">
        <v>3562</v>
      </c>
      <c r="J1018" s="141" t="s">
        <v>3562</v>
      </c>
      <c r="K1018" s="141" t="n">
        <v>60</v>
      </c>
    </row>
    <row r="1019" customFormat="false" ht="16" hidden="false" customHeight="false" outlineLevel="0" collapsed="false">
      <c r="A1019" s="141" t="n">
        <v>1008</v>
      </c>
      <c r="B1019" s="141" t="s">
        <v>4563</v>
      </c>
      <c r="C1019" s="141" t="s">
        <v>134</v>
      </c>
      <c r="D1019" s="141" t="s">
        <v>3562</v>
      </c>
      <c r="E1019" s="141" t="s">
        <v>3562</v>
      </c>
      <c r="F1019" s="141" t="s">
        <v>3562</v>
      </c>
      <c r="G1019" s="141" t="s">
        <v>3562</v>
      </c>
      <c r="H1019" s="141" t="s">
        <v>3562</v>
      </c>
      <c r="I1019" s="141" t="s">
        <v>3562</v>
      </c>
      <c r="J1019" s="141" t="s">
        <v>3562</v>
      </c>
      <c r="K1019" s="141" t="n">
        <v>60</v>
      </c>
    </row>
    <row r="1020" customFormat="false" ht="16" hidden="false" customHeight="false" outlineLevel="0" collapsed="false">
      <c r="A1020" s="141" t="n">
        <v>1007</v>
      </c>
      <c r="B1020" s="141" t="s">
        <v>4564</v>
      </c>
      <c r="C1020" s="141" t="s">
        <v>171</v>
      </c>
      <c r="D1020" s="141" t="n">
        <v>120</v>
      </c>
      <c r="E1020" s="141" t="s">
        <v>3562</v>
      </c>
      <c r="F1020" s="141" t="n">
        <v>40</v>
      </c>
      <c r="G1020" s="141" t="s">
        <v>3562</v>
      </c>
      <c r="H1020" s="141" t="n">
        <v>60</v>
      </c>
      <c r="I1020" s="141" t="s">
        <v>3562</v>
      </c>
      <c r="J1020" s="141" t="s">
        <v>3562</v>
      </c>
      <c r="K1020" s="141" t="s">
        <v>3562</v>
      </c>
    </row>
    <row r="1021" customFormat="false" ht="16" hidden="false" customHeight="false" outlineLevel="0" collapsed="false">
      <c r="A1021" s="141" t="n">
        <v>1004</v>
      </c>
      <c r="B1021" s="141" t="s">
        <v>3396</v>
      </c>
      <c r="C1021" s="141" t="s">
        <v>142</v>
      </c>
      <c r="D1021" s="141" t="s">
        <v>3562</v>
      </c>
      <c r="E1021" s="141" t="s">
        <v>3562</v>
      </c>
      <c r="F1021" s="141" t="s">
        <v>3562</v>
      </c>
      <c r="G1021" s="141" t="s">
        <v>3562</v>
      </c>
      <c r="H1021" s="141" t="s">
        <v>3562</v>
      </c>
      <c r="I1021" s="141" t="s">
        <v>3562</v>
      </c>
      <c r="J1021" s="141" t="s">
        <v>3562</v>
      </c>
      <c r="K1021" s="141" t="n">
        <v>42</v>
      </c>
    </row>
    <row r="1022" customFormat="false" ht="16" hidden="false" customHeight="false" outlineLevel="0" collapsed="false">
      <c r="A1022" s="141" t="n">
        <v>971</v>
      </c>
      <c r="B1022" s="141" t="s">
        <v>4227</v>
      </c>
      <c r="C1022" s="141" t="s">
        <v>150</v>
      </c>
      <c r="D1022" s="141" t="s">
        <v>3562</v>
      </c>
      <c r="E1022" s="141" t="s">
        <v>3562</v>
      </c>
      <c r="F1022" s="141" t="n">
        <v>55</v>
      </c>
      <c r="G1022" s="141" t="s">
        <v>3562</v>
      </c>
      <c r="H1022" s="141" t="s">
        <v>3562</v>
      </c>
      <c r="I1022" s="141" t="s">
        <v>3562</v>
      </c>
      <c r="J1022" s="141" t="n">
        <v>50</v>
      </c>
      <c r="K1022" s="141" t="n">
        <v>34</v>
      </c>
    </row>
    <row r="1023" customFormat="false" ht="16" hidden="false" customHeight="false" outlineLevel="0" collapsed="false">
      <c r="A1023" s="141" t="n">
        <v>966</v>
      </c>
      <c r="B1023" s="141" t="s">
        <v>4098</v>
      </c>
      <c r="C1023" s="141" t="s">
        <v>139</v>
      </c>
      <c r="D1023" s="141" t="n">
        <v>160</v>
      </c>
      <c r="E1023" s="141" t="s">
        <v>3562</v>
      </c>
      <c r="F1023" s="141" t="n">
        <v>80</v>
      </c>
      <c r="G1023" s="141" t="s">
        <v>3562</v>
      </c>
      <c r="H1023" s="141" t="n">
        <v>90</v>
      </c>
      <c r="I1023" s="141" t="s">
        <v>3562</v>
      </c>
      <c r="J1023" s="141" t="n">
        <v>42</v>
      </c>
      <c r="K1023" s="141" t="s">
        <v>3562</v>
      </c>
    </row>
    <row r="1024" customFormat="false" ht="16" hidden="false" customHeight="false" outlineLevel="0" collapsed="false">
      <c r="A1024" s="141" t="n">
        <v>961</v>
      </c>
      <c r="B1024" s="141" t="s">
        <v>3845</v>
      </c>
      <c r="C1024" s="141" t="s">
        <v>131</v>
      </c>
      <c r="D1024" s="141" t="s">
        <v>3562</v>
      </c>
      <c r="E1024" s="141" t="s">
        <v>3562</v>
      </c>
      <c r="F1024" s="141" t="s">
        <v>3562</v>
      </c>
      <c r="G1024" s="141" t="s">
        <v>3562</v>
      </c>
      <c r="H1024" s="141" t="s">
        <v>3562</v>
      </c>
      <c r="I1024" s="141" t="s">
        <v>3562</v>
      </c>
      <c r="J1024" s="141" t="s">
        <v>3562</v>
      </c>
      <c r="K1024" s="141" t="s">
        <v>3562</v>
      </c>
    </row>
    <row r="1025" customFormat="false" ht="16" hidden="false" customHeight="false" outlineLevel="0" collapsed="false">
      <c r="A1025" s="141" t="n">
        <v>941</v>
      </c>
      <c r="B1025" s="141" t="s">
        <v>4565</v>
      </c>
      <c r="C1025" s="141" t="s">
        <v>129</v>
      </c>
      <c r="D1025" s="141" t="s">
        <v>3562</v>
      </c>
      <c r="E1025" s="141" t="s">
        <v>3562</v>
      </c>
      <c r="F1025" s="141" t="s">
        <v>3562</v>
      </c>
      <c r="G1025" s="141" t="s">
        <v>3562</v>
      </c>
      <c r="H1025" s="141" t="s">
        <v>3562</v>
      </c>
      <c r="I1025" s="141" t="s">
        <v>3562</v>
      </c>
      <c r="J1025" s="141" t="s">
        <v>3562</v>
      </c>
      <c r="K1025" s="141" t="s">
        <v>3562</v>
      </c>
    </row>
    <row r="1026" customFormat="false" ht="16" hidden="false" customHeight="false" outlineLevel="0" collapsed="false">
      <c r="A1026" s="141" t="n">
        <v>938</v>
      </c>
      <c r="B1026" s="141" t="s">
        <v>4566</v>
      </c>
      <c r="C1026" s="141" t="s">
        <v>129</v>
      </c>
      <c r="D1026" s="141" t="s">
        <v>3562</v>
      </c>
      <c r="E1026" s="141" t="s">
        <v>3562</v>
      </c>
      <c r="F1026" s="141" t="s">
        <v>3562</v>
      </c>
      <c r="G1026" s="141" t="s">
        <v>3562</v>
      </c>
      <c r="H1026" s="141" t="s">
        <v>3562</v>
      </c>
      <c r="I1026" s="141" t="s">
        <v>3562</v>
      </c>
      <c r="J1026" s="141" t="s">
        <v>3562</v>
      </c>
      <c r="K1026" s="141" t="s">
        <v>3562</v>
      </c>
    </row>
    <row r="1027" customFormat="false" ht="16" hidden="false" customHeight="false" outlineLevel="0" collapsed="false">
      <c r="A1027" s="141" t="n">
        <v>895</v>
      </c>
      <c r="B1027" s="141" t="s">
        <v>4355</v>
      </c>
      <c r="C1027" s="141" t="s">
        <v>152</v>
      </c>
      <c r="D1027" s="141" t="s">
        <v>3562</v>
      </c>
      <c r="E1027" s="141" t="s">
        <v>3562</v>
      </c>
      <c r="F1027" s="141" t="s">
        <v>3562</v>
      </c>
      <c r="G1027" s="141" t="s">
        <v>3562</v>
      </c>
      <c r="H1027" s="141" t="s">
        <v>3562</v>
      </c>
      <c r="I1027" s="141" t="s">
        <v>3562</v>
      </c>
      <c r="J1027" s="141" t="s">
        <v>3562</v>
      </c>
      <c r="K1027" s="141" t="n">
        <v>50</v>
      </c>
    </row>
    <row r="1028" customFormat="false" ht="16" hidden="false" customHeight="false" outlineLevel="0" collapsed="false">
      <c r="A1028" s="141" t="n">
        <v>893</v>
      </c>
      <c r="B1028" s="141" t="s">
        <v>4567</v>
      </c>
      <c r="C1028" s="141" t="s">
        <v>166</v>
      </c>
      <c r="D1028" s="141" t="s">
        <v>3562</v>
      </c>
      <c r="E1028" s="141" t="s">
        <v>3562</v>
      </c>
      <c r="F1028" s="141" t="s">
        <v>3562</v>
      </c>
      <c r="G1028" s="141" t="s">
        <v>3562</v>
      </c>
      <c r="H1028" s="141" t="s">
        <v>3562</v>
      </c>
      <c r="I1028" s="141" t="s">
        <v>3562</v>
      </c>
      <c r="J1028" s="141" t="s">
        <v>3562</v>
      </c>
      <c r="K1028" s="141" t="s">
        <v>3562</v>
      </c>
    </row>
    <row r="1029" customFormat="false" ht="16" hidden="false" customHeight="false" outlineLevel="0" collapsed="false">
      <c r="A1029" s="141" t="n">
        <v>846</v>
      </c>
      <c r="B1029" s="141" t="s">
        <v>3931</v>
      </c>
      <c r="C1029" s="141" t="s">
        <v>138</v>
      </c>
      <c r="D1029" s="141" t="s">
        <v>3562</v>
      </c>
      <c r="E1029" s="141" t="s">
        <v>3562</v>
      </c>
      <c r="F1029" s="141" t="s">
        <v>3562</v>
      </c>
      <c r="G1029" s="141" t="s">
        <v>3562</v>
      </c>
      <c r="H1029" s="141" t="s">
        <v>3562</v>
      </c>
      <c r="I1029" s="141" t="s">
        <v>3562</v>
      </c>
      <c r="J1029" s="141" t="s">
        <v>3562</v>
      </c>
      <c r="K1029" s="141" t="n">
        <v>27</v>
      </c>
    </row>
    <row r="1030" customFormat="false" ht="16" hidden="false" customHeight="false" outlineLevel="0" collapsed="false">
      <c r="A1030" s="141" t="n">
        <v>842</v>
      </c>
      <c r="B1030" s="141" t="s">
        <v>4568</v>
      </c>
      <c r="C1030" s="141" t="s">
        <v>150</v>
      </c>
      <c r="D1030" s="141" t="s">
        <v>3562</v>
      </c>
      <c r="E1030" s="141" t="s">
        <v>3562</v>
      </c>
      <c r="F1030" s="141" t="s">
        <v>3562</v>
      </c>
      <c r="G1030" s="141" t="s">
        <v>3562</v>
      </c>
      <c r="H1030" s="141" t="s">
        <v>3562</v>
      </c>
      <c r="I1030" s="141" t="s">
        <v>3562</v>
      </c>
      <c r="J1030" s="141" t="s">
        <v>3562</v>
      </c>
      <c r="K1030" s="141" t="s">
        <v>3562</v>
      </c>
    </row>
    <row r="1031" customFormat="false" ht="16" hidden="false" customHeight="false" outlineLevel="0" collapsed="false">
      <c r="A1031" s="141" t="n">
        <v>826</v>
      </c>
      <c r="B1031" s="141" t="s">
        <v>4569</v>
      </c>
      <c r="C1031" s="141" t="s">
        <v>151</v>
      </c>
      <c r="D1031" s="141" t="s">
        <v>3562</v>
      </c>
      <c r="E1031" s="141" t="s">
        <v>3562</v>
      </c>
      <c r="F1031" s="141" t="s">
        <v>3562</v>
      </c>
      <c r="G1031" s="141" t="s">
        <v>3562</v>
      </c>
      <c r="H1031" s="141" t="s">
        <v>3562</v>
      </c>
      <c r="I1031" s="141" t="s">
        <v>3562</v>
      </c>
      <c r="J1031" s="141" t="s">
        <v>3562</v>
      </c>
      <c r="K1031" s="141" t="s">
        <v>3562</v>
      </c>
    </row>
    <row r="1032" customFormat="false" ht="16" hidden="false" customHeight="false" outlineLevel="0" collapsed="false">
      <c r="A1032" s="141" t="n">
        <v>824</v>
      </c>
      <c r="B1032" s="141" t="s">
        <v>4212</v>
      </c>
      <c r="C1032" s="141" t="s">
        <v>152</v>
      </c>
      <c r="D1032" s="141" t="s">
        <v>3562</v>
      </c>
      <c r="E1032" s="141" t="s">
        <v>3562</v>
      </c>
      <c r="F1032" s="141" t="n">
        <v>30</v>
      </c>
      <c r="G1032" s="141" t="s">
        <v>3562</v>
      </c>
      <c r="H1032" s="141" t="s">
        <v>3562</v>
      </c>
      <c r="I1032" s="141" t="s">
        <v>3562</v>
      </c>
      <c r="J1032" s="141" t="n">
        <v>22</v>
      </c>
      <c r="K1032" s="141" t="n">
        <v>18</v>
      </c>
    </row>
    <row r="1033" customFormat="false" ht="16" hidden="false" customHeight="false" outlineLevel="0" collapsed="false">
      <c r="A1033" s="141" t="n">
        <v>820</v>
      </c>
      <c r="B1033" s="141" t="s">
        <v>4570</v>
      </c>
      <c r="C1033" s="141" t="s">
        <v>143</v>
      </c>
      <c r="D1033" s="141" t="s">
        <v>3562</v>
      </c>
      <c r="E1033" s="141" t="s">
        <v>3562</v>
      </c>
      <c r="F1033" s="141" t="s">
        <v>3562</v>
      </c>
      <c r="G1033" s="141" t="s">
        <v>3562</v>
      </c>
      <c r="H1033" s="141" t="s">
        <v>3562</v>
      </c>
      <c r="I1033" s="141" t="s">
        <v>3562</v>
      </c>
      <c r="J1033" s="141" t="s">
        <v>3562</v>
      </c>
      <c r="K1033" s="141" t="s">
        <v>3562</v>
      </c>
    </row>
    <row r="1034" customFormat="false" ht="16" hidden="false" customHeight="false" outlineLevel="0" collapsed="false">
      <c r="A1034" s="141" t="n">
        <v>819</v>
      </c>
      <c r="B1034" s="141" t="s">
        <v>4571</v>
      </c>
      <c r="C1034" s="141" t="s">
        <v>127</v>
      </c>
      <c r="D1034" s="141" t="s">
        <v>3562</v>
      </c>
      <c r="E1034" s="141" t="s">
        <v>3562</v>
      </c>
      <c r="F1034" s="141" t="s">
        <v>3562</v>
      </c>
      <c r="G1034" s="141" t="s">
        <v>3562</v>
      </c>
      <c r="H1034" s="141" t="s">
        <v>3562</v>
      </c>
      <c r="I1034" s="141" t="s">
        <v>3562</v>
      </c>
      <c r="J1034" s="141" t="s">
        <v>3562</v>
      </c>
      <c r="K1034" s="141" t="s">
        <v>3562</v>
      </c>
    </row>
    <row r="1035" customFormat="false" ht="16" hidden="false" customHeight="false" outlineLevel="0" collapsed="false">
      <c r="A1035" s="141" t="n">
        <v>804</v>
      </c>
      <c r="B1035" s="141" t="s">
        <v>4046</v>
      </c>
      <c r="C1035" s="141" t="s">
        <v>160</v>
      </c>
      <c r="D1035" s="141" t="s">
        <v>3562</v>
      </c>
      <c r="E1035" s="141" t="s">
        <v>3562</v>
      </c>
      <c r="F1035" s="141" t="n">
        <v>40</v>
      </c>
      <c r="G1035" s="141" t="s">
        <v>3562</v>
      </c>
      <c r="H1035" s="141" t="s">
        <v>3562</v>
      </c>
      <c r="I1035" s="141" t="s">
        <v>3562</v>
      </c>
      <c r="J1035" s="141" t="n">
        <v>34</v>
      </c>
      <c r="K1035" s="141" t="n">
        <v>27</v>
      </c>
    </row>
    <row r="1036" customFormat="false" ht="16" hidden="false" customHeight="false" outlineLevel="0" collapsed="false">
      <c r="A1036" s="141" t="n">
        <v>802</v>
      </c>
      <c r="B1036" s="141" t="s">
        <v>4572</v>
      </c>
      <c r="C1036" s="141" t="s">
        <v>157</v>
      </c>
      <c r="D1036" s="141" t="s">
        <v>3562</v>
      </c>
      <c r="E1036" s="141" t="s">
        <v>3562</v>
      </c>
      <c r="F1036" s="141" t="s">
        <v>3562</v>
      </c>
      <c r="G1036" s="141" t="s">
        <v>3562</v>
      </c>
      <c r="H1036" s="141" t="s">
        <v>3562</v>
      </c>
      <c r="I1036" s="141" t="s">
        <v>3562</v>
      </c>
      <c r="J1036" s="141" t="s">
        <v>3562</v>
      </c>
      <c r="K1036" s="141" t="s">
        <v>3562</v>
      </c>
    </row>
    <row r="1037" customFormat="false" ht="16" hidden="false" customHeight="false" outlineLevel="0" collapsed="false">
      <c r="A1037" s="141" t="n">
        <v>782</v>
      </c>
      <c r="B1037" s="141" t="s">
        <v>4573</v>
      </c>
      <c r="C1037" s="141" t="s">
        <v>131</v>
      </c>
      <c r="D1037" s="141" t="s">
        <v>3562</v>
      </c>
      <c r="E1037" s="141" t="s">
        <v>3562</v>
      </c>
      <c r="F1037" s="141" t="s">
        <v>3562</v>
      </c>
      <c r="G1037" s="141" t="s">
        <v>3562</v>
      </c>
      <c r="H1037" s="141" t="s">
        <v>3562</v>
      </c>
      <c r="I1037" s="141" t="s">
        <v>3562</v>
      </c>
      <c r="J1037" s="141" t="s">
        <v>3562</v>
      </c>
      <c r="K1037" s="141" t="s">
        <v>3562</v>
      </c>
    </row>
    <row r="1038" customFormat="false" ht="16" hidden="false" customHeight="false" outlineLevel="0" collapsed="false">
      <c r="A1038" s="141" t="n">
        <v>779</v>
      </c>
      <c r="B1038" s="141" t="s">
        <v>4574</v>
      </c>
      <c r="C1038" s="141" t="s">
        <v>131</v>
      </c>
      <c r="D1038" s="141" t="s">
        <v>3562</v>
      </c>
      <c r="E1038" s="141" t="s">
        <v>3562</v>
      </c>
      <c r="F1038" s="141" t="s">
        <v>3562</v>
      </c>
      <c r="G1038" s="141" t="s">
        <v>3562</v>
      </c>
      <c r="H1038" s="141" t="s">
        <v>3562</v>
      </c>
      <c r="I1038" s="141" t="s">
        <v>3562</v>
      </c>
      <c r="J1038" s="141" t="s">
        <v>3562</v>
      </c>
      <c r="K1038" s="141" t="s">
        <v>3562</v>
      </c>
    </row>
    <row r="1039" customFormat="false" ht="16" hidden="false" customHeight="false" outlineLevel="0" collapsed="false">
      <c r="A1039" s="141" t="n">
        <v>774</v>
      </c>
      <c r="B1039" s="141" t="s">
        <v>4575</v>
      </c>
      <c r="C1039" s="141" t="s">
        <v>157</v>
      </c>
      <c r="D1039" s="141" t="s">
        <v>3562</v>
      </c>
      <c r="E1039" s="141" t="s">
        <v>3562</v>
      </c>
      <c r="F1039" s="141" t="s">
        <v>3562</v>
      </c>
      <c r="G1039" s="141" t="s">
        <v>3562</v>
      </c>
      <c r="H1039" s="141" t="s">
        <v>3562</v>
      </c>
      <c r="I1039" s="141" t="s">
        <v>3562</v>
      </c>
      <c r="J1039" s="141" t="s">
        <v>3562</v>
      </c>
      <c r="K1039" s="141" t="s">
        <v>3562</v>
      </c>
    </row>
    <row r="1040" customFormat="false" ht="16" hidden="false" customHeight="false" outlineLevel="0" collapsed="false">
      <c r="A1040" s="141" t="n">
        <v>773</v>
      </c>
      <c r="B1040" s="141" t="s">
        <v>4576</v>
      </c>
      <c r="C1040" s="141" t="s">
        <v>173</v>
      </c>
      <c r="D1040" s="141" t="s">
        <v>3562</v>
      </c>
      <c r="E1040" s="141" t="s">
        <v>3562</v>
      </c>
      <c r="F1040" s="141" t="s">
        <v>3562</v>
      </c>
      <c r="G1040" s="141" t="s">
        <v>3562</v>
      </c>
      <c r="H1040" s="141" t="s">
        <v>3562</v>
      </c>
      <c r="I1040" s="141" t="s">
        <v>3562</v>
      </c>
      <c r="J1040" s="141" t="s">
        <v>3562</v>
      </c>
      <c r="K1040" s="141" t="s">
        <v>3562</v>
      </c>
    </row>
    <row r="1041" customFormat="false" ht="16" hidden="false" customHeight="false" outlineLevel="0" collapsed="false">
      <c r="A1041" s="141" t="n">
        <v>768</v>
      </c>
      <c r="B1041" s="141" t="s">
        <v>4577</v>
      </c>
      <c r="C1041" s="141" t="s">
        <v>166</v>
      </c>
      <c r="D1041" s="141" t="s">
        <v>3562</v>
      </c>
      <c r="E1041" s="141" t="s">
        <v>3562</v>
      </c>
      <c r="F1041" s="141" t="s">
        <v>3562</v>
      </c>
      <c r="G1041" s="141" t="s">
        <v>3562</v>
      </c>
      <c r="H1041" s="141" t="s">
        <v>3562</v>
      </c>
      <c r="I1041" s="141" t="s">
        <v>3562</v>
      </c>
      <c r="J1041" s="141" t="s">
        <v>3562</v>
      </c>
      <c r="K1041" s="141" t="s">
        <v>3562</v>
      </c>
    </row>
    <row r="1042" customFormat="false" ht="16" hidden="false" customHeight="false" outlineLevel="0" collapsed="false">
      <c r="A1042" s="141" t="n">
        <v>767</v>
      </c>
      <c r="B1042" s="141" t="s">
        <v>4578</v>
      </c>
      <c r="C1042" s="141" t="s">
        <v>166</v>
      </c>
      <c r="D1042" s="141" t="s">
        <v>3562</v>
      </c>
      <c r="E1042" s="141" t="s">
        <v>3562</v>
      </c>
      <c r="F1042" s="141" t="s">
        <v>3562</v>
      </c>
      <c r="G1042" s="141" t="s">
        <v>3562</v>
      </c>
      <c r="H1042" s="141" t="s">
        <v>3562</v>
      </c>
      <c r="I1042" s="141" t="s">
        <v>3562</v>
      </c>
      <c r="J1042" s="141" t="s">
        <v>3562</v>
      </c>
      <c r="K1042" s="141" t="s">
        <v>3562</v>
      </c>
    </row>
    <row r="1043" customFormat="false" ht="16" hidden="false" customHeight="false" outlineLevel="0" collapsed="false">
      <c r="A1043" s="141" t="n">
        <v>766</v>
      </c>
      <c r="B1043" s="141" t="s">
        <v>4579</v>
      </c>
      <c r="C1043" s="141" t="s">
        <v>166</v>
      </c>
      <c r="D1043" s="141" t="s">
        <v>3562</v>
      </c>
      <c r="E1043" s="141" t="s">
        <v>3562</v>
      </c>
      <c r="F1043" s="141" t="s">
        <v>3562</v>
      </c>
      <c r="G1043" s="141" t="s">
        <v>3562</v>
      </c>
      <c r="H1043" s="141" t="s">
        <v>3562</v>
      </c>
      <c r="I1043" s="141" t="s">
        <v>3562</v>
      </c>
      <c r="J1043" s="141" t="s">
        <v>3562</v>
      </c>
      <c r="K1043" s="141" t="s">
        <v>3562</v>
      </c>
    </row>
    <row r="1044" customFormat="false" ht="16" hidden="false" customHeight="false" outlineLevel="0" collapsed="false">
      <c r="A1044" s="141" t="n">
        <v>765</v>
      </c>
      <c r="B1044" s="141" t="s">
        <v>4580</v>
      </c>
      <c r="C1044" s="141" t="s">
        <v>170</v>
      </c>
      <c r="D1044" s="141" t="s">
        <v>3562</v>
      </c>
      <c r="E1044" s="141" t="s">
        <v>3562</v>
      </c>
      <c r="F1044" s="141" t="s">
        <v>3562</v>
      </c>
      <c r="G1044" s="141" t="s">
        <v>3562</v>
      </c>
      <c r="H1044" s="141" t="s">
        <v>3562</v>
      </c>
      <c r="I1044" s="141" t="s">
        <v>3562</v>
      </c>
      <c r="J1044" s="141" t="s">
        <v>3562</v>
      </c>
      <c r="K1044" s="141" t="s">
        <v>3562</v>
      </c>
    </row>
    <row r="1045" customFormat="false" ht="16" hidden="false" customHeight="false" outlineLevel="0" collapsed="false">
      <c r="A1045" s="141" t="n">
        <v>764</v>
      </c>
      <c r="B1045" s="141" t="s">
        <v>4433</v>
      </c>
      <c r="C1045" s="141" t="s">
        <v>156</v>
      </c>
      <c r="D1045" s="141" t="s">
        <v>3562</v>
      </c>
      <c r="E1045" s="141" t="s">
        <v>3562</v>
      </c>
      <c r="F1045" s="141" t="s">
        <v>3562</v>
      </c>
      <c r="G1045" s="141" t="s">
        <v>3562</v>
      </c>
      <c r="H1045" s="141" t="s">
        <v>3562</v>
      </c>
      <c r="I1045" s="141" t="s">
        <v>3562</v>
      </c>
      <c r="J1045" s="141" t="n">
        <v>42</v>
      </c>
      <c r="K1045" s="141" t="n">
        <v>34</v>
      </c>
    </row>
    <row r="1046" customFormat="false" ht="16" hidden="false" customHeight="false" outlineLevel="0" collapsed="false">
      <c r="A1046" s="141" t="n">
        <v>762</v>
      </c>
      <c r="B1046" s="141" t="s">
        <v>3844</v>
      </c>
      <c r="C1046" s="141" t="s">
        <v>152</v>
      </c>
      <c r="D1046" s="141" t="n">
        <v>120</v>
      </c>
      <c r="E1046" s="141" t="s">
        <v>3562</v>
      </c>
      <c r="F1046" s="141" t="s">
        <v>3562</v>
      </c>
      <c r="G1046" s="141" t="s">
        <v>3562</v>
      </c>
      <c r="H1046" s="141" t="n">
        <v>60</v>
      </c>
      <c r="I1046" s="141" t="s">
        <v>3562</v>
      </c>
      <c r="J1046" s="141" t="s">
        <v>3562</v>
      </c>
      <c r="K1046" s="141" t="s">
        <v>3562</v>
      </c>
    </row>
    <row r="1047" customFormat="false" ht="16" hidden="false" customHeight="false" outlineLevel="0" collapsed="false">
      <c r="A1047" s="141" t="n">
        <v>744</v>
      </c>
      <c r="B1047" s="141" t="s">
        <v>4180</v>
      </c>
      <c r="C1047" s="141" t="s">
        <v>151</v>
      </c>
      <c r="D1047" s="141" t="s">
        <v>3562</v>
      </c>
      <c r="E1047" s="141" t="s">
        <v>3562</v>
      </c>
      <c r="F1047" s="141" t="s">
        <v>3562</v>
      </c>
      <c r="G1047" s="141" t="n">
        <v>70</v>
      </c>
      <c r="H1047" s="141" t="n">
        <v>300</v>
      </c>
      <c r="I1047" s="141" t="n">
        <v>160</v>
      </c>
      <c r="J1047" s="141" t="n">
        <v>34</v>
      </c>
      <c r="K1047" s="141" t="n">
        <v>27</v>
      </c>
    </row>
    <row r="1048" customFormat="false" ht="16" hidden="false" customHeight="false" outlineLevel="0" collapsed="false">
      <c r="A1048" s="141" t="n">
        <v>742</v>
      </c>
      <c r="B1048" s="141" t="s">
        <v>4115</v>
      </c>
      <c r="C1048" s="141" t="s">
        <v>168</v>
      </c>
      <c r="D1048" s="141" t="s">
        <v>3562</v>
      </c>
      <c r="E1048" s="141" t="s">
        <v>3562</v>
      </c>
      <c r="F1048" s="141" t="n">
        <v>80</v>
      </c>
      <c r="G1048" s="141" t="s">
        <v>3562</v>
      </c>
      <c r="H1048" s="141" t="n">
        <v>90</v>
      </c>
      <c r="I1048" s="141" t="s">
        <v>3562</v>
      </c>
      <c r="J1048" s="141" t="n">
        <v>42</v>
      </c>
      <c r="K1048" s="141" t="n">
        <v>27</v>
      </c>
    </row>
    <row r="1049" customFormat="false" ht="16" hidden="false" customHeight="false" outlineLevel="0" collapsed="false">
      <c r="A1049" s="141" t="n">
        <v>726</v>
      </c>
      <c r="B1049" s="141" t="s">
        <v>4258</v>
      </c>
      <c r="C1049" s="141" t="s">
        <v>155</v>
      </c>
      <c r="D1049" s="141" t="s">
        <v>3562</v>
      </c>
      <c r="E1049" s="141" t="s">
        <v>3562</v>
      </c>
      <c r="F1049" s="141" t="s">
        <v>3562</v>
      </c>
      <c r="G1049" s="141" t="s">
        <v>3562</v>
      </c>
      <c r="H1049" s="141" t="s">
        <v>3562</v>
      </c>
      <c r="I1049" s="141" t="s">
        <v>3562</v>
      </c>
      <c r="J1049" s="141" t="n">
        <v>27</v>
      </c>
      <c r="K1049" s="141" t="n">
        <v>18</v>
      </c>
    </row>
    <row r="1050" customFormat="false" ht="16" hidden="false" customHeight="false" outlineLevel="0" collapsed="false">
      <c r="A1050" s="141" t="n">
        <v>725</v>
      </c>
      <c r="B1050" s="141" t="s">
        <v>3816</v>
      </c>
      <c r="C1050" s="141" t="s">
        <v>156</v>
      </c>
      <c r="D1050" s="141" t="s">
        <v>3562</v>
      </c>
      <c r="E1050" s="141" t="s">
        <v>3562</v>
      </c>
      <c r="F1050" s="141" t="s">
        <v>3562</v>
      </c>
      <c r="G1050" s="141" t="s">
        <v>3562</v>
      </c>
      <c r="H1050" s="141" t="s">
        <v>3562</v>
      </c>
      <c r="I1050" s="141" t="s">
        <v>3562</v>
      </c>
      <c r="J1050" s="141" t="n">
        <v>50</v>
      </c>
      <c r="K1050" s="141" t="n">
        <v>34</v>
      </c>
    </row>
    <row r="1051" customFormat="false" ht="16" hidden="false" customHeight="false" outlineLevel="0" collapsed="false">
      <c r="A1051" s="141" t="n">
        <v>724</v>
      </c>
      <c r="B1051" s="141" t="s">
        <v>4406</v>
      </c>
      <c r="C1051" s="141" t="s">
        <v>168</v>
      </c>
      <c r="D1051" s="141" t="s">
        <v>3562</v>
      </c>
      <c r="E1051" s="141" t="n">
        <v>90</v>
      </c>
      <c r="F1051" s="141" t="n">
        <v>80</v>
      </c>
      <c r="G1051" s="141" t="s">
        <v>3562</v>
      </c>
      <c r="H1051" s="141" t="n">
        <v>120</v>
      </c>
      <c r="I1051" s="141" t="n">
        <v>70</v>
      </c>
      <c r="J1051" s="141" t="s">
        <v>3562</v>
      </c>
      <c r="K1051" s="141" t="n">
        <v>34</v>
      </c>
    </row>
    <row r="1052" customFormat="false" ht="16" hidden="false" customHeight="false" outlineLevel="0" collapsed="false">
      <c r="A1052" s="141" t="n">
        <v>717</v>
      </c>
      <c r="B1052" s="141" t="s">
        <v>4553</v>
      </c>
      <c r="C1052" s="141" t="s">
        <v>129</v>
      </c>
      <c r="D1052" s="141" t="s">
        <v>3562</v>
      </c>
      <c r="E1052" s="141" t="s">
        <v>3562</v>
      </c>
      <c r="F1052" s="141" t="s">
        <v>3562</v>
      </c>
      <c r="G1052" s="141" t="s">
        <v>3562</v>
      </c>
      <c r="H1052" s="141" t="s">
        <v>3562</v>
      </c>
      <c r="I1052" s="141" t="s">
        <v>3562</v>
      </c>
      <c r="J1052" s="141" t="n">
        <v>42</v>
      </c>
      <c r="K1052" s="141" t="n">
        <v>27</v>
      </c>
    </row>
    <row r="1053" customFormat="false" ht="16" hidden="false" customHeight="false" outlineLevel="0" collapsed="false">
      <c r="A1053" s="141" t="n">
        <v>703</v>
      </c>
      <c r="B1053" s="141" t="s">
        <v>4348</v>
      </c>
      <c r="C1053" s="141" t="s">
        <v>144</v>
      </c>
      <c r="D1053" s="141" t="s">
        <v>3562</v>
      </c>
      <c r="E1053" s="141" t="s">
        <v>3562</v>
      </c>
      <c r="F1053" s="141" t="s">
        <v>3562</v>
      </c>
      <c r="G1053" s="141" t="s">
        <v>3562</v>
      </c>
      <c r="H1053" s="141" t="s">
        <v>3562</v>
      </c>
      <c r="I1053" s="141" t="s">
        <v>3562</v>
      </c>
      <c r="J1053" s="141" t="s">
        <v>3562</v>
      </c>
      <c r="K1053" s="141" t="n">
        <v>50</v>
      </c>
    </row>
    <row r="1054" customFormat="false" ht="16" hidden="false" customHeight="false" outlineLevel="0" collapsed="false">
      <c r="A1054" s="141" t="n">
        <v>702</v>
      </c>
      <c r="B1054" s="141" t="s">
        <v>3595</v>
      </c>
      <c r="C1054" s="141" t="s">
        <v>133</v>
      </c>
      <c r="D1054" s="141" t="n">
        <v>40</v>
      </c>
      <c r="E1054" s="141" t="s">
        <v>3562</v>
      </c>
      <c r="F1054" s="141" t="n">
        <v>20</v>
      </c>
      <c r="G1054" s="141" t="s">
        <v>3562</v>
      </c>
      <c r="H1054" s="141" t="s">
        <v>3562</v>
      </c>
      <c r="I1054" s="141" t="s">
        <v>3562</v>
      </c>
      <c r="J1054" s="141" t="s">
        <v>3562</v>
      </c>
      <c r="K1054" s="141" t="s">
        <v>3562</v>
      </c>
    </row>
    <row r="1055" customFormat="false" ht="16" hidden="false" customHeight="false" outlineLevel="0" collapsed="false">
      <c r="A1055" s="141" t="n">
        <v>695</v>
      </c>
      <c r="B1055" s="141" t="s">
        <v>3597</v>
      </c>
      <c r="C1055" s="141" t="s">
        <v>129</v>
      </c>
      <c r="D1055" s="141" t="s">
        <v>3562</v>
      </c>
      <c r="E1055" s="141" t="s">
        <v>3562</v>
      </c>
      <c r="F1055" s="141" t="s">
        <v>3562</v>
      </c>
      <c r="G1055" s="141" t="s">
        <v>3562</v>
      </c>
      <c r="H1055" s="141" t="s">
        <v>3562</v>
      </c>
      <c r="I1055" s="141" t="s">
        <v>3562</v>
      </c>
      <c r="J1055" s="141" t="n">
        <v>34</v>
      </c>
      <c r="K1055" s="141" t="s">
        <v>3562</v>
      </c>
    </row>
    <row r="1056" customFormat="false" ht="16" hidden="false" customHeight="false" outlineLevel="0" collapsed="false">
      <c r="A1056" s="141" t="n">
        <v>693</v>
      </c>
      <c r="B1056" s="141" t="s">
        <v>4461</v>
      </c>
      <c r="C1056" s="141" t="s">
        <v>155</v>
      </c>
      <c r="D1056" s="141" t="s">
        <v>3562</v>
      </c>
      <c r="E1056" s="141" t="s">
        <v>3562</v>
      </c>
      <c r="F1056" s="141" t="s">
        <v>3562</v>
      </c>
      <c r="G1056" s="141" t="s">
        <v>3562</v>
      </c>
      <c r="H1056" s="141" t="s">
        <v>3562</v>
      </c>
      <c r="I1056" s="141" t="s">
        <v>3562</v>
      </c>
      <c r="J1056" s="141" t="n">
        <v>27</v>
      </c>
      <c r="K1056" s="141" t="n">
        <v>27</v>
      </c>
    </row>
    <row r="1057" customFormat="false" ht="16" hidden="false" customHeight="false" outlineLevel="0" collapsed="false">
      <c r="A1057" s="141" t="n">
        <v>688</v>
      </c>
      <c r="B1057" s="141" t="s">
        <v>4581</v>
      </c>
      <c r="C1057" s="141" t="s">
        <v>174</v>
      </c>
      <c r="D1057" s="141" t="s">
        <v>3562</v>
      </c>
      <c r="E1057" s="141" t="s">
        <v>3562</v>
      </c>
      <c r="F1057" s="141" t="s">
        <v>3562</v>
      </c>
      <c r="G1057" s="141" t="s">
        <v>3562</v>
      </c>
      <c r="H1057" s="141" t="s">
        <v>3562</v>
      </c>
      <c r="I1057" s="141" t="s">
        <v>3562</v>
      </c>
      <c r="J1057" s="141" t="s">
        <v>3562</v>
      </c>
      <c r="K1057" s="141" t="s">
        <v>3562</v>
      </c>
    </row>
    <row r="1058" customFormat="false" ht="16" hidden="false" customHeight="false" outlineLevel="0" collapsed="false">
      <c r="A1058" s="141" t="n">
        <v>687</v>
      </c>
      <c r="B1058" s="141" t="s">
        <v>4582</v>
      </c>
      <c r="C1058" s="141" t="s">
        <v>134</v>
      </c>
      <c r="D1058" s="141" t="s">
        <v>3562</v>
      </c>
      <c r="E1058" s="141" t="s">
        <v>3562</v>
      </c>
      <c r="F1058" s="141" t="s">
        <v>3562</v>
      </c>
      <c r="G1058" s="141" t="s">
        <v>3562</v>
      </c>
      <c r="H1058" s="141" t="s">
        <v>3562</v>
      </c>
      <c r="I1058" s="141" t="s">
        <v>3562</v>
      </c>
      <c r="J1058" s="141" t="s">
        <v>3562</v>
      </c>
      <c r="K1058" s="141" t="s">
        <v>3562</v>
      </c>
    </row>
    <row r="1059" customFormat="false" ht="16" hidden="false" customHeight="false" outlineLevel="0" collapsed="false">
      <c r="A1059" s="141" t="n">
        <v>672</v>
      </c>
      <c r="B1059" s="141" t="s">
        <v>4583</v>
      </c>
      <c r="C1059" s="141" t="s">
        <v>130</v>
      </c>
      <c r="D1059" s="141" t="s">
        <v>3562</v>
      </c>
      <c r="E1059" s="141" t="s">
        <v>3562</v>
      </c>
      <c r="F1059" s="141" t="s">
        <v>3562</v>
      </c>
      <c r="G1059" s="141" t="s">
        <v>3562</v>
      </c>
      <c r="H1059" s="141" t="s">
        <v>3562</v>
      </c>
      <c r="I1059" s="141" t="s">
        <v>3562</v>
      </c>
      <c r="J1059" s="141" t="s">
        <v>3562</v>
      </c>
      <c r="K1059" s="141" t="s">
        <v>3562</v>
      </c>
    </row>
    <row r="1060" customFormat="false" ht="16" hidden="false" customHeight="false" outlineLevel="0" collapsed="false">
      <c r="A1060" s="141" t="n">
        <v>670</v>
      </c>
      <c r="B1060" s="141" t="s">
        <v>3760</v>
      </c>
      <c r="C1060" s="141" t="s">
        <v>135</v>
      </c>
      <c r="D1060" s="141" t="n">
        <v>120</v>
      </c>
      <c r="E1060" s="141" t="s">
        <v>3562</v>
      </c>
      <c r="F1060" s="141" t="n">
        <v>40</v>
      </c>
      <c r="G1060" s="141" t="s">
        <v>3562</v>
      </c>
      <c r="H1060" s="141" t="n">
        <v>90</v>
      </c>
      <c r="I1060" s="141" t="s">
        <v>3562</v>
      </c>
      <c r="J1060" s="141" t="n">
        <v>22</v>
      </c>
      <c r="K1060" s="141" t="s">
        <v>3562</v>
      </c>
    </row>
    <row r="1061" customFormat="false" ht="16" hidden="false" customHeight="false" outlineLevel="0" collapsed="false">
      <c r="A1061" s="141" t="n">
        <v>663</v>
      </c>
      <c r="B1061" s="141" t="s">
        <v>4584</v>
      </c>
      <c r="C1061" s="141" t="s">
        <v>131</v>
      </c>
      <c r="D1061" s="141" t="s">
        <v>3562</v>
      </c>
      <c r="E1061" s="141" t="s">
        <v>3562</v>
      </c>
      <c r="F1061" s="141" t="s">
        <v>3562</v>
      </c>
      <c r="G1061" s="141" t="s">
        <v>3562</v>
      </c>
      <c r="H1061" s="141" t="s">
        <v>3562</v>
      </c>
      <c r="I1061" s="141" t="s">
        <v>3562</v>
      </c>
      <c r="J1061" s="141" t="s">
        <v>3562</v>
      </c>
      <c r="K1061" s="141" t="s">
        <v>3562</v>
      </c>
    </row>
    <row r="1062" customFormat="false" ht="16" hidden="false" customHeight="false" outlineLevel="0" collapsed="false">
      <c r="A1062" s="141" t="n">
        <v>662</v>
      </c>
      <c r="B1062" s="141" t="s">
        <v>4518</v>
      </c>
      <c r="C1062" s="141" t="s">
        <v>131</v>
      </c>
      <c r="D1062" s="141" t="s">
        <v>3562</v>
      </c>
      <c r="E1062" s="141" t="s">
        <v>3562</v>
      </c>
      <c r="F1062" s="141" t="s">
        <v>3562</v>
      </c>
      <c r="G1062" s="141" t="s">
        <v>3562</v>
      </c>
      <c r="H1062" s="141" t="s">
        <v>3562</v>
      </c>
      <c r="I1062" s="141" t="s">
        <v>3562</v>
      </c>
      <c r="J1062" s="141" t="s">
        <v>3562</v>
      </c>
      <c r="K1062" s="141" t="n">
        <v>34</v>
      </c>
    </row>
    <row r="1063" customFormat="false" ht="16" hidden="false" customHeight="false" outlineLevel="0" collapsed="false">
      <c r="A1063" s="141" t="n">
        <v>658</v>
      </c>
      <c r="B1063" s="141" t="s">
        <v>4306</v>
      </c>
      <c r="C1063" s="141" t="s">
        <v>152</v>
      </c>
      <c r="D1063" s="141" t="n">
        <v>30</v>
      </c>
      <c r="E1063" s="141" t="s">
        <v>3562</v>
      </c>
      <c r="F1063" s="141" t="n">
        <v>20</v>
      </c>
      <c r="G1063" s="141" t="s">
        <v>3562</v>
      </c>
      <c r="H1063" s="141" t="s">
        <v>3562</v>
      </c>
      <c r="I1063" s="141" t="s">
        <v>3562</v>
      </c>
      <c r="J1063" s="141" t="n">
        <v>18</v>
      </c>
      <c r="K1063" s="141" t="n">
        <v>15</v>
      </c>
    </row>
    <row r="1064" customFormat="false" ht="16" hidden="false" customHeight="false" outlineLevel="0" collapsed="false">
      <c r="A1064" s="141" t="n">
        <v>655</v>
      </c>
      <c r="B1064" s="141" t="s">
        <v>3872</v>
      </c>
      <c r="C1064" s="141" t="s">
        <v>134</v>
      </c>
      <c r="D1064" s="141" t="n">
        <v>210</v>
      </c>
      <c r="E1064" s="141" t="s">
        <v>3562</v>
      </c>
      <c r="F1064" s="141" t="n">
        <v>55</v>
      </c>
      <c r="G1064" s="141" t="n">
        <v>40</v>
      </c>
      <c r="H1064" s="141" t="n">
        <v>120</v>
      </c>
      <c r="I1064" s="141" t="s">
        <v>3562</v>
      </c>
      <c r="J1064" s="141" t="n">
        <v>34</v>
      </c>
      <c r="K1064" s="141" t="n">
        <v>27</v>
      </c>
    </row>
    <row r="1065" customFormat="false" ht="16" hidden="false" customHeight="false" outlineLevel="0" collapsed="false">
      <c r="A1065" s="141" t="n">
        <v>641</v>
      </c>
      <c r="B1065" s="141" t="s">
        <v>3830</v>
      </c>
      <c r="C1065" s="141" t="s">
        <v>134</v>
      </c>
      <c r="D1065" s="141" t="n">
        <v>210</v>
      </c>
      <c r="E1065" s="141" t="s">
        <v>3562</v>
      </c>
      <c r="F1065" s="141" t="s">
        <v>3562</v>
      </c>
      <c r="G1065" s="141" t="s">
        <v>3562</v>
      </c>
      <c r="H1065" s="141" t="n">
        <v>120</v>
      </c>
      <c r="I1065" s="141" t="s">
        <v>3562</v>
      </c>
      <c r="J1065" s="141" t="n">
        <v>42</v>
      </c>
      <c r="K1065" s="141" t="n">
        <v>34</v>
      </c>
    </row>
    <row r="1066" customFormat="false" ht="16" hidden="false" customHeight="false" outlineLevel="0" collapsed="false">
      <c r="A1066" s="141" t="n">
        <v>638</v>
      </c>
      <c r="B1066" s="141" t="s">
        <v>4585</v>
      </c>
      <c r="C1066" s="141" t="s">
        <v>134</v>
      </c>
      <c r="D1066" s="141" t="s">
        <v>3562</v>
      </c>
      <c r="E1066" s="141" t="s">
        <v>3562</v>
      </c>
      <c r="F1066" s="141" t="s">
        <v>3562</v>
      </c>
      <c r="G1066" s="141" t="s">
        <v>3562</v>
      </c>
      <c r="H1066" s="141" t="s">
        <v>3562</v>
      </c>
      <c r="I1066" s="141" t="s">
        <v>3562</v>
      </c>
      <c r="J1066" s="141" t="s">
        <v>3562</v>
      </c>
      <c r="K1066" s="141" t="s">
        <v>3562</v>
      </c>
    </row>
    <row r="1067" customFormat="false" ht="16" hidden="false" customHeight="false" outlineLevel="0" collapsed="false">
      <c r="A1067" s="141" t="n">
        <v>631</v>
      </c>
      <c r="B1067" s="141" t="s">
        <v>4413</v>
      </c>
      <c r="C1067" s="141" t="s">
        <v>175</v>
      </c>
      <c r="D1067" s="141" t="s">
        <v>3562</v>
      </c>
      <c r="E1067" s="141" t="s">
        <v>3562</v>
      </c>
      <c r="F1067" s="141" t="s">
        <v>3562</v>
      </c>
      <c r="G1067" s="141" t="s">
        <v>3562</v>
      </c>
      <c r="H1067" s="141" t="n">
        <v>160</v>
      </c>
      <c r="I1067" s="141" t="n">
        <v>90</v>
      </c>
      <c r="J1067" s="141" t="s">
        <v>3562</v>
      </c>
      <c r="K1067" s="141" t="s">
        <v>3562</v>
      </c>
    </row>
    <row r="1068" customFormat="false" ht="16" hidden="false" customHeight="false" outlineLevel="0" collapsed="false">
      <c r="A1068" s="141" t="n">
        <v>628</v>
      </c>
      <c r="B1068" s="141" t="s">
        <v>3813</v>
      </c>
      <c r="C1068" s="141" t="s">
        <v>134</v>
      </c>
      <c r="D1068" s="141" t="n">
        <v>160</v>
      </c>
      <c r="E1068" s="141" t="s">
        <v>3562</v>
      </c>
      <c r="F1068" s="141" t="n">
        <v>55</v>
      </c>
      <c r="G1068" s="141" t="s">
        <v>3562</v>
      </c>
      <c r="H1068" s="141" t="n">
        <v>90</v>
      </c>
      <c r="I1068" s="141" t="s">
        <v>3562</v>
      </c>
      <c r="J1068" s="141" t="s">
        <v>3562</v>
      </c>
      <c r="K1068" s="141" t="s">
        <v>3562</v>
      </c>
    </row>
    <row r="1069" customFormat="false" ht="16" hidden="false" customHeight="false" outlineLevel="0" collapsed="false">
      <c r="A1069" s="141" t="n">
        <v>626</v>
      </c>
      <c r="B1069" s="141" t="s">
        <v>3871</v>
      </c>
      <c r="C1069" s="141" t="s">
        <v>151</v>
      </c>
      <c r="D1069" s="141" t="n">
        <v>40</v>
      </c>
      <c r="E1069" s="141" t="s">
        <v>3562</v>
      </c>
      <c r="F1069" s="141" t="n">
        <v>20</v>
      </c>
      <c r="G1069" s="141" t="s">
        <v>3562</v>
      </c>
      <c r="H1069" s="141" t="s">
        <v>3562</v>
      </c>
      <c r="I1069" s="141" t="s">
        <v>3562</v>
      </c>
      <c r="J1069" s="141" t="n">
        <v>18</v>
      </c>
      <c r="K1069" s="141" t="s">
        <v>3562</v>
      </c>
    </row>
    <row r="1070" customFormat="false" ht="16" hidden="false" customHeight="false" outlineLevel="0" collapsed="false">
      <c r="A1070" s="141" t="n">
        <v>624</v>
      </c>
      <c r="B1070" s="141" t="s">
        <v>4586</v>
      </c>
      <c r="C1070" s="141" t="s">
        <v>173</v>
      </c>
      <c r="D1070" s="141" t="s">
        <v>3562</v>
      </c>
      <c r="E1070" s="141" t="s">
        <v>3562</v>
      </c>
      <c r="F1070" s="141" t="s">
        <v>3562</v>
      </c>
      <c r="G1070" s="141" t="s">
        <v>3562</v>
      </c>
      <c r="H1070" s="141" t="s">
        <v>3562</v>
      </c>
      <c r="I1070" s="141" t="s">
        <v>3562</v>
      </c>
      <c r="J1070" s="141" t="s">
        <v>3562</v>
      </c>
      <c r="K1070" s="141" t="s">
        <v>3562</v>
      </c>
    </row>
    <row r="1071" customFormat="false" ht="16" hidden="false" customHeight="false" outlineLevel="0" collapsed="false">
      <c r="A1071" s="141" t="n">
        <v>620</v>
      </c>
      <c r="B1071" s="141" t="s">
        <v>4194</v>
      </c>
      <c r="C1071" s="141" t="s">
        <v>157</v>
      </c>
      <c r="D1071" s="141" t="s">
        <v>3562</v>
      </c>
      <c r="E1071" s="141" t="s">
        <v>3562</v>
      </c>
      <c r="F1071" s="141" t="s">
        <v>3562</v>
      </c>
      <c r="G1071" s="141" t="s">
        <v>3562</v>
      </c>
      <c r="H1071" s="141" t="s">
        <v>3562</v>
      </c>
      <c r="I1071" s="141" t="s">
        <v>3562</v>
      </c>
      <c r="J1071" s="141" t="n">
        <v>27</v>
      </c>
      <c r="K1071" s="141" t="n">
        <v>22</v>
      </c>
    </row>
    <row r="1072" customFormat="false" ht="16" hidden="false" customHeight="false" outlineLevel="0" collapsed="false">
      <c r="A1072" s="141" t="n">
        <v>618</v>
      </c>
      <c r="B1072" s="141" t="s">
        <v>4587</v>
      </c>
      <c r="C1072" s="141" t="s">
        <v>127</v>
      </c>
      <c r="D1072" s="141" t="s">
        <v>3562</v>
      </c>
      <c r="E1072" s="141" t="s">
        <v>3562</v>
      </c>
      <c r="F1072" s="141" t="s">
        <v>3562</v>
      </c>
      <c r="G1072" s="141" t="s">
        <v>3562</v>
      </c>
      <c r="H1072" s="141" t="s">
        <v>3562</v>
      </c>
      <c r="I1072" s="141" t="s">
        <v>3562</v>
      </c>
      <c r="J1072" s="141" t="s">
        <v>3562</v>
      </c>
      <c r="K1072" s="141" t="s">
        <v>3562</v>
      </c>
    </row>
    <row r="1073" customFormat="false" ht="16" hidden="false" customHeight="false" outlineLevel="0" collapsed="false">
      <c r="A1073" s="141" t="n">
        <v>615</v>
      </c>
      <c r="B1073" s="141" t="s">
        <v>4502</v>
      </c>
      <c r="C1073" s="141" t="s">
        <v>129</v>
      </c>
      <c r="D1073" s="141" t="n">
        <v>70</v>
      </c>
      <c r="E1073" s="141" t="s">
        <v>3562</v>
      </c>
      <c r="F1073" s="141" t="n">
        <v>30</v>
      </c>
      <c r="G1073" s="141" t="s">
        <v>3562</v>
      </c>
      <c r="H1073" s="141" t="s">
        <v>3562</v>
      </c>
      <c r="I1073" s="141" t="s">
        <v>3562</v>
      </c>
      <c r="J1073" s="141" t="s">
        <v>3562</v>
      </c>
      <c r="K1073" s="141" t="s">
        <v>3562</v>
      </c>
    </row>
    <row r="1074" customFormat="false" ht="16" hidden="false" customHeight="false" outlineLevel="0" collapsed="false">
      <c r="A1074" s="141" t="n">
        <v>614</v>
      </c>
      <c r="B1074" s="141" t="s">
        <v>4588</v>
      </c>
      <c r="C1074" s="141" t="s">
        <v>127</v>
      </c>
      <c r="D1074" s="141" t="s">
        <v>3562</v>
      </c>
      <c r="E1074" s="141" t="s">
        <v>3562</v>
      </c>
      <c r="F1074" s="141" t="s">
        <v>3562</v>
      </c>
      <c r="G1074" s="141" t="s">
        <v>3562</v>
      </c>
      <c r="H1074" s="141" t="s">
        <v>3562</v>
      </c>
      <c r="I1074" s="141" t="s">
        <v>3562</v>
      </c>
      <c r="J1074" s="141" t="s">
        <v>3562</v>
      </c>
      <c r="K1074" s="141" t="s">
        <v>3562</v>
      </c>
    </row>
    <row r="1075" customFormat="false" ht="16" hidden="false" customHeight="false" outlineLevel="0" collapsed="false">
      <c r="A1075" s="141" t="n">
        <v>610</v>
      </c>
      <c r="B1075" s="141" t="s">
        <v>4178</v>
      </c>
      <c r="C1075" s="141" t="s">
        <v>148</v>
      </c>
      <c r="D1075" s="141" t="n">
        <v>120</v>
      </c>
      <c r="E1075" s="141" t="s">
        <v>3562</v>
      </c>
      <c r="F1075" s="141" t="n">
        <v>40</v>
      </c>
      <c r="G1075" s="141" t="s">
        <v>3562</v>
      </c>
      <c r="H1075" s="141" t="n">
        <v>60</v>
      </c>
      <c r="I1075" s="141" t="s">
        <v>3562</v>
      </c>
      <c r="J1075" s="141" t="s">
        <v>3562</v>
      </c>
      <c r="K1075" s="141" t="s">
        <v>3562</v>
      </c>
    </row>
    <row r="1076" customFormat="false" ht="16" hidden="false" customHeight="false" outlineLevel="0" collapsed="false">
      <c r="A1076" s="141" t="n">
        <v>609</v>
      </c>
      <c r="B1076" s="141" t="s">
        <v>3843</v>
      </c>
      <c r="C1076" s="141" t="s">
        <v>140</v>
      </c>
      <c r="D1076" s="141" t="n">
        <v>70</v>
      </c>
      <c r="E1076" s="141" t="s">
        <v>3562</v>
      </c>
      <c r="F1076" s="141" t="n">
        <v>40</v>
      </c>
      <c r="G1076" s="141" t="s">
        <v>3562</v>
      </c>
      <c r="H1076" s="141" t="s">
        <v>3562</v>
      </c>
      <c r="I1076" s="141" t="s">
        <v>3562</v>
      </c>
      <c r="J1076" s="141" t="n">
        <v>34</v>
      </c>
      <c r="K1076" s="141" t="n">
        <v>27</v>
      </c>
    </row>
    <row r="1077" customFormat="false" ht="16" hidden="false" customHeight="false" outlineLevel="0" collapsed="false">
      <c r="A1077" s="141" t="n">
        <v>599</v>
      </c>
      <c r="B1077" s="141" t="s">
        <v>4243</v>
      </c>
      <c r="C1077" s="141" t="s">
        <v>131</v>
      </c>
      <c r="D1077" s="141" t="s">
        <v>3562</v>
      </c>
      <c r="E1077" s="141" t="s">
        <v>3562</v>
      </c>
      <c r="F1077" s="141" t="s">
        <v>3562</v>
      </c>
      <c r="G1077" s="141" t="s">
        <v>3562</v>
      </c>
      <c r="H1077" s="141" t="s">
        <v>3562</v>
      </c>
      <c r="I1077" s="141" t="n">
        <v>200</v>
      </c>
      <c r="J1077" s="141" t="s">
        <v>3562</v>
      </c>
      <c r="K1077" s="141" t="n">
        <v>42</v>
      </c>
    </row>
    <row r="1078" customFormat="false" ht="16" hidden="false" customHeight="false" outlineLevel="0" collapsed="false">
      <c r="A1078" s="141" t="n">
        <v>597</v>
      </c>
      <c r="B1078" s="141" t="s">
        <v>4589</v>
      </c>
      <c r="C1078" s="141" t="s">
        <v>157</v>
      </c>
      <c r="D1078" s="141" t="s">
        <v>3562</v>
      </c>
      <c r="E1078" s="141" t="s">
        <v>3562</v>
      </c>
      <c r="F1078" s="141" t="s">
        <v>3562</v>
      </c>
      <c r="G1078" s="141" t="s">
        <v>3562</v>
      </c>
      <c r="H1078" s="141" t="s">
        <v>3562</v>
      </c>
      <c r="I1078" s="141" t="s">
        <v>3562</v>
      </c>
      <c r="J1078" s="141" t="s">
        <v>3562</v>
      </c>
      <c r="K1078" s="141" t="s">
        <v>3562</v>
      </c>
    </row>
    <row r="1079" customFormat="false" ht="16" hidden="false" customHeight="false" outlineLevel="0" collapsed="false">
      <c r="A1079" s="141" t="n">
        <v>586</v>
      </c>
      <c r="B1079" s="141" t="s">
        <v>4351</v>
      </c>
      <c r="C1079" s="141" t="s">
        <v>165</v>
      </c>
      <c r="D1079" s="141" t="s">
        <v>3562</v>
      </c>
      <c r="E1079" s="141" t="s">
        <v>3562</v>
      </c>
      <c r="F1079" s="141" t="s">
        <v>3562</v>
      </c>
      <c r="G1079" s="141" t="n">
        <v>70</v>
      </c>
      <c r="H1079" s="141" t="n">
        <v>160</v>
      </c>
      <c r="I1079" s="141" t="n">
        <v>90</v>
      </c>
      <c r="J1079" s="141" t="n">
        <v>50</v>
      </c>
      <c r="K1079" s="141" t="n">
        <v>42</v>
      </c>
    </row>
    <row r="1080" customFormat="false" ht="16" hidden="false" customHeight="false" outlineLevel="0" collapsed="false">
      <c r="A1080" s="141" t="n">
        <v>585</v>
      </c>
      <c r="B1080" s="141" t="s">
        <v>3647</v>
      </c>
      <c r="C1080" s="141" t="s">
        <v>132</v>
      </c>
      <c r="D1080" s="141" t="s">
        <v>3562</v>
      </c>
      <c r="E1080" s="141" t="s">
        <v>3562</v>
      </c>
      <c r="F1080" s="141" t="s">
        <v>3562</v>
      </c>
      <c r="G1080" s="141" t="s">
        <v>3562</v>
      </c>
      <c r="H1080" s="141" t="s">
        <v>3562</v>
      </c>
      <c r="I1080" s="141" t="s">
        <v>3562</v>
      </c>
      <c r="J1080" s="141" t="n">
        <v>22</v>
      </c>
      <c r="K1080" s="141" t="n">
        <v>18</v>
      </c>
    </row>
    <row r="1081" customFormat="false" ht="16" hidden="false" customHeight="false" outlineLevel="0" collapsed="false">
      <c r="A1081" s="141" t="n">
        <v>568</v>
      </c>
      <c r="B1081" s="141" t="s">
        <v>4590</v>
      </c>
      <c r="C1081" s="141" t="s">
        <v>149</v>
      </c>
      <c r="D1081" s="141" t="s">
        <v>3562</v>
      </c>
      <c r="E1081" s="141" t="s">
        <v>3562</v>
      </c>
      <c r="F1081" s="141" t="s">
        <v>3562</v>
      </c>
      <c r="G1081" s="141" t="s">
        <v>3562</v>
      </c>
      <c r="H1081" s="141" t="s">
        <v>3562</v>
      </c>
      <c r="I1081" s="141" t="s">
        <v>3562</v>
      </c>
      <c r="J1081" s="141" t="s">
        <v>3562</v>
      </c>
      <c r="K1081" s="141" t="s">
        <v>3562</v>
      </c>
    </row>
    <row r="1082" customFormat="false" ht="16" hidden="false" customHeight="false" outlineLevel="0" collapsed="false">
      <c r="A1082" s="141" t="n">
        <v>567</v>
      </c>
      <c r="B1082" s="141" t="s">
        <v>4591</v>
      </c>
      <c r="C1082" s="141" t="s">
        <v>127</v>
      </c>
      <c r="D1082" s="141" t="s">
        <v>3562</v>
      </c>
      <c r="E1082" s="141" t="s">
        <v>3562</v>
      </c>
      <c r="F1082" s="141" t="s">
        <v>3562</v>
      </c>
      <c r="G1082" s="141" t="s">
        <v>3562</v>
      </c>
      <c r="H1082" s="141" t="s">
        <v>3562</v>
      </c>
      <c r="I1082" s="141" t="s">
        <v>3562</v>
      </c>
      <c r="J1082" s="141" t="s">
        <v>3562</v>
      </c>
      <c r="K1082" s="141" t="s">
        <v>3562</v>
      </c>
    </row>
    <row r="1083" customFormat="false" ht="16" hidden="false" customHeight="false" outlineLevel="0" collapsed="false">
      <c r="A1083" s="141" t="n">
        <v>558</v>
      </c>
      <c r="B1083" s="141" t="s">
        <v>4592</v>
      </c>
      <c r="C1083" s="141" t="s">
        <v>127</v>
      </c>
      <c r="D1083" s="141" t="s">
        <v>3562</v>
      </c>
      <c r="E1083" s="141" t="s">
        <v>3562</v>
      </c>
      <c r="F1083" s="141" t="s">
        <v>3562</v>
      </c>
      <c r="G1083" s="141" t="s">
        <v>3562</v>
      </c>
      <c r="H1083" s="141" t="s">
        <v>3562</v>
      </c>
      <c r="I1083" s="141" t="s">
        <v>3562</v>
      </c>
      <c r="J1083" s="141" t="s">
        <v>3562</v>
      </c>
      <c r="K1083" s="141" t="s">
        <v>3562</v>
      </c>
    </row>
    <row r="1084" customFormat="false" ht="16" hidden="false" customHeight="false" outlineLevel="0" collapsed="false">
      <c r="A1084" s="141" t="n">
        <v>544</v>
      </c>
      <c r="B1084" s="141" t="s">
        <v>4277</v>
      </c>
      <c r="C1084" s="141" t="s">
        <v>174</v>
      </c>
      <c r="D1084" s="141" t="s">
        <v>3562</v>
      </c>
      <c r="E1084" s="141" t="s">
        <v>3562</v>
      </c>
      <c r="F1084" s="141" t="s">
        <v>3562</v>
      </c>
      <c r="G1084" s="141" t="s">
        <v>3562</v>
      </c>
      <c r="H1084" s="141" t="s">
        <v>3562</v>
      </c>
      <c r="I1084" s="141" t="s">
        <v>3562</v>
      </c>
      <c r="J1084" s="141" t="s">
        <v>3562</v>
      </c>
      <c r="K1084" s="141" t="n">
        <v>27</v>
      </c>
    </row>
    <row r="1085" customFormat="false" ht="16" hidden="false" customHeight="false" outlineLevel="0" collapsed="false">
      <c r="A1085" s="141" t="n">
        <v>526</v>
      </c>
      <c r="B1085" s="141" t="s">
        <v>4324</v>
      </c>
      <c r="C1085" s="141" t="s">
        <v>175</v>
      </c>
      <c r="D1085" s="141" t="s">
        <v>3562</v>
      </c>
      <c r="E1085" s="141" t="s">
        <v>3562</v>
      </c>
      <c r="F1085" s="141" t="s">
        <v>3562</v>
      </c>
      <c r="G1085" s="141" t="s">
        <v>3562</v>
      </c>
      <c r="H1085" s="141" t="n">
        <v>160</v>
      </c>
      <c r="I1085" s="141" t="s">
        <v>3562</v>
      </c>
      <c r="J1085" s="141" t="s">
        <v>3562</v>
      </c>
      <c r="K1085" s="141" t="s">
        <v>3562</v>
      </c>
    </row>
    <row r="1086" customFormat="false" ht="16" hidden="false" customHeight="false" outlineLevel="0" collapsed="false">
      <c r="A1086" s="141" t="n">
        <v>498</v>
      </c>
      <c r="B1086" s="141" t="s">
        <v>4593</v>
      </c>
      <c r="C1086" s="141" t="s">
        <v>127</v>
      </c>
      <c r="D1086" s="141" t="s">
        <v>3562</v>
      </c>
      <c r="E1086" s="141" t="s">
        <v>3562</v>
      </c>
      <c r="F1086" s="141" t="s">
        <v>3562</v>
      </c>
      <c r="G1086" s="141" t="s">
        <v>3562</v>
      </c>
      <c r="H1086" s="141" t="s">
        <v>3562</v>
      </c>
      <c r="I1086" s="141" t="s">
        <v>3562</v>
      </c>
      <c r="J1086" s="141" t="s">
        <v>3562</v>
      </c>
      <c r="K1086" s="141" t="s">
        <v>3562</v>
      </c>
    </row>
    <row r="1087" customFormat="false" ht="16" hidden="false" customHeight="false" outlineLevel="0" collapsed="false">
      <c r="A1087" s="141" t="n">
        <v>497</v>
      </c>
      <c r="B1087" s="141" t="s">
        <v>4594</v>
      </c>
      <c r="C1087" s="141" t="s">
        <v>157</v>
      </c>
      <c r="D1087" s="141" t="s">
        <v>3562</v>
      </c>
      <c r="E1087" s="141" t="s">
        <v>3562</v>
      </c>
      <c r="F1087" s="141" t="s">
        <v>3562</v>
      </c>
      <c r="G1087" s="141" t="s">
        <v>3562</v>
      </c>
      <c r="H1087" s="141" t="s">
        <v>3562</v>
      </c>
      <c r="I1087" s="141" t="s">
        <v>3562</v>
      </c>
      <c r="J1087" s="141" t="s">
        <v>3562</v>
      </c>
      <c r="K1087" s="141" t="s">
        <v>3562</v>
      </c>
    </row>
    <row r="1088" customFormat="false" ht="16" hidden="false" customHeight="false" outlineLevel="0" collapsed="false">
      <c r="A1088" s="141" t="n">
        <v>476</v>
      </c>
      <c r="B1088" s="141" t="s">
        <v>4180</v>
      </c>
      <c r="C1088" s="141" t="s">
        <v>134</v>
      </c>
      <c r="D1088" s="141" t="s">
        <v>3562</v>
      </c>
      <c r="E1088" s="141" t="s">
        <v>3562</v>
      </c>
      <c r="F1088" s="141" t="s">
        <v>3562</v>
      </c>
      <c r="G1088" s="141" t="n">
        <v>70</v>
      </c>
      <c r="H1088" s="141" t="n">
        <v>300</v>
      </c>
      <c r="I1088" s="141" t="n">
        <v>160</v>
      </c>
      <c r="J1088" s="141" t="n">
        <v>34</v>
      </c>
      <c r="K1088" s="141" t="n">
        <v>27</v>
      </c>
    </row>
    <row r="1089" customFormat="false" ht="16" hidden="false" customHeight="false" outlineLevel="0" collapsed="false">
      <c r="A1089" s="141" t="n">
        <v>473</v>
      </c>
      <c r="B1089" s="141" t="s">
        <v>4142</v>
      </c>
      <c r="C1089" s="141" t="s">
        <v>152</v>
      </c>
      <c r="D1089" s="141" t="s">
        <v>3562</v>
      </c>
      <c r="E1089" s="141" t="s">
        <v>3562</v>
      </c>
      <c r="F1089" s="141" t="s">
        <v>3562</v>
      </c>
      <c r="G1089" s="141" t="s">
        <v>3562</v>
      </c>
      <c r="H1089" s="141" t="s">
        <v>3562</v>
      </c>
      <c r="I1089" s="141" t="s">
        <v>3562</v>
      </c>
      <c r="J1089" s="141" t="n">
        <v>18</v>
      </c>
      <c r="K1089" s="141" t="s">
        <v>3562</v>
      </c>
    </row>
    <row r="1090" customFormat="false" ht="16" hidden="false" customHeight="false" outlineLevel="0" collapsed="false">
      <c r="A1090" s="141" t="n">
        <v>469</v>
      </c>
      <c r="B1090" s="141" t="s">
        <v>4595</v>
      </c>
      <c r="C1090" s="141" t="s">
        <v>179</v>
      </c>
      <c r="D1090" s="141" t="s">
        <v>3562</v>
      </c>
      <c r="E1090" s="141" t="s">
        <v>3562</v>
      </c>
      <c r="F1090" s="141" t="s">
        <v>3562</v>
      </c>
      <c r="G1090" s="141" t="s">
        <v>3562</v>
      </c>
      <c r="H1090" s="141" t="s">
        <v>3562</v>
      </c>
      <c r="I1090" s="141" t="s">
        <v>3562</v>
      </c>
      <c r="J1090" s="141" t="s">
        <v>3562</v>
      </c>
      <c r="K1090" s="141" t="s">
        <v>3562</v>
      </c>
    </row>
    <row r="1091" customFormat="false" ht="16" hidden="false" customHeight="false" outlineLevel="0" collapsed="false">
      <c r="A1091" s="141" t="n">
        <v>466</v>
      </c>
      <c r="B1091" s="141" t="s">
        <v>4321</v>
      </c>
      <c r="C1091" s="141" t="s">
        <v>143</v>
      </c>
      <c r="D1091" s="141" t="s">
        <v>3562</v>
      </c>
      <c r="E1091" s="141" t="s">
        <v>3562</v>
      </c>
      <c r="F1091" s="141" t="s">
        <v>3562</v>
      </c>
      <c r="G1091" s="141" t="s">
        <v>3562</v>
      </c>
      <c r="H1091" s="141" t="s">
        <v>3562</v>
      </c>
      <c r="I1091" s="141" t="s">
        <v>3562</v>
      </c>
      <c r="J1091" s="141" t="s">
        <v>3562</v>
      </c>
      <c r="K1091" s="141" t="n">
        <v>27</v>
      </c>
    </row>
    <row r="1092" customFormat="false" ht="16" hidden="false" customHeight="false" outlineLevel="0" collapsed="false">
      <c r="A1092" s="141" t="n">
        <v>463</v>
      </c>
      <c r="B1092" s="141" t="s">
        <v>4485</v>
      </c>
      <c r="C1092" s="141" t="s">
        <v>154</v>
      </c>
      <c r="D1092" s="141" t="s">
        <v>3562</v>
      </c>
      <c r="E1092" s="141" t="s">
        <v>3562</v>
      </c>
      <c r="F1092" s="141" t="s">
        <v>3562</v>
      </c>
      <c r="G1092" s="141" t="s">
        <v>3562</v>
      </c>
      <c r="H1092" s="141" t="s">
        <v>3562</v>
      </c>
      <c r="I1092" s="141" t="s">
        <v>3562</v>
      </c>
      <c r="J1092" s="141" t="s">
        <v>3562</v>
      </c>
      <c r="K1092" s="141" t="n">
        <v>34</v>
      </c>
    </row>
    <row r="1093" customFormat="false" ht="16" hidden="false" customHeight="false" outlineLevel="0" collapsed="false">
      <c r="A1093" s="141" t="n">
        <v>460</v>
      </c>
      <c r="B1093" s="141" t="s">
        <v>3830</v>
      </c>
      <c r="C1093" s="141" t="s">
        <v>165</v>
      </c>
      <c r="D1093" s="141" t="n">
        <v>210</v>
      </c>
      <c r="E1093" s="141" t="s">
        <v>3562</v>
      </c>
      <c r="F1093" s="141" t="s">
        <v>3562</v>
      </c>
      <c r="G1093" s="141" t="s">
        <v>3562</v>
      </c>
      <c r="H1093" s="141" t="n">
        <v>120</v>
      </c>
      <c r="I1093" s="141" t="s">
        <v>3562</v>
      </c>
      <c r="J1093" s="141" t="n">
        <v>42</v>
      </c>
      <c r="K1093" s="141" t="n">
        <v>34</v>
      </c>
    </row>
    <row r="1094" customFormat="false" ht="16" hidden="false" customHeight="false" outlineLevel="0" collapsed="false">
      <c r="A1094" s="141" t="n">
        <v>459</v>
      </c>
      <c r="B1094" s="141" t="s">
        <v>4507</v>
      </c>
      <c r="C1094" s="141" t="s">
        <v>152</v>
      </c>
      <c r="D1094" s="141" t="n">
        <v>210</v>
      </c>
      <c r="E1094" s="141" t="n">
        <v>120</v>
      </c>
      <c r="F1094" s="141" t="n">
        <v>80</v>
      </c>
      <c r="G1094" s="141" t="n">
        <v>40</v>
      </c>
      <c r="H1094" s="141" t="n">
        <v>160</v>
      </c>
      <c r="I1094" s="141" t="s">
        <v>3562</v>
      </c>
      <c r="J1094" s="141" t="s">
        <v>3562</v>
      </c>
      <c r="K1094" s="141" t="s">
        <v>3562</v>
      </c>
    </row>
    <row r="1095" customFormat="false" ht="16" hidden="false" customHeight="false" outlineLevel="0" collapsed="false">
      <c r="A1095" s="141" t="n">
        <v>456</v>
      </c>
      <c r="B1095" s="141" t="s">
        <v>4335</v>
      </c>
      <c r="C1095" s="141" t="s">
        <v>146</v>
      </c>
      <c r="D1095" s="141" t="s">
        <v>3562</v>
      </c>
      <c r="E1095" s="141" t="s">
        <v>3562</v>
      </c>
      <c r="F1095" s="141" t="s">
        <v>3562</v>
      </c>
      <c r="G1095" s="141" t="s">
        <v>3562</v>
      </c>
      <c r="H1095" s="141" t="s">
        <v>3562</v>
      </c>
      <c r="I1095" s="141" t="s">
        <v>3562</v>
      </c>
      <c r="J1095" s="141" t="n">
        <v>34</v>
      </c>
      <c r="K1095" s="141" t="n">
        <v>27</v>
      </c>
    </row>
    <row r="1096" customFormat="false" ht="16" hidden="false" customHeight="false" outlineLevel="0" collapsed="false">
      <c r="A1096" s="141" t="n">
        <v>454</v>
      </c>
      <c r="B1096" s="141" t="s">
        <v>4209</v>
      </c>
      <c r="C1096" s="141" t="s">
        <v>164</v>
      </c>
      <c r="D1096" s="141" t="s">
        <v>3562</v>
      </c>
      <c r="E1096" s="141" t="s">
        <v>3562</v>
      </c>
      <c r="F1096" s="141" t="n">
        <v>40</v>
      </c>
      <c r="G1096" s="141" t="s">
        <v>3562</v>
      </c>
      <c r="H1096" s="141" t="n">
        <v>90</v>
      </c>
      <c r="I1096" s="141" t="s">
        <v>3562</v>
      </c>
      <c r="J1096" s="141" t="s">
        <v>3562</v>
      </c>
      <c r="K1096" s="141" t="s">
        <v>3562</v>
      </c>
    </row>
    <row r="1097" customFormat="false" ht="16" hidden="false" customHeight="false" outlineLevel="0" collapsed="false">
      <c r="A1097" s="141" t="n">
        <v>453</v>
      </c>
      <c r="B1097" s="141" t="s">
        <v>4596</v>
      </c>
      <c r="C1097" s="141" t="s">
        <v>127</v>
      </c>
      <c r="D1097" s="141" t="s">
        <v>3562</v>
      </c>
      <c r="E1097" s="141" t="s">
        <v>3562</v>
      </c>
      <c r="F1097" s="141" t="s">
        <v>3562</v>
      </c>
      <c r="G1097" s="141" t="s">
        <v>3562</v>
      </c>
      <c r="H1097" s="141" t="s">
        <v>3562</v>
      </c>
      <c r="I1097" s="141" t="s">
        <v>3562</v>
      </c>
      <c r="J1097" s="141" t="s">
        <v>3562</v>
      </c>
      <c r="K1097" s="141" t="s">
        <v>3562</v>
      </c>
    </row>
    <row r="1098" customFormat="false" ht="16" hidden="false" customHeight="false" outlineLevel="0" collapsed="false">
      <c r="A1098" s="141" t="n">
        <v>452</v>
      </c>
      <c r="B1098" s="141" t="s">
        <v>3719</v>
      </c>
      <c r="C1098" s="141" t="s">
        <v>138</v>
      </c>
      <c r="D1098" s="141" t="s">
        <v>3562</v>
      </c>
      <c r="E1098" s="141" t="s">
        <v>3562</v>
      </c>
      <c r="F1098" s="141" t="s">
        <v>3562</v>
      </c>
      <c r="G1098" s="141" t="s">
        <v>3562</v>
      </c>
      <c r="H1098" s="141" t="s">
        <v>3562</v>
      </c>
      <c r="I1098" s="141" t="s">
        <v>3562</v>
      </c>
      <c r="J1098" s="141" t="n">
        <v>34</v>
      </c>
      <c r="K1098" s="141" t="n">
        <v>27</v>
      </c>
    </row>
    <row r="1099" customFormat="false" ht="16" hidden="false" customHeight="false" outlineLevel="0" collapsed="false">
      <c r="A1099" s="141" t="n">
        <v>451</v>
      </c>
      <c r="B1099" s="141" t="s">
        <v>4490</v>
      </c>
      <c r="C1099" s="141" t="s">
        <v>154</v>
      </c>
      <c r="D1099" s="141" t="s">
        <v>3562</v>
      </c>
      <c r="E1099" s="141" t="s">
        <v>3562</v>
      </c>
      <c r="F1099" s="141" t="s">
        <v>3562</v>
      </c>
      <c r="G1099" s="141" t="s">
        <v>3562</v>
      </c>
      <c r="H1099" s="141" t="s">
        <v>3562</v>
      </c>
      <c r="I1099" s="141" t="s">
        <v>3562</v>
      </c>
      <c r="J1099" s="141" t="s">
        <v>3562</v>
      </c>
      <c r="K1099" s="141" t="n">
        <v>50</v>
      </c>
    </row>
    <row r="1100" customFormat="false" ht="16" hidden="false" customHeight="false" outlineLevel="0" collapsed="false">
      <c r="A1100" s="141" t="n">
        <v>448</v>
      </c>
      <c r="B1100" s="141" t="s">
        <v>4415</v>
      </c>
      <c r="C1100" s="141" t="s">
        <v>169</v>
      </c>
      <c r="D1100" s="141" t="s">
        <v>3562</v>
      </c>
      <c r="E1100" s="141" t="s">
        <v>3562</v>
      </c>
      <c r="F1100" s="141" t="s">
        <v>3562</v>
      </c>
      <c r="G1100" s="141" t="s">
        <v>3562</v>
      </c>
      <c r="H1100" s="141" t="s">
        <v>3562</v>
      </c>
      <c r="I1100" s="141" t="s">
        <v>3562</v>
      </c>
      <c r="J1100" s="141" t="s">
        <v>3562</v>
      </c>
      <c r="K1100" s="141" t="n">
        <v>42</v>
      </c>
    </row>
    <row r="1101" customFormat="false" ht="16" hidden="false" customHeight="false" outlineLevel="0" collapsed="false">
      <c r="A1101" s="141" t="n">
        <v>443</v>
      </c>
      <c r="B1101" s="141" t="s">
        <v>4056</v>
      </c>
      <c r="C1101" s="141" t="s">
        <v>140</v>
      </c>
      <c r="D1101" s="141" t="s">
        <v>3562</v>
      </c>
      <c r="E1101" s="141" t="s">
        <v>3562</v>
      </c>
      <c r="F1101" s="141" t="s">
        <v>3562</v>
      </c>
      <c r="G1101" s="141" t="s">
        <v>3562</v>
      </c>
      <c r="H1101" s="141" t="s">
        <v>3562</v>
      </c>
      <c r="I1101" s="141" t="s">
        <v>3562</v>
      </c>
      <c r="J1101" s="141" t="n">
        <v>34</v>
      </c>
      <c r="K1101" s="141" t="s">
        <v>3562</v>
      </c>
    </row>
    <row r="1102" customFormat="false" ht="16" hidden="false" customHeight="false" outlineLevel="0" collapsed="false">
      <c r="A1102" s="141" t="n">
        <v>442</v>
      </c>
      <c r="B1102" s="141" t="s">
        <v>3727</v>
      </c>
      <c r="C1102" s="141" t="s">
        <v>169</v>
      </c>
      <c r="D1102" s="141" t="s">
        <v>3562</v>
      </c>
      <c r="E1102" s="141" t="s">
        <v>3562</v>
      </c>
      <c r="F1102" s="141" t="s">
        <v>3562</v>
      </c>
      <c r="G1102" s="141" t="s">
        <v>3562</v>
      </c>
      <c r="H1102" s="141" t="s">
        <v>3562</v>
      </c>
      <c r="I1102" s="141" t="s">
        <v>3562</v>
      </c>
      <c r="J1102" s="141" t="s">
        <v>3562</v>
      </c>
      <c r="K1102" s="141" t="n">
        <v>34</v>
      </c>
    </row>
    <row r="1103" customFormat="false" ht="16" hidden="false" customHeight="false" outlineLevel="0" collapsed="false">
      <c r="A1103" s="141" t="n">
        <v>429</v>
      </c>
      <c r="B1103" s="141" t="s">
        <v>4597</v>
      </c>
      <c r="C1103" s="141" t="s">
        <v>127</v>
      </c>
      <c r="D1103" s="141" t="s">
        <v>3562</v>
      </c>
      <c r="E1103" s="141" t="s">
        <v>3562</v>
      </c>
      <c r="F1103" s="141" t="s">
        <v>3562</v>
      </c>
      <c r="G1103" s="141" t="s">
        <v>3562</v>
      </c>
      <c r="H1103" s="141" t="s">
        <v>3562</v>
      </c>
      <c r="I1103" s="141" t="s">
        <v>3562</v>
      </c>
      <c r="J1103" s="141" t="s">
        <v>3562</v>
      </c>
      <c r="K1103" s="141" t="s">
        <v>3562</v>
      </c>
    </row>
    <row r="1104" customFormat="false" ht="16" hidden="false" customHeight="false" outlineLevel="0" collapsed="false">
      <c r="A1104" s="141" t="n">
        <v>377</v>
      </c>
      <c r="B1104" s="141" t="s">
        <v>4169</v>
      </c>
      <c r="C1104" s="141" t="s">
        <v>152</v>
      </c>
      <c r="D1104" s="141" t="n">
        <v>210</v>
      </c>
      <c r="E1104" s="141" t="n">
        <v>120</v>
      </c>
      <c r="F1104" s="141" t="s">
        <v>3562</v>
      </c>
      <c r="G1104" s="141" t="n">
        <v>40</v>
      </c>
      <c r="H1104" s="141" t="n">
        <v>120</v>
      </c>
      <c r="I1104" s="141" t="n">
        <v>90</v>
      </c>
      <c r="J1104" s="141" t="s">
        <v>3562</v>
      </c>
      <c r="K1104" s="141" t="n">
        <v>34</v>
      </c>
    </row>
    <row r="1105" customFormat="false" ht="16" hidden="false" customHeight="false" outlineLevel="0" collapsed="false">
      <c r="A1105" s="141" t="n">
        <v>339</v>
      </c>
      <c r="B1105" s="141" t="s">
        <v>4100</v>
      </c>
      <c r="C1105" s="141" t="s">
        <v>152</v>
      </c>
      <c r="D1105" s="141" t="n">
        <v>210</v>
      </c>
      <c r="E1105" s="141" t="s">
        <v>3562</v>
      </c>
      <c r="F1105" s="141" t="s">
        <v>3562</v>
      </c>
      <c r="G1105" s="141" t="s">
        <v>3562</v>
      </c>
      <c r="H1105" s="141" t="n">
        <v>120</v>
      </c>
      <c r="I1105" s="141" t="s">
        <v>3562</v>
      </c>
      <c r="J1105" s="141" t="s">
        <v>3562</v>
      </c>
      <c r="K1105" s="141" t="s">
        <v>3562</v>
      </c>
    </row>
    <row r="1106" customFormat="false" ht="16" hidden="false" customHeight="false" outlineLevel="0" collapsed="false">
      <c r="A1106" s="141" t="n">
        <v>336</v>
      </c>
      <c r="B1106" s="141" t="s">
        <v>4188</v>
      </c>
      <c r="C1106" s="141" t="s">
        <v>129</v>
      </c>
      <c r="D1106" s="141" t="s">
        <v>3562</v>
      </c>
      <c r="E1106" s="141" t="s">
        <v>3562</v>
      </c>
      <c r="F1106" s="141" t="s">
        <v>3562</v>
      </c>
      <c r="G1106" s="141" t="s">
        <v>3562</v>
      </c>
      <c r="H1106" s="141" t="s">
        <v>3562</v>
      </c>
      <c r="I1106" s="141" t="s">
        <v>3562</v>
      </c>
      <c r="J1106" s="141" t="n">
        <v>34</v>
      </c>
      <c r="K1106" s="141" t="n">
        <v>22</v>
      </c>
    </row>
    <row r="1107" customFormat="false" ht="16" hidden="false" customHeight="false" outlineLevel="0" collapsed="false">
      <c r="A1107" s="141" t="n">
        <v>335</v>
      </c>
      <c r="B1107" s="141" t="s">
        <v>3760</v>
      </c>
      <c r="C1107" s="141" t="s">
        <v>130</v>
      </c>
      <c r="D1107" s="141" t="n">
        <v>120</v>
      </c>
      <c r="E1107" s="141" t="s">
        <v>3562</v>
      </c>
      <c r="F1107" s="141" t="n">
        <v>40</v>
      </c>
      <c r="G1107" s="141" t="s">
        <v>3562</v>
      </c>
      <c r="H1107" s="141" t="n">
        <v>90</v>
      </c>
      <c r="I1107" s="141" t="s">
        <v>3562</v>
      </c>
      <c r="J1107" s="141" t="n">
        <v>22</v>
      </c>
      <c r="K1107" s="141" t="s">
        <v>3562</v>
      </c>
    </row>
    <row r="1108" customFormat="false" ht="16" hidden="false" customHeight="false" outlineLevel="0" collapsed="false">
      <c r="A1108" s="141" t="n">
        <v>330</v>
      </c>
      <c r="B1108" s="141" t="s">
        <v>4598</v>
      </c>
      <c r="C1108" s="141" t="s">
        <v>150</v>
      </c>
      <c r="D1108" s="141" t="s">
        <v>3562</v>
      </c>
      <c r="E1108" s="141" t="s">
        <v>3562</v>
      </c>
      <c r="F1108" s="141" t="s">
        <v>3562</v>
      </c>
      <c r="G1108" s="141" t="s">
        <v>3562</v>
      </c>
      <c r="H1108" s="141" t="s">
        <v>3562</v>
      </c>
      <c r="I1108" s="141" t="s">
        <v>3562</v>
      </c>
      <c r="J1108" s="141" t="s">
        <v>3562</v>
      </c>
      <c r="K1108" s="141" t="s">
        <v>3562</v>
      </c>
    </row>
    <row r="1109" customFormat="false" ht="16" hidden="false" customHeight="false" outlineLevel="0" collapsed="false">
      <c r="A1109" s="141" t="n">
        <v>322</v>
      </c>
      <c r="B1109" s="141" t="s">
        <v>3820</v>
      </c>
      <c r="C1109" s="141" t="s">
        <v>132</v>
      </c>
      <c r="D1109" s="141" t="n">
        <v>210</v>
      </c>
      <c r="E1109" s="141" t="s">
        <v>3562</v>
      </c>
      <c r="F1109" s="141" t="s">
        <v>3562</v>
      </c>
      <c r="G1109" s="141" t="s">
        <v>3562</v>
      </c>
      <c r="H1109" s="141" t="n">
        <v>120</v>
      </c>
      <c r="I1109" s="141" t="s">
        <v>3562</v>
      </c>
      <c r="J1109" s="141" t="s">
        <v>3562</v>
      </c>
      <c r="K1109" s="141" t="s">
        <v>3562</v>
      </c>
    </row>
    <row r="1110" customFormat="false" ht="16" hidden="false" customHeight="false" outlineLevel="0" collapsed="false">
      <c r="A1110" s="141" t="n">
        <v>313</v>
      </c>
      <c r="B1110" s="141" t="s">
        <v>3808</v>
      </c>
      <c r="C1110" s="141" t="s">
        <v>134</v>
      </c>
      <c r="D1110" s="141" t="s">
        <v>3562</v>
      </c>
      <c r="E1110" s="141" t="s">
        <v>3562</v>
      </c>
      <c r="F1110" s="141" t="s">
        <v>3562</v>
      </c>
      <c r="G1110" s="141" t="s">
        <v>3562</v>
      </c>
      <c r="H1110" s="141" t="s">
        <v>3562</v>
      </c>
      <c r="I1110" s="141" t="s">
        <v>3562</v>
      </c>
      <c r="J1110" s="141" t="n">
        <v>42</v>
      </c>
      <c r="K1110" s="141" t="n">
        <v>34</v>
      </c>
    </row>
    <row r="1111" customFormat="false" ht="16" hidden="false" customHeight="false" outlineLevel="0" collapsed="false">
      <c r="A1111" s="141" t="n">
        <v>312</v>
      </c>
      <c r="B1111" s="141" t="s">
        <v>4052</v>
      </c>
      <c r="C1111" s="141" t="s">
        <v>140</v>
      </c>
      <c r="D1111" s="141" t="s">
        <v>3562</v>
      </c>
      <c r="E1111" s="141" t="s">
        <v>3562</v>
      </c>
      <c r="F1111" s="141" t="s">
        <v>3562</v>
      </c>
      <c r="G1111" s="141" t="s">
        <v>3562</v>
      </c>
      <c r="H1111" s="141" t="s">
        <v>3562</v>
      </c>
      <c r="I1111" s="141" t="s">
        <v>3562</v>
      </c>
      <c r="J1111" s="141" t="s">
        <v>3562</v>
      </c>
      <c r="K1111" s="141" t="n">
        <v>22</v>
      </c>
    </row>
    <row r="1112" customFormat="false" ht="16" hidden="false" customHeight="false" outlineLevel="0" collapsed="false">
      <c r="A1112" s="141" t="n">
        <v>275</v>
      </c>
      <c r="B1112" s="141" t="s">
        <v>4599</v>
      </c>
      <c r="C1112" s="141" t="s">
        <v>150</v>
      </c>
      <c r="D1112" s="141" t="s">
        <v>3562</v>
      </c>
      <c r="E1112" s="141" t="s">
        <v>3562</v>
      </c>
      <c r="F1112" s="141" t="s">
        <v>3562</v>
      </c>
      <c r="G1112" s="141" t="s">
        <v>3562</v>
      </c>
      <c r="H1112" s="141" t="s">
        <v>3562</v>
      </c>
      <c r="I1112" s="141" t="s">
        <v>3562</v>
      </c>
      <c r="J1112" s="141" t="s">
        <v>3562</v>
      </c>
      <c r="K1112" s="141" t="s">
        <v>3562</v>
      </c>
    </row>
    <row r="1113" customFormat="false" ht="16" hidden="false" customHeight="false" outlineLevel="0" collapsed="false">
      <c r="A1113" s="141" t="n">
        <v>255</v>
      </c>
      <c r="B1113" s="141" t="s">
        <v>3901</v>
      </c>
      <c r="C1113" s="141" t="s">
        <v>173</v>
      </c>
      <c r="D1113" s="141" t="s">
        <v>3562</v>
      </c>
      <c r="E1113" s="141" t="s">
        <v>3562</v>
      </c>
      <c r="F1113" s="141" t="s">
        <v>3562</v>
      </c>
      <c r="G1113" s="141" t="s">
        <v>3562</v>
      </c>
      <c r="H1113" s="141" t="s">
        <v>3562</v>
      </c>
      <c r="I1113" s="141" t="s">
        <v>3562</v>
      </c>
      <c r="J1113" s="141" t="n">
        <v>42</v>
      </c>
      <c r="K1113" s="141" t="n">
        <v>34</v>
      </c>
    </row>
    <row r="1114" customFormat="false" ht="16" hidden="false" customHeight="false" outlineLevel="0" collapsed="false">
      <c r="A1114" s="141" t="n">
        <v>249</v>
      </c>
      <c r="B1114" s="141" t="s">
        <v>4334</v>
      </c>
      <c r="C1114" s="141" t="s">
        <v>174</v>
      </c>
      <c r="D1114" s="141" t="s">
        <v>3562</v>
      </c>
      <c r="E1114" s="141" t="s">
        <v>3562</v>
      </c>
      <c r="F1114" s="141" t="n">
        <v>40</v>
      </c>
      <c r="G1114" s="141" t="s">
        <v>3562</v>
      </c>
      <c r="H1114" s="141" t="s">
        <v>3562</v>
      </c>
      <c r="I1114" s="141" t="s">
        <v>3562</v>
      </c>
      <c r="J1114" s="141" t="n">
        <v>34</v>
      </c>
      <c r="K1114" s="141" t="n">
        <v>27</v>
      </c>
    </row>
    <row r="1115" customFormat="false" ht="16" hidden="false" customHeight="false" outlineLevel="0" collapsed="false">
      <c r="A1115" s="141" t="n">
        <v>207</v>
      </c>
      <c r="B1115" s="141" t="s">
        <v>4115</v>
      </c>
      <c r="C1115" s="141" t="s">
        <v>170</v>
      </c>
      <c r="D1115" s="141" t="s">
        <v>3562</v>
      </c>
      <c r="E1115" s="141" t="s">
        <v>3562</v>
      </c>
      <c r="F1115" s="141" t="n">
        <v>80</v>
      </c>
      <c r="G1115" s="141" t="s">
        <v>3562</v>
      </c>
      <c r="H1115" s="141" t="n">
        <v>90</v>
      </c>
      <c r="I1115" s="141" t="s">
        <v>3562</v>
      </c>
      <c r="J1115" s="141" t="n">
        <v>42</v>
      </c>
      <c r="K1115" s="141" t="n">
        <v>27</v>
      </c>
    </row>
    <row r="1116" customFormat="false" ht="16" hidden="false" customHeight="false" outlineLevel="0" collapsed="false">
      <c r="A1116" s="141" t="n">
        <v>179</v>
      </c>
      <c r="B1116" s="141" t="s">
        <v>4600</v>
      </c>
      <c r="C1116" s="141" t="s">
        <v>173</v>
      </c>
      <c r="D1116" s="141" t="s">
        <v>3562</v>
      </c>
      <c r="E1116" s="141" t="s">
        <v>3562</v>
      </c>
      <c r="F1116" s="141" t="s">
        <v>3562</v>
      </c>
      <c r="G1116" s="141" t="s">
        <v>3562</v>
      </c>
      <c r="H1116" s="141" t="s">
        <v>3562</v>
      </c>
      <c r="I1116" s="141" t="s">
        <v>3562</v>
      </c>
      <c r="J1116" s="141" t="s">
        <v>3562</v>
      </c>
      <c r="K1116" s="141" t="s">
        <v>3562</v>
      </c>
    </row>
    <row r="1117" customFormat="false" ht="16" hidden="false" customHeight="false" outlineLevel="0" collapsed="false">
      <c r="A1117" s="141" t="n">
        <v>177</v>
      </c>
      <c r="B1117" s="141" t="s">
        <v>4219</v>
      </c>
      <c r="C1117" s="141" t="s">
        <v>134</v>
      </c>
      <c r="D1117" s="141" t="n">
        <v>160</v>
      </c>
      <c r="E1117" s="141" t="s">
        <v>3562</v>
      </c>
      <c r="F1117" s="141" t="n">
        <v>80</v>
      </c>
      <c r="G1117" s="141" t="s">
        <v>3562</v>
      </c>
      <c r="H1117" s="141" t="n">
        <v>90</v>
      </c>
      <c r="I1117" s="141" t="s">
        <v>3562</v>
      </c>
      <c r="J1117" s="141" t="n">
        <v>50</v>
      </c>
      <c r="K1117" s="141" t="n">
        <v>42</v>
      </c>
    </row>
    <row r="1118" customFormat="false" ht="16" hidden="false" customHeight="false" outlineLevel="0" collapsed="false">
      <c r="A1118" s="141" t="n">
        <v>176</v>
      </c>
      <c r="B1118" s="141" t="s">
        <v>4601</v>
      </c>
      <c r="C1118" s="141" t="s">
        <v>157</v>
      </c>
      <c r="D1118" s="141" t="s">
        <v>3562</v>
      </c>
      <c r="E1118" s="141" t="s">
        <v>3562</v>
      </c>
      <c r="F1118" s="141" t="s">
        <v>3562</v>
      </c>
      <c r="G1118" s="141" t="s">
        <v>3562</v>
      </c>
      <c r="H1118" s="141" t="s">
        <v>3562</v>
      </c>
      <c r="I1118" s="141" t="s">
        <v>3562</v>
      </c>
      <c r="J1118" s="141" t="s">
        <v>3562</v>
      </c>
      <c r="K1118" s="141" t="s">
        <v>3562</v>
      </c>
    </row>
    <row r="1119" customFormat="false" ht="16" hidden="false" customHeight="false" outlineLevel="0" collapsed="false">
      <c r="A1119" s="141" t="n">
        <v>146</v>
      </c>
      <c r="B1119" s="141" t="s">
        <v>4602</v>
      </c>
      <c r="C1119" s="141" t="s">
        <v>157</v>
      </c>
      <c r="D1119" s="141" t="s">
        <v>3562</v>
      </c>
      <c r="E1119" s="141" t="s">
        <v>3562</v>
      </c>
      <c r="F1119" s="141" t="s">
        <v>3562</v>
      </c>
      <c r="G1119" s="141" t="s">
        <v>3562</v>
      </c>
      <c r="H1119" s="141" t="s">
        <v>3562</v>
      </c>
      <c r="I1119" s="141" t="s">
        <v>3562</v>
      </c>
      <c r="J1119" s="141" t="s">
        <v>3562</v>
      </c>
      <c r="K1119" s="141" t="s">
        <v>3562</v>
      </c>
    </row>
    <row r="1120" customFormat="false" ht="16" hidden="false" customHeight="false" outlineLevel="0" collapsed="false">
      <c r="A1120" s="141" t="n">
        <v>82</v>
      </c>
      <c r="B1120" s="141" t="s">
        <v>3760</v>
      </c>
      <c r="C1120" s="141" t="s">
        <v>152</v>
      </c>
      <c r="D1120" s="141" t="n">
        <v>120</v>
      </c>
      <c r="E1120" s="141" t="s">
        <v>3562</v>
      </c>
      <c r="F1120" s="141" t="n">
        <v>40</v>
      </c>
      <c r="G1120" s="141" t="s">
        <v>3562</v>
      </c>
      <c r="H1120" s="141" t="n">
        <v>90</v>
      </c>
      <c r="I1120" s="141" t="s">
        <v>3562</v>
      </c>
      <c r="J1120" s="141" t="n">
        <v>22</v>
      </c>
      <c r="K1120" s="141" t="s">
        <v>3562</v>
      </c>
    </row>
    <row r="1121" customFormat="false" ht="16" hidden="false" customHeight="false" outlineLevel="0" collapsed="false">
      <c r="A1121" s="141" t="n">
        <v>77</v>
      </c>
      <c r="B1121" s="141" t="s">
        <v>4350</v>
      </c>
      <c r="C1121" s="141" t="s">
        <v>134</v>
      </c>
      <c r="D1121" s="141" t="s">
        <v>3562</v>
      </c>
      <c r="E1121" s="141" t="s">
        <v>3562</v>
      </c>
      <c r="F1121" s="141" t="s">
        <v>3562</v>
      </c>
      <c r="G1121" s="141" t="s">
        <v>3562</v>
      </c>
      <c r="H1121" s="141" t="s">
        <v>3562</v>
      </c>
      <c r="I1121" s="141" t="s">
        <v>3562</v>
      </c>
      <c r="J1121" s="141" t="n">
        <v>34</v>
      </c>
      <c r="K1121" s="141" t="n">
        <v>22</v>
      </c>
    </row>
    <row r="1122" customFormat="false" ht="16" hidden="false" customHeight="false" outlineLevel="0" collapsed="false">
      <c r="A1122" s="141" t="n">
        <v>61</v>
      </c>
      <c r="B1122" s="141" t="s">
        <v>4576</v>
      </c>
      <c r="C1122" s="141" t="s">
        <v>161</v>
      </c>
      <c r="D1122" s="141" t="s">
        <v>3562</v>
      </c>
      <c r="E1122" s="141" t="s">
        <v>3562</v>
      </c>
      <c r="F1122" s="141" t="s">
        <v>3562</v>
      </c>
      <c r="G1122" s="141" t="s">
        <v>3562</v>
      </c>
      <c r="H1122" s="141" t="s">
        <v>3562</v>
      </c>
      <c r="I1122" s="141" t="s">
        <v>3562</v>
      </c>
      <c r="J1122" s="141" t="s">
        <v>3562</v>
      </c>
      <c r="K1122" s="141" t="s">
        <v>3562</v>
      </c>
    </row>
    <row r="1123" customFormat="false" ht="16" hidden="false" customHeight="false" outlineLevel="0" collapsed="false">
      <c r="A1123" s="141" t="n">
        <v>58</v>
      </c>
      <c r="B1123" s="141" t="s">
        <v>4537</v>
      </c>
      <c r="C1123" s="141" t="s">
        <v>131</v>
      </c>
      <c r="D1123" s="141" t="n">
        <v>90</v>
      </c>
      <c r="E1123" s="141" t="s">
        <v>3562</v>
      </c>
      <c r="F1123" s="141" t="n">
        <v>40</v>
      </c>
      <c r="G1123" s="141" t="s">
        <v>3562</v>
      </c>
      <c r="H1123" s="141" t="n">
        <v>60</v>
      </c>
      <c r="I1123" s="141" t="s">
        <v>3562</v>
      </c>
      <c r="J1123" s="141" t="s">
        <v>3562</v>
      </c>
      <c r="K1123" s="141" t="s">
        <v>3562</v>
      </c>
    </row>
    <row r="1124" customFormat="false" ht="16" hidden="false" customHeight="false" outlineLevel="0" collapsed="false">
      <c r="A1124" s="141" t="n">
        <v>56</v>
      </c>
      <c r="B1124" s="141" t="s">
        <v>4113</v>
      </c>
      <c r="C1124" s="141" t="s">
        <v>140</v>
      </c>
      <c r="D1124" s="141" t="s">
        <v>3562</v>
      </c>
      <c r="E1124" s="141" t="s">
        <v>3562</v>
      </c>
      <c r="F1124" s="141" t="s">
        <v>3562</v>
      </c>
      <c r="G1124" s="141" t="s">
        <v>3562</v>
      </c>
      <c r="H1124" s="141" t="s">
        <v>3562</v>
      </c>
      <c r="I1124" s="141" t="s">
        <v>3562</v>
      </c>
      <c r="J1124" s="141" t="s">
        <v>3562</v>
      </c>
      <c r="K1124" s="141" t="n">
        <v>27</v>
      </c>
    </row>
    <row r="1125" customFormat="false" ht="16" hidden="false" customHeight="false" outlineLevel="0" collapsed="false">
      <c r="A1125" s="141" t="n">
        <v>42</v>
      </c>
      <c r="B1125" s="141" t="s">
        <v>4603</v>
      </c>
      <c r="C1125" s="141" t="s">
        <v>157</v>
      </c>
      <c r="D1125" s="141" t="s">
        <v>3562</v>
      </c>
      <c r="E1125" s="141" t="s">
        <v>3562</v>
      </c>
      <c r="F1125" s="141" t="s">
        <v>3562</v>
      </c>
      <c r="G1125" s="141" t="s">
        <v>3562</v>
      </c>
      <c r="H1125" s="141" t="s">
        <v>3562</v>
      </c>
      <c r="I1125" s="141" t="s">
        <v>3562</v>
      </c>
      <c r="J1125" s="141" t="s">
        <v>3562</v>
      </c>
      <c r="K1125" s="141" t="s">
        <v>3562</v>
      </c>
    </row>
    <row r="1126" customFormat="false" ht="16" hidden="false" customHeight="false" outlineLevel="0" collapsed="false">
      <c r="A1126" s="141" t="n">
        <v>40</v>
      </c>
      <c r="B1126" s="141" t="s">
        <v>4604</v>
      </c>
      <c r="C1126" s="141" t="s">
        <v>163</v>
      </c>
      <c r="D1126" s="141" t="s">
        <v>3562</v>
      </c>
      <c r="E1126" s="141" t="s">
        <v>3562</v>
      </c>
      <c r="F1126" s="141" t="s">
        <v>3562</v>
      </c>
      <c r="G1126" s="141" t="s">
        <v>3562</v>
      </c>
      <c r="H1126" s="141" t="s">
        <v>3562</v>
      </c>
      <c r="I1126" s="141" t="s">
        <v>3562</v>
      </c>
      <c r="J1126" s="141" t="s">
        <v>3562</v>
      </c>
      <c r="K1126" s="141" t="s">
        <v>3562</v>
      </c>
    </row>
    <row r="1127" customFormat="false" ht="16" hidden="false" customHeight="false" outlineLevel="0" collapsed="false">
      <c r="A1127" s="141" t="n">
        <v>36</v>
      </c>
      <c r="B1127" s="141" t="s">
        <v>4605</v>
      </c>
      <c r="C1127" s="141" t="s">
        <v>157</v>
      </c>
      <c r="D1127" s="141" t="s">
        <v>3562</v>
      </c>
      <c r="E1127" s="141" t="s">
        <v>3562</v>
      </c>
      <c r="F1127" s="141" t="s">
        <v>3562</v>
      </c>
      <c r="G1127" s="141" t="s">
        <v>3562</v>
      </c>
      <c r="H1127" s="141" t="s">
        <v>3562</v>
      </c>
      <c r="I1127" s="141" t="s">
        <v>3562</v>
      </c>
      <c r="J1127" s="141" t="s">
        <v>3562</v>
      </c>
      <c r="K1127" s="141" t="s">
        <v>3562</v>
      </c>
    </row>
    <row r="1128" customFormat="false" ht="16" hidden="false" customHeight="false" outlineLevel="0" collapsed="false">
      <c r="A1128" s="141" t="n">
        <v>34</v>
      </c>
      <c r="B1128" s="141" t="s">
        <v>4606</v>
      </c>
      <c r="C1128" s="141" t="s">
        <v>157</v>
      </c>
      <c r="D1128" s="141" t="s">
        <v>3562</v>
      </c>
      <c r="E1128" s="141" t="s">
        <v>3562</v>
      </c>
      <c r="F1128" s="141" t="s">
        <v>3562</v>
      </c>
      <c r="G1128" s="141" t="s">
        <v>3562</v>
      </c>
      <c r="H1128" s="141" t="s">
        <v>3562</v>
      </c>
      <c r="I1128" s="141" t="s">
        <v>3562</v>
      </c>
      <c r="J1128" s="141" t="s">
        <v>3562</v>
      </c>
      <c r="K1128" s="141" t="s">
        <v>3562</v>
      </c>
    </row>
    <row r="1129" customFormat="false" ht="16" hidden="false" customHeight="false" outlineLevel="0" collapsed="false">
      <c r="A1129" s="141" t="n">
        <v>24</v>
      </c>
      <c r="B1129" s="141" t="s">
        <v>4540</v>
      </c>
      <c r="C1129" s="141" t="s">
        <v>168</v>
      </c>
      <c r="D1129" s="141" t="s">
        <v>3562</v>
      </c>
      <c r="E1129" s="141" t="s">
        <v>3562</v>
      </c>
      <c r="F1129" s="141" t="s">
        <v>3562</v>
      </c>
      <c r="G1129" s="141" t="s">
        <v>3562</v>
      </c>
      <c r="H1129" s="141" t="s">
        <v>3562</v>
      </c>
      <c r="I1129" s="141" t="s">
        <v>3562</v>
      </c>
      <c r="J1129" s="141" t="n">
        <v>34</v>
      </c>
      <c r="K1129" s="141" t="n">
        <v>27</v>
      </c>
    </row>
    <row r="1130" customFormat="false" ht="16" hidden="false" customHeight="false" outlineLevel="0" collapsed="false">
      <c r="A1130" s="141" t="n">
        <v>18</v>
      </c>
      <c r="B1130" s="141" t="s">
        <v>4607</v>
      </c>
      <c r="C1130" s="141" t="s">
        <v>150</v>
      </c>
      <c r="D1130" s="141" t="s">
        <v>3562</v>
      </c>
      <c r="E1130" s="141" t="s">
        <v>3562</v>
      </c>
      <c r="F1130" s="141" t="s">
        <v>3562</v>
      </c>
      <c r="G1130" s="141" t="s">
        <v>3562</v>
      </c>
      <c r="H1130" s="141" t="s">
        <v>3562</v>
      </c>
      <c r="I1130" s="141" t="s">
        <v>3562</v>
      </c>
      <c r="J1130" s="141" t="s">
        <v>3562</v>
      </c>
      <c r="K1130" s="141" t="s">
        <v>3562</v>
      </c>
    </row>
    <row r="1131" customFormat="false" ht="16" hidden="false" customHeight="false" outlineLevel="0" collapsed="false">
      <c r="A1131" s="141" t="n">
        <v>17</v>
      </c>
      <c r="B1131" s="141" t="s">
        <v>4098</v>
      </c>
      <c r="C1131" s="141" t="s">
        <v>152</v>
      </c>
      <c r="D1131" s="141" t="n">
        <v>160</v>
      </c>
      <c r="E1131" s="141" t="s">
        <v>3562</v>
      </c>
      <c r="F1131" s="141" t="n">
        <v>80</v>
      </c>
      <c r="G1131" s="141" t="s">
        <v>3562</v>
      </c>
      <c r="H1131" s="141" t="n">
        <v>90</v>
      </c>
      <c r="I1131" s="141" t="s">
        <v>3562</v>
      </c>
      <c r="J1131" s="141" t="n">
        <v>42</v>
      </c>
      <c r="K1131" s="141" t="s">
        <v>3562</v>
      </c>
    </row>
    <row r="1132" customFormat="false" ht="16" hidden="false" customHeight="false" outlineLevel="0" collapsed="false">
      <c r="A1132" s="141" t="n">
        <v>12</v>
      </c>
      <c r="B1132" s="141" t="s">
        <v>3662</v>
      </c>
      <c r="C1132" s="141" t="s">
        <v>146</v>
      </c>
      <c r="D1132" s="141" t="s">
        <v>3562</v>
      </c>
      <c r="E1132" s="141" t="s">
        <v>3562</v>
      </c>
      <c r="F1132" s="141" t="s">
        <v>3562</v>
      </c>
      <c r="G1132" s="141" t="s">
        <v>3562</v>
      </c>
      <c r="H1132" s="141" t="s">
        <v>3562</v>
      </c>
      <c r="I1132" s="141" t="s">
        <v>3562</v>
      </c>
      <c r="J1132" s="141" t="n">
        <v>34</v>
      </c>
      <c r="K1132" s="141" t="n">
        <v>22</v>
      </c>
    </row>
    <row r="1133" customFormat="false" ht="16" hidden="false" customHeight="false" outlineLevel="0" collapsed="false">
      <c r="A1133" s="141" t="n">
        <v>6</v>
      </c>
      <c r="B1133" s="141" t="s">
        <v>3669</v>
      </c>
      <c r="C1133" s="141" t="s">
        <v>152</v>
      </c>
      <c r="D1133" s="141" t="s">
        <v>3562</v>
      </c>
      <c r="E1133" s="141" t="s">
        <v>3562</v>
      </c>
      <c r="F1133" s="141" t="n">
        <v>80</v>
      </c>
      <c r="G1133" s="141" t="s">
        <v>3562</v>
      </c>
      <c r="H1133" s="141" t="n">
        <v>90</v>
      </c>
      <c r="I1133" s="141" t="s">
        <v>3562</v>
      </c>
      <c r="J1133" s="141" t="n">
        <v>50</v>
      </c>
      <c r="K1133" s="141" t="n">
        <v>42</v>
      </c>
    </row>
    <row r="1134" customFormat="false" ht="16" hidden="false" customHeight="false" outlineLevel="0" collapsed="false">
      <c r="A1134" s="141" t="n">
        <v>1</v>
      </c>
      <c r="B1134" s="141" t="s">
        <v>4608</v>
      </c>
      <c r="C1134" s="141" t="s">
        <v>136</v>
      </c>
      <c r="D1134" s="141" t="s">
        <v>3562</v>
      </c>
      <c r="E1134" s="141" t="s">
        <v>3562</v>
      </c>
      <c r="F1134" s="141" t="s">
        <v>3562</v>
      </c>
      <c r="G1134" s="141" t="s">
        <v>3562</v>
      </c>
      <c r="H1134" s="141" t="s">
        <v>3562</v>
      </c>
      <c r="I1134" s="141" t="s">
        <v>3562</v>
      </c>
      <c r="J1134" s="141" t="s">
        <v>3562</v>
      </c>
      <c r="K1134" s="141" t="s">
        <v>3562</v>
      </c>
    </row>
    <row r="1135" customFormat="false" ht="16" hidden="false" customHeight="false" outlineLevel="0" collapsed="false">
      <c r="A1135" s="141" t="s">
        <v>4609</v>
      </c>
      <c r="B1135" s="141"/>
      <c r="C1135" s="141"/>
      <c r="D1135" s="141" t="n">
        <f aca="false">COUNTIF(D2:D1134,"&gt;0")</f>
        <v>230</v>
      </c>
      <c r="E1135" s="141" t="n">
        <f aca="false">COUNTIF(E2:E1134,"&gt;0")</f>
        <v>24</v>
      </c>
      <c r="F1135" s="141" t="n">
        <f aca="false">COUNTIF(F2:F1134,"&gt;0")</f>
        <v>285</v>
      </c>
      <c r="G1135" s="141" t="n">
        <f aca="false">COUNTIF(G2:G1134,"&gt;0")</f>
        <v>30</v>
      </c>
      <c r="H1135" s="141" t="n">
        <f aca="false">COUNTIF(H2:H1134,"&gt;0")</f>
        <v>116</v>
      </c>
      <c r="I1135" s="141" t="n">
        <f aca="false">COUNTIF(I2:I1134,"&gt;0")</f>
        <v>30</v>
      </c>
      <c r="J1135" s="141" t="n">
        <f aca="false">COUNTIF(J2:J1134,"&gt;0")</f>
        <v>527</v>
      </c>
      <c r="K1135" s="141" t="n">
        <f aca="false">COUNTIF(K2:K1134,"&gt;0")</f>
        <v>649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38" activeCellId="0" sqref="B38"/>
    </sheetView>
  </sheetViews>
  <sheetFormatPr defaultColWidth="10.6015625" defaultRowHeight="15" zeroHeight="false" outlineLevelRow="0" outlineLevelCol="0"/>
  <cols>
    <col collapsed="false" customWidth="true" hidden="false" outlineLevel="0" max="1" min="1" style="125" width="11.73"/>
    <col collapsed="false" customWidth="true" hidden="false" outlineLevel="0" max="2" min="2" style="125" width="12.99"/>
    <col collapsed="false" customWidth="true" hidden="false" outlineLevel="0" max="3" min="3" style="125" width="6.16"/>
    <col collapsed="false" customWidth="true" hidden="false" outlineLevel="0" max="4" min="4" style="125" width="7.5"/>
    <col collapsed="false" customWidth="true" hidden="false" outlineLevel="0" max="5" min="5" style="125" width="5.82"/>
    <col collapsed="false" customWidth="true" hidden="false" outlineLevel="0" max="6" min="6" style="125" width="12.99"/>
    <col collapsed="false" customWidth="true" hidden="false" outlineLevel="0" max="7" min="7" style="125" width="7.56"/>
    <col collapsed="false" customWidth="true" hidden="false" outlineLevel="0" max="8" min="8" style="125" width="9.04"/>
    <col collapsed="false" customWidth="false" hidden="false" outlineLevel="0" max="1024" min="9" style="125" width="10.61"/>
  </cols>
  <sheetData>
    <row r="1" s="126" customFormat="true" ht="15" hidden="false" customHeight="false" outlineLevel="0" collapsed="false">
      <c r="A1" s="143" t="s">
        <v>5130</v>
      </c>
      <c r="B1" s="143" t="s">
        <v>5131</v>
      </c>
      <c r="C1" s="143" t="s">
        <v>2</v>
      </c>
      <c r="D1" s="143" t="s">
        <v>5</v>
      </c>
    </row>
    <row r="2" customFormat="false" ht="15" hidden="false" customHeight="false" outlineLevel="0" collapsed="false">
      <c r="A2" s="144" t="s">
        <v>5132</v>
      </c>
      <c r="B2" s="144" t="s">
        <v>24</v>
      </c>
      <c r="C2" s="144" t="n">
        <v>15</v>
      </c>
      <c r="D2" s="144" t="n">
        <v>247</v>
      </c>
      <c r="F2" s="143" t="s">
        <v>5131</v>
      </c>
      <c r="G2" s="143" t="s">
        <v>5133</v>
      </c>
      <c r="H2" s="143" t="s">
        <v>5134</v>
      </c>
    </row>
    <row r="3" customFormat="false" ht="15" hidden="false" customHeight="false" outlineLevel="0" collapsed="false">
      <c r="A3" s="144" t="s">
        <v>5135</v>
      </c>
      <c r="B3" s="144" t="s">
        <v>24</v>
      </c>
      <c r="C3" s="144" t="n">
        <v>20</v>
      </c>
      <c r="D3" s="144" t="n">
        <v>346</v>
      </c>
      <c r="F3" s="145" t="s">
        <v>194</v>
      </c>
      <c r="G3" s="144" t="n">
        <v>58</v>
      </c>
      <c r="H3" s="144" t="n">
        <v>1527</v>
      </c>
    </row>
    <row r="4" customFormat="false" ht="15" hidden="false" customHeight="false" outlineLevel="0" collapsed="false">
      <c r="A4" s="144" t="s">
        <v>5136</v>
      </c>
      <c r="B4" s="144" t="s">
        <v>24</v>
      </c>
      <c r="C4" s="144" t="n">
        <v>26</v>
      </c>
      <c r="D4" s="144" t="n">
        <v>442</v>
      </c>
      <c r="F4" s="145" t="s">
        <v>5137</v>
      </c>
      <c r="G4" s="144" t="n">
        <v>7</v>
      </c>
      <c r="H4" s="144" t="n">
        <v>85</v>
      </c>
    </row>
    <row r="5" customFormat="false" ht="15" hidden="false" customHeight="false" outlineLevel="0" collapsed="false">
      <c r="A5" s="144" t="s">
        <v>5138</v>
      </c>
      <c r="B5" s="144" t="s">
        <v>194</v>
      </c>
      <c r="C5" s="144" t="n">
        <v>20</v>
      </c>
      <c r="D5" s="144" t="n">
        <v>500</v>
      </c>
      <c r="F5" s="145" t="s">
        <v>24</v>
      </c>
      <c r="G5" s="144" t="n">
        <v>61</v>
      </c>
      <c r="H5" s="144" t="n">
        <v>1035</v>
      </c>
    </row>
    <row r="6" customFormat="false" ht="15" hidden="false" customHeight="false" outlineLevel="0" collapsed="false">
      <c r="A6" s="144" t="s">
        <v>5139</v>
      </c>
      <c r="B6" s="144" t="s">
        <v>5140</v>
      </c>
      <c r="C6" s="144" t="n">
        <v>4</v>
      </c>
      <c r="D6" s="144" t="n">
        <v>100</v>
      </c>
      <c r="F6" s="145" t="s">
        <v>5140</v>
      </c>
      <c r="G6" s="144" t="n">
        <v>4</v>
      </c>
      <c r="H6" s="144" t="n">
        <v>100</v>
      </c>
    </row>
    <row r="7" customFormat="false" ht="15" hidden="false" customHeight="false" outlineLevel="0" collapsed="false">
      <c r="A7" s="144" t="s">
        <v>5141</v>
      </c>
      <c r="B7" s="144" t="s">
        <v>194</v>
      </c>
      <c r="C7" s="144" t="n">
        <v>25</v>
      </c>
      <c r="D7" s="144" t="n">
        <v>700</v>
      </c>
      <c r="F7" s="145" t="s">
        <v>5142</v>
      </c>
      <c r="G7" s="144" t="n">
        <v>12</v>
      </c>
      <c r="H7" s="144" t="n">
        <v>188</v>
      </c>
    </row>
    <row r="8" customFormat="false" ht="15" hidden="false" customHeight="false" outlineLevel="0" collapsed="false">
      <c r="A8" s="144" t="s">
        <v>5143</v>
      </c>
      <c r="B8" s="144" t="s">
        <v>5137</v>
      </c>
      <c r="C8" s="144" t="n">
        <v>7</v>
      </c>
      <c r="D8" s="144" t="n">
        <v>85</v>
      </c>
      <c r="F8" s="145" t="s">
        <v>16</v>
      </c>
      <c r="G8" s="144" t="n">
        <v>142</v>
      </c>
      <c r="H8" s="144" t="n">
        <v>2935</v>
      </c>
    </row>
    <row r="9" customFormat="false" ht="15" hidden="false" customHeight="false" outlineLevel="0" collapsed="false">
      <c r="A9" s="144" t="s">
        <v>5144</v>
      </c>
      <c r="B9" s="144" t="s">
        <v>5142</v>
      </c>
      <c r="C9" s="144" t="n">
        <v>5</v>
      </c>
      <c r="D9" s="144" t="n">
        <v>82</v>
      </c>
    </row>
    <row r="10" customFormat="false" ht="15" hidden="false" customHeight="false" outlineLevel="0" collapsed="false">
      <c r="A10" s="144" t="s">
        <v>5145</v>
      </c>
      <c r="B10" s="144" t="s">
        <v>194</v>
      </c>
      <c r="C10" s="144" t="n">
        <v>5</v>
      </c>
      <c r="D10" s="144" t="n">
        <v>71</v>
      </c>
    </row>
    <row r="11" customFormat="false" ht="15" hidden="false" customHeight="false" outlineLevel="0" collapsed="false">
      <c r="A11" s="144" t="s">
        <v>5146</v>
      </c>
      <c r="B11" s="144" t="s">
        <v>5142</v>
      </c>
      <c r="C11" s="144" t="n">
        <v>7</v>
      </c>
      <c r="D11" s="144" t="n">
        <v>106</v>
      </c>
    </row>
    <row r="12" customFormat="false" ht="15" hidden="false" customHeight="false" outlineLevel="0" collapsed="false">
      <c r="A12" s="144" t="s">
        <v>5147</v>
      </c>
      <c r="B12" s="144" t="s">
        <v>194</v>
      </c>
      <c r="C12" s="144" t="n">
        <v>8</v>
      </c>
      <c r="D12" s="144" t="n">
        <v>256</v>
      </c>
      <c r="F12" s="146"/>
    </row>
    <row r="13" customFormat="false" ht="15" hidden="false" customHeight="false" outlineLevel="0" collapsed="false">
      <c r="A13" s="144" t="s">
        <v>16</v>
      </c>
      <c r="B13" s="144"/>
      <c r="C13" s="144" t="n">
        <f aca="false">SUBTOTAL(109,Tabel115[Clubs])</f>
        <v>142</v>
      </c>
      <c r="D13" s="144" t="n">
        <f aca="false">SUBTOTAL(109,Tabel115[Joueurs])</f>
        <v>2935</v>
      </c>
    </row>
    <row r="16" customFormat="false" ht="15" hidden="false" customHeight="false" outlineLevel="0" collapsed="false">
      <c r="A16" s="147" t="s">
        <v>5130</v>
      </c>
      <c r="B16" s="147" t="s">
        <v>5131</v>
      </c>
      <c r="C16" s="148" t="s">
        <v>2</v>
      </c>
      <c r="D16" s="148" t="s">
        <v>5</v>
      </c>
      <c r="E16" s="149" t="s">
        <v>5148</v>
      </c>
      <c r="F16" s="149" t="s">
        <v>5149</v>
      </c>
      <c r="G16" s="150" t="s">
        <v>5150</v>
      </c>
      <c r="H16" s="150" t="s">
        <v>5151</v>
      </c>
    </row>
    <row r="17" customFormat="false" ht="15" hidden="false" customHeight="false" outlineLevel="0" collapsed="false">
      <c r="A17" s="151" t="s">
        <v>5132</v>
      </c>
      <c r="B17" s="147" t="s">
        <v>24</v>
      </c>
      <c r="C17" s="147"/>
      <c r="D17" s="147"/>
      <c r="E17" s="147"/>
      <c r="F17" s="147"/>
      <c r="G17" s="147" t="n">
        <v>15</v>
      </c>
      <c r="H17" s="147" t="n">
        <v>247</v>
      </c>
    </row>
    <row r="18" customFormat="false" ht="15" hidden="false" customHeight="false" outlineLevel="0" collapsed="false">
      <c r="A18" s="151" t="s">
        <v>5135</v>
      </c>
      <c r="B18" s="147" t="s">
        <v>24</v>
      </c>
      <c r="C18" s="147"/>
      <c r="D18" s="147"/>
      <c r="E18" s="147"/>
      <c r="F18" s="147"/>
      <c r="G18" s="147" t="n">
        <v>20</v>
      </c>
      <c r="H18" s="147" t="n">
        <v>346</v>
      </c>
    </row>
    <row r="19" customFormat="false" ht="15" hidden="false" customHeight="false" outlineLevel="0" collapsed="false">
      <c r="A19" s="151" t="s">
        <v>5136</v>
      </c>
      <c r="B19" s="147" t="s">
        <v>24</v>
      </c>
      <c r="C19" s="147"/>
      <c r="D19" s="147"/>
      <c r="E19" s="147"/>
      <c r="F19" s="147"/>
      <c r="G19" s="147" t="n">
        <v>26</v>
      </c>
      <c r="H19" s="147" t="n">
        <v>442</v>
      </c>
    </row>
    <row r="20" customFormat="false" ht="15" hidden="false" customHeight="false" outlineLevel="0" collapsed="false">
      <c r="A20" s="152" t="s">
        <v>5138</v>
      </c>
      <c r="B20" s="147" t="s">
        <v>194</v>
      </c>
      <c r="C20" s="147" t="n">
        <v>20</v>
      </c>
      <c r="D20" s="147" t="n">
        <v>500</v>
      </c>
      <c r="E20" s="147"/>
      <c r="F20" s="147"/>
      <c r="G20" s="147"/>
      <c r="H20" s="147"/>
    </row>
    <row r="21" customFormat="false" ht="15" hidden="false" customHeight="false" outlineLevel="0" collapsed="false">
      <c r="A21" s="147" t="s">
        <v>5139</v>
      </c>
      <c r="B21" s="147" t="s">
        <v>5140</v>
      </c>
      <c r="C21" s="147" t="n">
        <v>4</v>
      </c>
      <c r="D21" s="147" t="n">
        <v>100</v>
      </c>
      <c r="E21" s="147"/>
      <c r="F21" s="147"/>
      <c r="G21" s="147"/>
      <c r="H21" s="147"/>
    </row>
    <row r="22" customFormat="false" ht="15" hidden="false" customHeight="false" outlineLevel="0" collapsed="false">
      <c r="A22" s="153" t="s">
        <v>5141</v>
      </c>
      <c r="B22" s="147" t="s">
        <v>194</v>
      </c>
      <c r="C22" s="147"/>
      <c r="D22" s="147"/>
      <c r="E22" s="147" t="n">
        <v>25</v>
      </c>
      <c r="F22" s="147" t="n">
        <v>700</v>
      </c>
      <c r="G22" s="147"/>
      <c r="H22" s="147"/>
    </row>
    <row r="23" customFormat="false" ht="15" hidden="false" customHeight="false" outlineLevel="0" collapsed="false">
      <c r="A23" s="152" t="s">
        <v>5143</v>
      </c>
      <c r="B23" s="147" t="s">
        <v>5137</v>
      </c>
      <c r="C23" s="147" t="n">
        <v>7</v>
      </c>
      <c r="D23" s="147" t="n">
        <v>85</v>
      </c>
      <c r="E23" s="147"/>
      <c r="F23" s="147"/>
      <c r="G23" s="147"/>
      <c r="H23" s="147"/>
    </row>
    <row r="24" customFormat="false" ht="15" hidden="false" customHeight="false" outlineLevel="0" collapsed="false">
      <c r="A24" s="152" t="s">
        <v>5144</v>
      </c>
      <c r="B24" s="147" t="s">
        <v>5142</v>
      </c>
      <c r="C24" s="147" t="n">
        <v>5</v>
      </c>
      <c r="D24" s="147" t="n">
        <v>82</v>
      </c>
      <c r="E24" s="147"/>
      <c r="F24" s="147"/>
      <c r="G24" s="147"/>
      <c r="H24" s="147"/>
    </row>
    <row r="25" customFormat="false" ht="15" hidden="false" customHeight="false" outlineLevel="0" collapsed="false">
      <c r="A25" s="152" t="s">
        <v>5145</v>
      </c>
      <c r="B25" s="147" t="s">
        <v>194</v>
      </c>
      <c r="C25" s="147" t="n">
        <v>5</v>
      </c>
      <c r="D25" s="147" t="n">
        <v>71</v>
      </c>
      <c r="E25" s="147"/>
      <c r="F25" s="147"/>
      <c r="G25" s="147"/>
      <c r="H25" s="147"/>
    </row>
    <row r="26" customFormat="false" ht="15" hidden="false" customHeight="false" outlineLevel="0" collapsed="false">
      <c r="A26" s="152" t="s">
        <v>5146</v>
      </c>
      <c r="B26" s="147" t="s">
        <v>5142</v>
      </c>
      <c r="C26" s="147" t="n">
        <v>7</v>
      </c>
      <c r="D26" s="147" t="n">
        <v>106</v>
      </c>
      <c r="E26" s="147"/>
      <c r="F26" s="147"/>
      <c r="G26" s="147"/>
      <c r="H26" s="147"/>
    </row>
    <row r="27" customFormat="false" ht="15" hidden="false" customHeight="false" outlineLevel="0" collapsed="false">
      <c r="A27" s="153" t="s">
        <v>5147</v>
      </c>
      <c r="B27" s="147" t="s">
        <v>194</v>
      </c>
      <c r="C27" s="147"/>
      <c r="D27" s="147"/>
      <c r="E27" s="147" t="n">
        <v>8</v>
      </c>
      <c r="F27" s="147" t="n">
        <v>256</v>
      </c>
      <c r="G27" s="147"/>
      <c r="H27" s="147"/>
    </row>
    <row r="28" customFormat="false" ht="15" hidden="false" customHeight="false" outlineLevel="0" collapsed="false">
      <c r="A28" s="147" t="s">
        <v>16</v>
      </c>
      <c r="B28" s="147"/>
      <c r="C28" s="152" t="n">
        <f aca="false">SUM(C17:C27)</f>
        <v>48</v>
      </c>
      <c r="D28" s="152" t="n">
        <f aca="false">SUM(D17:D27)</f>
        <v>944</v>
      </c>
      <c r="E28" s="154" t="n">
        <f aca="false">SUM(E17:E27)</f>
        <v>33</v>
      </c>
      <c r="F28" s="154" t="n">
        <f aca="false">SUM(F17:F27)</f>
        <v>956</v>
      </c>
      <c r="G28" s="155" t="n">
        <f aca="false">SUM(G17:G27)</f>
        <v>61</v>
      </c>
      <c r="H28" s="155" t="n">
        <f aca="false">SUM(H17:H27)</f>
        <v>1035</v>
      </c>
    </row>
    <row r="30" customFormat="false" ht="15" hidden="false" customHeight="false" outlineLevel="0" collapsed="false">
      <c r="D30" s="156"/>
      <c r="E30" s="147" t="s">
        <v>5152</v>
      </c>
    </row>
    <row r="31" customFormat="false" ht="15" hidden="false" customHeight="false" outlineLevel="0" collapsed="false">
      <c r="D31" s="157"/>
      <c r="E31" s="147" t="s">
        <v>5153</v>
      </c>
    </row>
    <row r="32" customFormat="false" ht="15" hidden="false" customHeight="false" outlineLevel="0" collapsed="false">
      <c r="D32" s="158"/>
      <c r="E32" s="147" t="s">
        <v>5154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4765625" defaultRowHeight="12.8" zeroHeight="false" outlineLevelRow="0" outlineLevelCol="0"/>
  <sheetData>
    <row r="1" customFormat="false" ht="12.8" hidden="false" customHeight="false" outlineLevel="0" collapsed="false">
      <c r="A1" s="0" t="s">
        <v>6</v>
      </c>
      <c r="B1" s="0" t="s">
        <v>81</v>
      </c>
      <c r="C1" s="0" t="s">
        <v>5155</v>
      </c>
      <c r="D1" s="0" t="s">
        <v>4</v>
      </c>
    </row>
    <row r="2" customFormat="false" ht="12.8" hidden="false" customHeight="false" outlineLevel="0" collapsed="false">
      <c r="A2" s="0" t="s">
        <v>161</v>
      </c>
      <c r="B2" s="0" t="n">
        <v>12</v>
      </c>
      <c r="C2" s="0" t="s">
        <v>225</v>
      </c>
      <c r="D2" s="0" t="s">
        <v>18</v>
      </c>
    </row>
    <row r="3" customFormat="false" ht="12.8" hidden="false" customHeight="false" outlineLevel="0" collapsed="false">
      <c r="A3" s="0" t="s">
        <v>127</v>
      </c>
      <c r="B3" s="0" t="n">
        <v>14</v>
      </c>
      <c r="C3" s="0" t="s">
        <v>5156</v>
      </c>
      <c r="D3" s="0" t="s">
        <v>11</v>
      </c>
    </row>
    <row r="4" customFormat="false" ht="12.8" hidden="false" customHeight="false" outlineLevel="0" collapsed="false">
      <c r="A4" s="0" t="s">
        <v>128</v>
      </c>
      <c r="B4" s="0" t="n">
        <v>31</v>
      </c>
      <c r="C4" s="0" t="s">
        <v>192</v>
      </c>
      <c r="D4" s="0" t="s">
        <v>11</v>
      </c>
    </row>
    <row r="5" customFormat="false" ht="12.8" hidden="false" customHeight="false" outlineLevel="0" collapsed="false">
      <c r="A5" s="0" t="s">
        <v>162</v>
      </c>
      <c r="B5" s="0" t="n">
        <v>38</v>
      </c>
      <c r="C5" s="0" t="s">
        <v>231</v>
      </c>
      <c r="D5" s="0" t="s">
        <v>18</v>
      </c>
    </row>
    <row r="6" customFormat="false" ht="12.8" hidden="false" customHeight="false" outlineLevel="0" collapsed="false">
      <c r="A6" s="0" t="s">
        <v>163</v>
      </c>
      <c r="B6" s="0" t="n">
        <v>47</v>
      </c>
      <c r="C6" s="0" t="s">
        <v>18</v>
      </c>
      <c r="D6" s="0" t="s">
        <v>18</v>
      </c>
    </row>
    <row r="7" customFormat="false" ht="12.8" hidden="false" customHeight="false" outlineLevel="0" collapsed="false">
      <c r="A7" s="0" t="s">
        <v>164</v>
      </c>
      <c r="B7" s="0" t="n">
        <v>11</v>
      </c>
      <c r="C7" s="0" t="s">
        <v>601</v>
      </c>
      <c r="D7" s="0" t="s">
        <v>18</v>
      </c>
    </row>
    <row r="8" customFormat="false" ht="12.8" hidden="false" customHeight="false" outlineLevel="0" collapsed="false">
      <c r="A8" s="0" t="s">
        <v>165</v>
      </c>
      <c r="B8" s="0" t="n">
        <v>35</v>
      </c>
      <c r="C8" s="0" t="s">
        <v>674</v>
      </c>
      <c r="D8" s="0" t="s">
        <v>18</v>
      </c>
    </row>
    <row r="9" customFormat="false" ht="12.8" hidden="false" customHeight="false" outlineLevel="0" collapsed="false">
      <c r="A9" s="0" t="s">
        <v>129</v>
      </c>
      <c r="B9" s="0" t="n">
        <v>27</v>
      </c>
      <c r="C9" s="0" t="s">
        <v>418</v>
      </c>
      <c r="D9" s="0" t="s">
        <v>11</v>
      </c>
    </row>
    <row r="10" customFormat="false" ht="12.8" hidden="false" customHeight="false" outlineLevel="0" collapsed="false">
      <c r="A10" s="0" t="s">
        <v>166</v>
      </c>
      <c r="B10" s="0" t="n">
        <v>4</v>
      </c>
      <c r="C10" s="0" t="s">
        <v>632</v>
      </c>
      <c r="D10" s="0" t="s">
        <v>18</v>
      </c>
    </row>
    <row r="11" customFormat="false" ht="12.8" hidden="false" customHeight="false" outlineLevel="0" collapsed="false">
      <c r="A11" s="0" t="s">
        <v>130</v>
      </c>
      <c r="B11" s="0" t="n">
        <v>13</v>
      </c>
      <c r="C11" s="0" t="s">
        <v>205</v>
      </c>
      <c r="D11" s="0" t="s">
        <v>11</v>
      </c>
    </row>
    <row r="12" customFormat="false" ht="12.8" hidden="false" customHeight="false" outlineLevel="0" collapsed="false">
      <c r="A12" s="0" t="s">
        <v>131</v>
      </c>
      <c r="B12" s="0" t="n">
        <v>30</v>
      </c>
      <c r="C12" s="0" t="s">
        <v>199</v>
      </c>
      <c r="D12" s="0" t="s">
        <v>11</v>
      </c>
    </row>
    <row r="13" customFormat="false" ht="12.8" hidden="false" customHeight="false" outlineLevel="0" collapsed="false">
      <c r="A13" s="0" t="s">
        <v>132</v>
      </c>
      <c r="B13" s="0" t="n">
        <v>32</v>
      </c>
      <c r="C13" s="0" t="s">
        <v>445</v>
      </c>
      <c r="D13" s="0" t="s">
        <v>11</v>
      </c>
    </row>
    <row r="14" customFormat="false" ht="12.8" hidden="false" customHeight="false" outlineLevel="0" collapsed="false">
      <c r="A14" s="0" t="s">
        <v>133</v>
      </c>
      <c r="B14" s="0" t="n">
        <v>26</v>
      </c>
      <c r="C14" s="0" t="s">
        <v>5157</v>
      </c>
      <c r="D14" s="0" t="s">
        <v>11</v>
      </c>
    </row>
    <row r="15" customFormat="false" ht="12.8" hidden="false" customHeight="false" outlineLevel="0" collapsed="false">
      <c r="A15" s="0" t="s">
        <v>147</v>
      </c>
      <c r="B15" s="0" t="n">
        <v>9</v>
      </c>
      <c r="C15" s="0" t="s">
        <v>220</v>
      </c>
      <c r="D15" s="0" t="s">
        <v>15</v>
      </c>
    </row>
    <row r="16" customFormat="false" ht="12.8" hidden="false" customHeight="false" outlineLevel="0" collapsed="false">
      <c r="A16" s="0" t="s">
        <v>134</v>
      </c>
      <c r="B16" s="0" t="n">
        <v>69</v>
      </c>
      <c r="C16" s="0" t="s">
        <v>210</v>
      </c>
      <c r="D16" s="0" t="s">
        <v>11</v>
      </c>
    </row>
    <row r="17" customFormat="false" ht="12.8" hidden="false" customHeight="false" outlineLevel="0" collapsed="false">
      <c r="A17" s="0" t="s">
        <v>167</v>
      </c>
      <c r="B17" s="0" t="n">
        <v>5</v>
      </c>
      <c r="C17" s="0" t="s">
        <v>721</v>
      </c>
      <c r="D17" s="0" t="s">
        <v>18</v>
      </c>
    </row>
    <row r="18" customFormat="false" ht="12.8" hidden="false" customHeight="false" outlineLevel="0" collapsed="false">
      <c r="A18" s="0" t="s">
        <v>168</v>
      </c>
      <c r="B18" s="0" t="n">
        <v>17</v>
      </c>
      <c r="C18" s="0" t="s">
        <v>223</v>
      </c>
      <c r="D18" s="0" t="s">
        <v>18</v>
      </c>
    </row>
    <row r="19" customFormat="false" ht="12.8" hidden="false" customHeight="false" outlineLevel="0" collapsed="false">
      <c r="A19" s="0" t="s">
        <v>135</v>
      </c>
      <c r="B19" s="0" t="n">
        <v>19</v>
      </c>
      <c r="C19" s="0" t="s">
        <v>287</v>
      </c>
      <c r="D19" s="0" t="s">
        <v>11</v>
      </c>
    </row>
    <row r="20" customFormat="false" ht="12.8" hidden="false" customHeight="false" outlineLevel="0" collapsed="false">
      <c r="A20" s="0" t="s">
        <v>148</v>
      </c>
      <c r="B20" s="0" t="n">
        <v>6</v>
      </c>
      <c r="C20" s="0" t="s">
        <v>551</v>
      </c>
      <c r="D20" s="0" t="s">
        <v>15</v>
      </c>
    </row>
    <row r="21" customFormat="false" ht="12.8" hidden="false" customHeight="false" outlineLevel="0" collapsed="false">
      <c r="A21" s="0" t="s">
        <v>149</v>
      </c>
      <c r="B21" s="0" t="n">
        <v>3</v>
      </c>
      <c r="C21" s="0" t="s">
        <v>473</v>
      </c>
      <c r="D21" s="0" t="s">
        <v>15</v>
      </c>
    </row>
    <row r="22" customFormat="false" ht="12.8" hidden="false" customHeight="false" outlineLevel="0" collapsed="false">
      <c r="A22" s="0" t="s">
        <v>169</v>
      </c>
      <c r="B22" s="0" t="n">
        <v>13</v>
      </c>
      <c r="C22" s="0" t="s">
        <v>690</v>
      </c>
      <c r="D22" s="0" t="s">
        <v>18</v>
      </c>
    </row>
    <row r="23" customFormat="false" ht="12.8" hidden="false" customHeight="false" outlineLevel="0" collapsed="false">
      <c r="A23" s="0" t="s">
        <v>136</v>
      </c>
      <c r="B23" s="0" t="n">
        <v>7</v>
      </c>
      <c r="C23" s="0" t="s">
        <v>195</v>
      </c>
      <c r="D23" s="0" t="s">
        <v>11</v>
      </c>
    </row>
    <row r="24" customFormat="false" ht="12.8" hidden="false" customHeight="false" outlineLevel="0" collapsed="false">
      <c r="A24" s="0" t="s">
        <v>137</v>
      </c>
      <c r="B24" s="0" t="n">
        <v>11</v>
      </c>
      <c r="C24" s="0" t="s">
        <v>349</v>
      </c>
      <c r="D24" s="0" t="s">
        <v>11</v>
      </c>
    </row>
    <row r="25" customFormat="false" ht="12.8" hidden="false" customHeight="false" outlineLevel="0" collapsed="false">
      <c r="A25" s="0" t="s">
        <v>170</v>
      </c>
      <c r="B25" s="0" t="n">
        <v>54</v>
      </c>
      <c r="C25" s="0" t="s">
        <v>224</v>
      </c>
      <c r="D25" s="0" t="s">
        <v>18</v>
      </c>
    </row>
    <row r="26" customFormat="false" ht="12.8" hidden="false" customHeight="false" outlineLevel="0" collapsed="false">
      <c r="A26" s="0" t="s">
        <v>171</v>
      </c>
      <c r="B26" s="0" t="n">
        <v>25</v>
      </c>
      <c r="C26" s="0" t="s">
        <v>665</v>
      </c>
      <c r="D26" s="0" t="s">
        <v>18</v>
      </c>
    </row>
    <row r="27" customFormat="false" ht="12.8" hidden="false" customHeight="false" outlineLevel="0" collapsed="false">
      <c r="A27" s="0" t="s">
        <v>138</v>
      </c>
      <c r="B27" s="0" t="n">
        <v>14</v>
      </c>
      <c r="C27" s="0" t="s">
        <v>197</v>
      </c>
      <c r="D27" s="0" t="s">
        <v>11</v>
      </c>
    </row>
    <row r="28" customFormat="false" ht="12.8" hidden="false" customHeight="false" outlineLevel="0" collapsed="false">
      <c r="A28" s="0" t="s">
        <v>139</v>
      </c>
      <c r="B28" s="0" t="n">
        <v>39</v>
      </c>
      <c r="C28" s="0" t="s">
        <v>208</v>
      </c>
      <c r="D28" s="0" t="s">
        <v>11</v>
      </c>
    </row>
    <row r="29" customFormat="false" ht="12.8" hidden="false" customHeight="false" outlineLevel="0" collapsed="false">
      <c r="A29" s="0" t="s">
        <v>150</v>
      </c>
      <c r="B29" s="0" t="n">
        <v>46</v>
      </c>
      <c r="C29" s="0" t="s">
        <v>215</v>
      </c>
      <c r="D29" s="0" t="s">
        <v>15</v>
      </c>
    </row>
    <row r="30" customFormat="false" ht="12.8" hidden="false" customHeight="false" outlineLevel="0" collapsed="false">
      <c r="A30" s="0" t="s">
        <v>172</v>
      </c>
      <c r="B30" s="0" t="n">
        <v>6</v>
      </c>
      <c r="C30" s="0" t="s">
        <v>637</v>
      </c>
      <c r="D30" s="0" t="s">
        <v>18</v>
      </c>
    </row>
    <row r="31" customFormat="false" ht="12.8" hidden="false" customHeight="false" outlineLevel="0" collapsed="false">
      <c r="A31" s="0" t="s">
        <v>173</v>
      </c>
      <c r="B31" s="0" t="n">
        <v>19</v>
      </c>
      <c r="C31" s="0" t="s">
        <v>222</v>
      </c>
      <c r="D31" s="0" t="s">
        <v>18</v>
      </c>
    </row>
    <row r="32" customFormat="false" ht="12.8" hidden="false" customHeight="false" outlineLevel="0" collapsed="false">
      <c r="A32" s="0" t="s">
        <v>151</v>
      </c>
      <c r="B32" s="0" t="n">
        <v>63</v>
      </c>
      <c r="C32" s="0" t="s">
        <v>217</v>
      </c>
      <c r="D32" s="0" t="s">
        <v>15</v>
      </c>
    </row>
    <row r="33" customFormat="false" ht="12.8" hidden="false" customHeight="false" outlineLevel="0" collapsed="false">
      <c r="A33" s="0" t="s">
        <v>152</v>
      </c>
      <c r="B33" s="0" t="n">
        <v>17</v>
      </c>
      <c r="C33" s="0" t="s">
        <v>191</v>
      </c>
      <c r="D33" s="0" t="s">
        <v>15</v>
      </c>
    </row>
    <row r="34" customFormat="false" ht="12.8" hidden="false" customHeight="false" outlineLevel="0" collapsed="false">
      <c r="A34" s="0" t="s">
        <v>153</v>
      </c>
      <c r="B34" s="0" t="n">
        <v>3</v>
      </c>
      <c r="C34" s="0" t="s">
        <v>455</v>
      </c>
      <c r="D34" s="0" t="s">
        <v>15</v>
      </c>
    </row>
    <row r="35" customFormat="false" ht="12.8" hidden="false" customHeight="false" outlineLevel="0" collapsed="false">
      <c r="A35" s="0" t="s">
        <v>174</v>
      </c>
      <c r="B35" s="0" t="n">
        <v>14</v>
      </c>
      <c r="C35" s="0" t="s">
        <v>227</v>
      </c>
      <c r="D35" s="0" t="s">
        <v>18</v>
      </c>
    </row>
    <row r="36" customFormat="false" ht="12.8" hidden="false" customHeight="false" outlineLevel="0" collapsed="false">
      <c r="A36" s="0" t="s">
        <v>175</v>
      </c>
      <c r="B36" s="0" t="n">
        <v>15</v>
      </c>
      <c r="C36" s="0" t="s">
        <v>626</v>
      </c>
      <c r="D36" s="0" t="s">
        <v>18</v>
      </c>
    </row>
    <row r="37" customFormat="false" ht="12.8" hidden="false" customHeight="false" outlineLevel="0" collapsed="false">
      <c r="A37" s="0" t="s">
        <v>140</v>
      </c>
      <c r="B37" s="0" t="n">
        <v>12</v>
      </c>
      <c r="C37" s="0" t="s">
        <v>409</v>
      </c>
      <c r="D37" s="0" t="s">
        <v>11</v>
      </c>
    </row>
    <row r="38" customFormat="false" ht="12.8" hidden="false" customHeight="false" outlineLevel="0" collapsed="false">
      <c r="A38" s="0" t="s">
        <v>154</v>
      </c>
      <c r="B38" s="0" t="n">
        <v>13</v>
      </c>
      <c r="C38" s="0" t="s">
        <v>524</v>
      </c>
      <c r="D38" s="0" t="s">
        <v>15</v>
      </c>
    </row>
    <row r="39" customFormat="false" ht="12.8" hidden="false" customHeight="false" outlineLevel="0" collapsed="false">
      <c r="A39" s="0" t="s">
        <v>141</v>
      </c>
      <c r="B39" s="0" t="n">
        <v>16</v>
      </c>
      <c r="C39" s="0" t="s">
        <v>190</v>
      </c>
      <c r="D39" s="0" t="s">
        <v>11</v>
      </c>
    </row>
    <row r="40" customFormat="false" ht="12.8" hidden="false" customHeight="false" outlineLevel="0" collapsed="false">
      <c r="A40" s="0" t="s">
        <v>142</v>
      </c>
      <c r="B40" s="0" t="n">
        <v>34</v>
      </c>
      <c r="C40" s="0" t="s">
        <v>207</v>
      </c>
      <c r="D40" s="0" t="s">
        <v>11</v>
      </c>
    </row>
    <row r="41" customFormat="false" ht="12.8" hidden="false" customHeight="false" outlineLevel="0" collapsed="false">
      <c r="A41" s="0" t="s">
        <v>143</v>
      </c>
      <c r="B41" s="0" t="n">
        <v>19</v>
      </c>
      <c r="C41" s="0" t="s">
        <v>376</v>
      </c>
      <c r="D41" s="0" t="s">
        <v>11</v>
      </c>
    </row>
    <row r="42" customFormat="false" ht="12.8" hidden="false" customHeight="false" outlineLevel="0" collapsed="false">
      <c r="A42" s="0" t="s">
        <v>155</v>
      </c>
      <c r="B42" s="0" t="n">
        <v>19</v>
      </c>
      <c r="C42" s="0" t="s">
        <v>507</v>
      </c>
      <c r="D42" s="0" t="s">
        <v>15</v>
      </c>
    </row>
    <row r="43" customFormat="false" ht="12.8" hidden="false" customHeight="false" outlineLevel="0" collapsed="false">
      <c r="A43" s="0" t="s">
        <v>176</v>
      </c>
      <c r="B43" s="0" t="n">
        <v>33</v>
      </c>
      <c r="C43" s="0" t="s">
        <v>655</v>
      </c>
      <c r="D43" s="0" t="s">
        <v>18</v>
      </c>
    </row>
    <row r="44" customFormat="false" ht="12.8" hidden="false" customHeight="false" outlineLevel="0" collapsed="false">
      <c r="A44" s="0" t="s">
        <v>156</v>
      </c>
      <c r="B44" s="0" t="n">
        <v>11</v>
      </c>
      <c r="C44" s="0" t="s">
        <v>560</v>
      </c>
      <c r="D44" s="0" t="s">
        <v>15</v>
      </c>
    </row>
    <row r="45" customFormat="false" ht="12.8" hidden="false" customHeight="false" outlineLevel="0" collapsed="false">
      <c r="A45" s="0" t="s">
        <v>157</v>
      </c>
      <c r="B45" s="0" t="n">
        <v>29</v>
      </c>
      <c r="C45" s="0" t="s">
        <v>221</v>
      </c>
      <c r="D45" s="0" t="s">
        <v>15</v>
      </c>
    </row>
    <row r="46" customFormat="false" ht="12.8" hidden="false" customHeight="false" outlineLevel="0" collapsed="false">
      <c r="A46" s="0" t="s">
        <v>144</v>
      </c>
      <c r="B46" s="0" t="n">
        <v>25</v>
      </c>
      <c r="C46" s="0" t="s">
        <v>434</v>
      </c>
      <c r="D46" s="0" t="s">
        <v>11</v>
      </c>
    </row>
    <row r="47" customFormat="false" ht="12.8" hidden="false" customHeight="false" outlineLevel="0" collapsed="false">
      <c r="A47" s="0" t="s">
        <v>158</v>
      </c>
      <c r="B47" s="0" t="n">
        <v>4</v>
      </c>
      <c r="C47" s="0" t="s">
        <v>464</v>
      </c>
      <c r="D47" s="0" t="s">
        <v>15</v>
      </c>
    </row>
    <row r="48" customFormat="false" ht="12.8" hidden="false" customHeight="false" outlineLevel="0" collapsed="false">
      <c r="A48" s="0" t="s">
        <v>159</v>
      </c>
      <c r="B48" s="0" t="n">
        <v>15</v>
      </c>
      <c r="C48" s="0" t="s">
        <v>191</v>
      </c>
      <c r="D48" s="0" t="s">
        <v>15</v>
      </c>
    </row>
    <row r="49" customFormat="false" ht="12.8" hidden="false" customHeight="false" outlineLevel="0" collapsed="false">
      <c r="A49" s="0" t="s">
        <v>160</v>
      </c>
      <c r="B49" s="0" t="n">
        <v>18</v>
      </c>
      <c r="C49" s="0" t="s">
        <v>516</v>
      </c>
      <c r="D49" s="0" t="s">
        <v>15</v>
      </c>
    </row>
    <row r="50" customFormat="false" ht="12.8" hidden="false" customHeight="false" outlineLevel="0" collapsed="false">
      <c r="A50" s="0" t="s">
        <v>145</v>
      </c>
      <c r="B50" s="0" t="n">
        <v>3</v>
      </c>
      <c r="C50" s="0" t="s">
        <v>187</v>
      </c>
      <c r="D50" s="0" t="s">
        <v>11</v>
      </c>
    </row>
    <row r="51" customFormat="false" ht="12.8" hidden="false" customHeight="false" outlineLevel="0" collapsed="false">
      <c r="A51" s="0" t="s">
        <v>177</v>
      </c>
      <c r="B51" s="0" t="n">
        <v>15</v>
      </c>
      <c r="C51" s="0" t="s">
        <v>646</v>
      </c>
      <c r="D51" s="0" t="s">
        <v>18</v>
      </c>
    </row>
    <row r="52" customFormat="false" ht="12.8" hidden="false" customHeight="false" outlineLevel="0" collapsed="false">
      <c r="A52" s="0" t="s">
        <v>178</v>
      </c>
      <c r="B52" s="0" t="n">
        <v>17</v>
      </c>
      <c r="C52" s="0" t="s">
        <v>231</v>
      </c>
      <c r="D52" s="0" t="s">
        <v>18</v>
      </c>
    </row>
    <row r="53" customFormat="false" ht="12.8" hidden="false" customHeight="false" outlineLevel="0" collapsed="false">
      <c r="A53" s="0" t="s">
        <v>146</v>
      </c>
      <c r="B53" s="0" t="n">
        <v>11</v>
      </c>
      <c r="C53" s="0" t="s">
        <v>189</v>
      </c>
      <c r="D53" s="0" t="s">
        <v>11</v>
      </c>
    </row>
    <row r="54" customFormat="false" ht="12.8" hidden="false" customHeight="false" outlineLevel="0" collapsed="false">
      <c r="A54" s="0" t="s">
        <v>179</v>
      </c>
      <c r="B54" s="0" t="n">
        <v>45</v>
      </c>
      <c r="C54" s="0" t="s">
        <v>684</v>
      </c>
      <c r="D54" s="0" t="s">
        <v>18</v>
      </c>
    </row>
    <row r="55" customFormat="false" ht="12.8" hidden="false" customHeight="false" outlineLevel="0" collapsed="false">
      <c r="A55" s="0" t="s">
        <v>180</v>
      </c>
      <c r="B55" s="0" t="n">
        <v>1133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Roman,Normal"&amp;A</oddHeader>
    <oddFooter>&amp;C&amp;"Times New Roman,Normal"Page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6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4765625" defaultRowHeight="12.8" zeroHeight="false" outlineLevelRow="0" outlineLevelCol="0"/>
  <sheetData>
    <row r="1" customFormat="false" ht="12.8" hidden="false" customHeight="false" outlineLevel="0" collapsed="false">
      <c r="A1" s="0" t="s">
        <v>6</v>
      </c>
      <c r="B1" s="0" t="s">
        <v>82</v>
      </c>
      <c r="C1" s="0" t="s">
        <v>4</v>
      </c>
      <c r="D1" s="0" t="s">
        <v>2602</v>
      </c>
    </row>
    <row r="2" customFormat="false" ht="12.8" hidden="false" customHeight="false" outlineLevel="0" collapsed="false">
      <c r="A2" s="0" t="s">
        <v>1303</v>
      </c>
      <c r="B2" s="0" t="s">
        <v>95</v>
      </c>
      <c r="C2" s="0" t="s">
        <v>86</v>
      </c>
      <c r="D2" s="0" t="s">
        <v>2604</v>
      </c>
    </row>
    <row r="3" customFormat="false" ht="12.8" hidden="false" customHeight="false" outlineLevel="0" collapsed="false">
      <c r="A3" s="0" t="s">
        <v>1303</v>
      </c>
      <c r="B3" s="0" t="s">
        <v>95</v>
      </c>
      <c r="C3" s="0" t="s">
        <v>86</v>
      </c>
      <c r="D3" s="0" t="s">
        <v>2605</v>
      </c>
    </row>
    <row r="4" customFormat="false" ht="12.8" hidden="false" customHeight="false" outlineLevel="0" collapsed="false">
      <c r="A4" s="0" t="s">
        <v>1303</v>
      </c>
      <c r="B4" s="0" t="s">
        <v>95</v>
      </c>
      <c r="C4" s="0" t="s">
        <v>86</v>
      </c>
      <c r="D4" s="0" t="s">
        <v>2606</v>
      </c>
    </row>
    <row r="5" customFormat="false" ht="12.8" hidden="false" customHeight="false" outlineLevel="0" collapsed="false">
      <c r="A5" s="0" t="s">
        <v>1303</v>
      </c>
      <c r="B5" s="0" t="s">
        <v>95</v>
      </c>
      <c r="C5" s="0" t="s">
        <v>86</v>
      </c>
      <c r="D5" s="0" t="s">
        <v>2607</v>
      </c>
    </row>
    <row r="6" customFormat="false" ht="12.8" hidden="false" customHeight="false" outlineLevel="0" collapsed="false">
      <c r="A6" s="0" t="s">
        <v>1303</v>
      </c>
      <c r="B6" s="0" t="s">
        <v>95</v>
      </c>
      <c r="C6" s="0" t="s">
        <v>86</v>
      </c>
      <c r="D6" s="0" t="s">
        <v>2608</v>
      </c>
    </row>
    <row r="7" customFormat="false" ht="12.8" hidden="false" customHeight="false" outlineLevel="0" collapsed="false">
      <c r="A7" s="0" t="s">
        <v>1303</v>
      </c>
      <c r="B7" s="0" t="s">
        <v>95</v>
      </c>
      <c r="C7" s="0" t="s">
        <v>86</v>
      </c>
      <c r="D7" s="0" t="s">
        <v>2609</v>
      </c>
    </row>
    <row r="14" customFormat="false" ht="12.8" hidden="false" customHeight="false" outlineLevel="0" collapsed="false">
      <c r="A14" s="0" t="s">
        <v>1312</v>
      </c>
      <c r="B14" s="0" t="s">
        <v>89</v>
      </c>
      <c r="C14" s="0" t="s">
        <v>86</v>
      </c>
      <c r="D14" s="0" t="s">
        <v>2619</v>
      </c>
    </row>
    <row r="15" customFormat="false" ht="12.8" hidden="false" customHeight="false" outlineLevel="0" collapsed="false">
      <c r="A15" s="0" t="s">
        <v>1312</v>
      </c>
      <c r="B15" s="0" t="s">
        <v>89</v>
      </c>
      <c r="C15" s="0" t="s">
        <v>86</v>
      </c>
      <c r="D15" s="0" t="s">
        <v>2620</v>
      </c>
    </row>
    <row r="16" customFormat="false" ht="12.8" hidden="false" customHeight="false" outlineLevel="0" collapsed="false">
      <c r="A16" s="0" t="s">
        <v>1312</v>
      </c>
      <c r="B16" s="0" t="s">
        <v>89</v>
      </c>
      <c r="C16" s="0" t="s">
        <v>86</v>
      </c>
      <c r="D16" s="0" t="s">
        <v>2621</v>
      </c>
    </row>
    <row r="17" customFormat="false" ht="12.8" hidden="false" customHeight="false" outlineLevel="0" collapsed="false">
      <c r="A17" s="0" t="s">
        <v>1312</v>
      </c>
      <c r="B17" s="0" t="s">
        <v>89</v>
      </c>
      <c r="C17" s="0" t="s">
        <v>86</v>
      </c>
      <c r="D17" s="0" t="s">
        <v>2623</v>
      </c>
    </row>
    <row r="18" customFormat="false" ht="12.8" hidden="false" customHeight="false" outlineLevel="0" collapsed="false">
      <c r="A18" s="0" t="s">
        <v>1312</v>
      </c>
      <c r="B18" s="0" t="s">
        <v>89</v>
      </c>
      <c r="C18" s="0" t="s">
        <v>86</v>
      </c>
      <c r="D18" s="0" t="s">
        <v>2624</v>
      </c>
    </row>
    <row r="19" customFormat="false" ht="12.8" hidden="false" customHeight="false" outlineLevel="0" collapsed="false">
      <c r="A19" s="0" t="s">
        <v>1312</v>
      </c>
      <c r="B19" s="0" t="s">
        <v>89</v>
      </c>
      <c r="C19" s="0" t="s">
        <v>86</v>
      </c>
      <c r="D19" s="0" t="s">
        <v>2625</v>
      </c>
    </row>
    <row r="20" customFormat="false" ht="12.8" hidden="false" customHeight="false" outlineLevel="0" collapsed="false">
      <c r="A20" s="0" t="s">
        <v>1312</v>
      </c>
      <c r="B20" s="0" t="s">
        <v>89</v>
      </c>
      <c r="C20" s="0" t="s">
        <v>86</v>
      </c>
      <c r="D20" s="0" t="s">
        <v>2626</v>
      </c>
    </row>
    <row r="21" customFormat="false" ht="12.8" hidden="false" customHeight="false" outlineLevel="0" collapsed="false">
      <c r="A21" s="0" t="s">
        <v>1312</v>
      </c>
      <c r="B21" s="0" t="s">
        <v>89</v>
      </c>
      <c r="C21" s="0" t="s">
        <v>86</v>
      </c>
      <c r="D21" s="0" t="s">
        <v>2627</v>
      </c>
    </row>
    <row r="22" customFormat="false" ht="12.8" hidden="false" customHeight="false" outlineLevel="0" collapsed="false">
      <c r="A22" s="0" t="s">
        <v>1312</v>
      </c>
      <c r="B22" s="0" t="s">
        <v>89</v>
      </c>
      <c r="C22" s="0" t="s">
        <v>86</v>
      </c>
      <c r="D22" s="0" t="s">
        <v>2628</v>
      </c>
    </row>
    <row r="23" customFormat="false" ht="12.8" hidden="false" customHeight="false" outlineLevel="0" collapsed="false">
      <c r="A23" s="0" t="s">
        <v>1312</v>
      </c>
      <c r="B23" s="0" t="s">
        <v>89</v>
      </c>
      <c r="C23" s="0" t="s">
        <v>86</v>
      </c>
      <c r="D23" s="0" t="s">
        <v>2629</v>
      </c>
    </row>
    <row r="24" customFormat="false" ht="12.8" hidden="false" customHeight="false" outlineLevel="0" collapsed="false">
      <c r="A24" s="0" t="s">
        <v>1312</v>
      </c>
      <c r="B24" s="0" t="s">
        <v>89</v>
      </c>
      <c r="C24" s="0" t="s">
        <v>86</v>
      </c>
      <c r="D24" s="0" t="s">
        <v>2630</v>
      </c>
    </row>
    <row r="27" customFormat="false" ht="12.8" hidden="false" customHeight="false" outlineLevel="0" collapsed="false">
      <c r="A27" s="0" t="s">
        <v>1321</v>
      </c>
      <c r="B27" s="0" t="s">
        <v>93</v>
      </c>
      <c r="C27" s="0" t="s">
        <v>86</v>
      </c>
      <c r="D27" s="0" t="s">
        <v>2634</v>
      </c>
    </row>
    <row r="28" customFormat="false" ht="12.8" hidden="false" customHeight="false" outlineLevel="0" collapsed="false">
      <c r="A28" s="0" t="s">
        <v>1321</v>
      </c>
      <c r="B28" s="0" t="s">
        <v>93</v>
      </c>
      <c r="C28" s="0" t="s">
        <v>86</v>
      </c>
      <c r="D28" s="0" t="s">
        <v>2635</v>
      </c>
    </row>
    <row r="29" customFormat="false" ht="12.8" hidden="false" customHeight="false" outlineLevel="0" collapsed="false">
      <c r="A29" s="0" t="s">
        <v>1321</v>
      </c>
      <c r="B29" s="0" t="s">
        <v>93</v>
      </c>
      <c r="C29" s="0" t="s">
        <v>86</v>
      </c>
      <c r="D29" s="0" t="s">
        <v>2636</v>
      </c>
    </row>
    <row r="30" customFormat="false" ht="12.8" hidden="false" customHeight="false" outlineLevel="0" collapsed="false">
      <c r="A30" s="0" t="s">
        <v>1321</v>
      </c>
      <c r="B30" s="0" t="s">
        <v>93</v>
      </c>
      <c r="C30" s="0" t="s">
        <v>86</v>
      </c>
      <c r="D30" s="0" t="s">
        <v>2637</v>
      </c>
    </row>
    <row r="36" customFormat="false" ht="12.8" hidden="false" customHeight="false" outlineLevel="0" collapsed="false">
      <c r="A36" s="0" t="s">
        <v>1587</v>
      </c>
      <c r="B36" s="0" t="s">
        <v>91</v>
      </c>
      <c r="C36" s="0" t="s">
        <v>86</v>
      </c>
      <c r="D36" s="0" t="s">
        <v>2644</v>
      </c>
    </row>
    <row r="41" customFormat="false" ht="12.8" hidden="false" customHeight="false" outlineLevel="0" collapsed="false">
      <c r="A41" s="0" t="s">
        <v>1331</v>
      </c>
      <c r="B41" s="0" t="s">
        <v>94</v>
      </c>
      <c r="C41" s="0" t="s">
        <v>86</v>
      </c>
      <c r="D41" s="0" t="s">
        <v>2650</v>
      </c>
    </row>
    <row r="42" customFormat="false" ht="12.8" hidden="false" customHeight="false" outlineLevel="0" collapsed="false">
      <c r="A42" s="0" t="s">
        <v>1331</v>
      </c>
      <c r="B42" s="0" t="s">
        <v>94</v>
      </c>
      <c r="C42" s="0" t="s">
        <v>86</v>
      </c>
      <c r="D42" s="0" t="s">
        <v>2652</v>
      </c>
    </row>
    <row r="43" customFormat="false" ht="12.8" hidden="false" customHeight="false" outlineLevel="0" collapsed="false">
      <c r="A43" s="0" t="s">
        <v>1331</v>
      </c>
      <c r="B43" s="0" t="s">
        <v>94</v>
      </c>
      <c r="C43" s="0" t="s">
        <v>86</v>
      </c>
      <c r="D43" s="0" t="s">
        <v>2653</v>
      </c>
    </row>
    <row r="44" customFormat="false" ht="12.8" hidden="false" customHeight="false" outlineLevel="0" collapsed="false">
      <c r="A44" s="0" t="s">
        <v>1331</v>
      </c>
      <c r="B44" s="0" t="s">
        <v>94</v>
      </c>
      <c r="C44" s="0" t="s">
        <v>86</v>
      </c>
      <c r="D44" s="0" t="s">
        <v>2654</v>
      </c>
    </row>
    <row r="45" customFormat="false" ht="12.8" hidden="false" customHeight="false" outlineLevel="0" collapsed="false">
      <c r="A45" s="0" t="s">
        <v>1331</v>
      </c>
      <c r="B45" s="0" t="s">
        <v>94</v>
      </c>
      <c r="C45" s="0" t="s">
        <v>86</v>
      </c>
      <c r="D45" s="0" t="s">
        <v>2655</v>
      </c>
    </row>
    <row r="46" customFormat="false" ht="12.8" hidden="false" customHeight="false" outlineLevel="0" collapsed="false">
      <c r="A46" s="0" t="s">
        <v>1331</v>
      </c>
      <c r="B46" s="0" t="s">
        <v>94</v>
      </c>
      <c r="C46" s="0" t="s">
        <v>86</v>
      </c>
      <c r="D46" s="0" t="s">
        <v>2656</v>
      </c>
    </row>
    <row r="47" customFormat="false" ht="12.8" hidden="false" customHeight="false" outlineLevel="0" collapsed="false">
      <c r="A47" s="0" t="s">
        <v>1331</v>
      </c>
      <c r="B47" s="0" t="s">
        <v>94</v>
      </c>
      <c r="C47" s="0" t="s">
        <v>86</v>
      </c>
      <c r="D47" s="0" t="s">
        <v>2657</v>
      </c>
    </row>
    <row r="48" customFormat="false" ht="12.8" hidden="false" customHeight="false" outlineLevel="0" collapsed="false">
      <c r="A48" s="0" t="s">
        <v>1331</v>
      </c>
      <c r="B48" s="0" t="s">
        <v>94</v>
      </c>
      <c r="C48" s="0" t="s">
        <v>86</v>
      </c>
      <c r="D48" s="0" t="s">
        <v>2658</v>
      </c>
    </row>
    <row r="49" customFormat="false" ht="12.8" hidden="false" customHeight="false" outlineLevel="0" collapsed="false">
      <c r="A49" s="0" t="s">
        <v>1331</v>
      </c>
      <c r="B49" s="0" t="s">
        <v>94</v>
      </c>
      <c r="C49" s="0" t="s">
        <v>86</v>
      </c>
      <c r="D49" s="0" t="s">
        <v>2659</v>
      </c>
    </row>
    <row r="50" customFormat="false" ht="12.8" hidden="false" customHeight="false" outlineLevel="0" collapsed="false">
      <c r="A50" s="0" t="s">
        <v>1331</v>
      </c>
      <c r="B50" s="0" t="s">
        <v>94</v>
      </c>
      <c r="C50" s="0" t="s">
        <v>86</v>
      </c>
      <c r="D50" s="0" t="s">
        <v>2660</v>
      </c>
    </row>
    <row r="51" customFormat="false" ht="12.8" hidden="false" customHeight="false" outlineLevel="0" collapsed="false">
      <c r="A51" s="0" t="s">
        <v>1331</v>
      </c>
      <c r="B51" s="0" t="s">
        <v>94</v>
      </c>
      <c r="C51" s="0" t="s">
        <v>86</v>
      </c>
      <c r="D51" s="0" t="s">
        <v>2661</v>
      </c>
    </row>
    <row r="52" customFormat="false" ht="12.8" hidden="false" customHeight="false" outlineLevel="0" collapsed="false">
      <c r="A52" s="0" t="s">
        <v>1331</v>
      </c>
      <c r="B52" s="0" t="s">
        <v>94</v>
      </c>
      <c r="C52" s="0" t="s">
        <v>86</v>
      </c>
      <c r="D52" s="0" t="s">
        <v>2662</v>
      </c>
    </row>
    <row r="53" customFormat="false" ht="12.8" hidden="false" customHeight="false" outlineLevel="0" collapsed="false">
      <c r="A53" s="0" t="s">
        <v>1331</v>
      </c>
      <c r="B53" s="0" t="s">
        <v>94</v>
      </c>
      <c r="C53" s="0" t="s">
        <v>86</v>
      </c>
      <c r="D53" s="0" t="s">
        <v>2663</v>
      </c>
    </row>
    <row r="54" customFormat="false" ht="12.8" hidden="false" customHeight="false" outlineLevel="0" collapsed="false">
      <c r="A54" s="0" t="s">
        <v>1331</v>
      </c>
      <c r="B54" s="0" t="s">
        <v>94</v>
      </c>
      <c r="C54" s="0" t="s">
        <v>86</v>
      </c>
      <c r="D54" s="0" t="s">
        <v>2664</v>
      </c>
    </row>
    <row r="55" customFormat="false" ht="12.8" hidden="false" customHeight="false" outlineLevel="0" collapsed="false">
      <c r="A55" s="0" t="s">
        <v>1331</v>
      </c>
      <c r="B55" s="0" t="s">
        <v>94</v>
      </c>
      <c r="C55" s="0" t="s">
        <v>86</v>
      </c>
      <c r="D55" s="0" t="s">
        <v>2665</v>
      </c>
    </row>
    <row r="56" customFormat="false" ht="12.8" hidden="false" customHeight="false" outlineLevel="0" collapsed="false">
      <c r="A56" s="0" t="s">
        <v>1331</v>
      </c>
      <c r="B56" s="0" t="s">
        <v>94</v>
      </c>
      <c r="C56" s="0" t="s">
        <v>86</v>
      </c>
      <c r="D56" s="0" t="s">
        <v>2666</v>
      </c>
    </row>
    <row r="57" customFormat="false" ht="12.8" hidden="false" customHeight="false" outlineLevel="0" collapsed="false">
      <c r="A57" s="0" t="s">
        <v>1331</v>
      </c>
      <c r="B57" s="0" t="s">
        <v>94</v>
      </c>
      <c r="C57" s="0" t="s">
        <v>86</v>
      </c>
      <c r="D57" s="0" t="s">
        <v>2667</v>
      </c>
    </row>
    <row r="58" customFormat="false" ht="12.8" hidden="false" customHeight="false" outlineLevel="0" collapsed="false">
      <c r="A58" s="0" t="s">
        <v>1331</v>
      </c>
      <c r="B58" s="0" t="s">
        <v>94</v>
      </c>
      <c r="C58" s="0" t="s">
        <v>86</v>
      </c>
      <c r="D58" s="0" t="s">
        <v>2668</v>
      </c>
    </row>
    <row r="59" customFormat="false" ht="12.8" hidden="false" customHeight="false" outlineLevel="0" collapsed="false">
      <c r="A59" s="0" t="s">
        <v>1331</v>
      </c>
      <c r="B59" s="0" t="s">
        <v>94</v>
      </c>
      <c r="C59" s="0" t="s">
        <v>86</v>
      </c>
      <c r="D59" s="0" t="s">
        <v>2669</v>
      </c>
    </row>
    <row r="60" customFormat="false" ht="12.8" hidden="false" customHeight="false" outlineLevel="0" collapsed="false">
      <c r="A60" s="0" t="s">
        <v>1331</v>
      </c>
      <c r="B60" s="0" t="s">
        <v>94</v>
      </c>
      <c r="C60" s="0" t="s">
        <v>86</v>
      </c>
      <c r="D60" s="0" t="s">
        <v>2670</v>
      </c>
    </row>
    <row r="61" customFormat="false" ht="12.8" hidden="false" customHeight="false" outlineLevel="0" collapsed="false">
      <c r="A61" s="0" t="s">
        <v>1331</v>
      </c>
      <c r="B61" s="0" t="s">
        <v>94</v>
      </c>
      <c r="C61" s="0" t="s">
        <v>86</v>
      </c>
      <c r="D61" s="0" t="s">
        <v>2671</v>
      </c>
    </row>
    <row r="62" customFormat="false" ht="12.8" hidden="false" customHeight="false" outlineLevel="0" collapsed="false">
      <c r="A62" s="0" t="s">
        <v>1331</v>
      </c>
      <c r="B62" s="0" t="s">
        <v>94</v>
      </c>
      <c r="C62" s="0" t="s">
        <v>86</v>
      </c>
      <c r="D62" s="0" t="s">
        <v>2672</v>
      </c>
    </row>
    <row r="63" customFormat="false" ht="12.8" hidden="false" customHeight="false" outlineLevel="0" collapsed="false">
      <c r="A63" s="0" t="s">
        <v>1331</v>
      </c>
      <c r="B63" s="0" t="s">
        <v>94</v>
      </c>
      <c r="C63" s="0" t="s">
        <v>86</v>
      </c>
      <c r="D63" s="0" t="s">
        <v>2673</v>
      </c>
    </row>
    <row r="64" customFormat="false" ht="12.8" hidden="false" customHeight="false" outlineLevel="0" collapsed="false">
      <c r="A64" s="0" t="s">
        <v>1331</v>
      </c>
      <c r="B64" s="0" t="s">
        <v>94</v>
      </c>
      <c r="C64" s="0" t="s">
        <v>86</v>
      </c>
      <c r="D64" s="0" t="s">
        <v>2674</v>
      </c>
    </row>
    <row r="65" customFormat="false" ht="12.8" hidden="false" customHeight="false" outlineLevel="0" collapsed="false">
      <c r="A65" s="0" t="s">
        <v>1331</v>
      </c>
      <c r="B65" s="0" t="s">
        <v>94</v>
      </c>
      <c r="C65" s="0" t="s">
        <v>86</v>
      </c>
      <c r="D65" s="0" t="s">
        <v>2675</v>
      </c>
    </row>
    <row r="66" customFormat="false" ht="12.8" hidden="false" customHeight="false" outlineLevel="0" collapsed="false">
      <c r="A66" s="0" t="s">
        <v>1331</v>
      </c>
      <c r="B66" s="0" t="s">
        <v>94</v>
      </c>
      <c r="C66" s="0" t="s">
        <v>86</v>
      </c>
      <c r="D66" s="0" t="s">
        <v>2676</v>
      </c>
    </row>
    <row r="67" customFormat="false" ht="12.8" hidden="false" customHeight="false" outlineLevel="0" collapsed="false">
      <c r="A67" s="0" t="s">
        <v>1331</v>
      </c>
      <c r="B67" s="0" t="s">
        <v>94</v>
      </c>
      <c r="C67" s="0" t="s">
        <v>86</v>
      </c>
      <c r="D67" s="0" t="s">
        <v>2677</v>
      </c>
    </row>
    <row r="68" customFormat="false" ht="12.8" hidden="false" customHeight="false" outlineLevel="0" collapsed="false">
      <c r="A68" s="0" t="s">
        <v>1331</v>
      </c>
      <c r="B68" s="0" t="s">
        <v>94</v>
      </c>
      <c r="C68" s="0" t="s">
        <v>86</v>
      </c>
      <c r="D68" s="0" t="s">
        <v>2678</v>
      </c>
    </row>
    <row r="69" customFormat="false" ht="12.8" hidden="false" customHeight="false" outlineLevel="0" collapsed="false">
      <c r="A69" s="0" t="s">
        <v>1331</v>
      </c>
      <c r="B69" s="0" t="s">
        <v>94</v>
      </c>
      <c r="C69" s="0" t="s">
        <v>86</v>
      </c>
      <c r="D69" s="0" t="s">
        <v>2679</v>
      </c>
    </row>
    <row r="70" customFormat="false" ht="12.8" hidden="false" customHeight="false" outlineLevel="0" collapsed="false">
      <c r="A70" s="0" t="s">
        <v>1331</v>
      </c>
      <c r="B70" s="0" t="s">
        <v>94</v>
      </c>
      <c r="C70" s="0" t="s">
        <v>86</v>
      </c>
      <c r="D70" s="0" t="s">
        <v>2680</v>
      </c>
    </row>
    <row r="71" customFormat="false" ht="12.8" hidden="false" customHeight="false" outlineLevel="0" collapsed="false">
      <c r="A71" s="0" t="s">
        <v>1331</v>
      </c>
      <c r="B71" s="0" t="s">
        <v>94</v>
      </c>
      <c r="C71" s="0" t="s">
        <v>86</v>
      </c>
      <c r="D71" s="0" t="s">
        <v>2681</v>
      </c>
    </row>
    <row r="72" customFormat="false" ht="12.8" hidden="false" customHeight="false" outlineLevel="0" collapsed="false">
      <c r="A72" s="0" t="s">
        <v>1331</v>
      </c>
      <c r="B72" s="0" t="s">
        <v>94</v>
      </c>
      <c r="C72" s="0" t="s">
        <v>86</v>
      </c>
      <c r="D72" s="0" t="s">
        <v>2682</v>
      </c>
    </row>
    <row r="73" customFormat="false" ht="12.8" hidden="false" customHeight="false" outlineLevel="0" collapsed="false">
      <c r="A73" s="0" t="s">
        <v>1331</v>
      </c>
      <c r="B73" s="0" t="s">
        <v>94</v>
      </c>
      <c r="C73" s="0" t="s">
        <v>86</v>
      </c>
      <c r="D73" s="0" t="s">
        <v>2683</v>
      </c>
    </row>
    <row r="74" customFormat="false" ht="12.8" hidden="false" customHeight="false" outlineLevel="0" collapsed="false">
      <c r="A74" s="0" t="s">
        <v>1331</v>
      </c>
      <c r="B74" s="0" t="s">
        <v>94</v>
      </c>
      <c r="C74" s="0" t="s">
        <v>86</v>
      </c>
      <c r="D74" s="0" t="s">
        <v>2684</v>
      </c>
    </row>
    <row r="75" customFormat="false" ht="12.8" hidden="false" customHeight="false" outlineLevel="0" collapsed="false">
      <c r="A75" s="0" t="s">
        <v>1331</v>
      </c>
      <c r="B75" s="0" t="s">
        <v>94</v>
      </c>
      <c r="C75" s="0" t="s">
        <v>86</v>
      </c>
      <c r="D75" s="0" t="s">
        <v>2685</v>
      </c>
    </row>
    <row r="76" customFormat="false" ht="12.8" hidden="false" customHeight="false" outlineLevel="0" collapsed="false">
      <c r="A76" s="0" t="s">
        <v>1331</v>
      </c>
      <c r="B76" s="0" t="s">
        <v>94</v>
      </c>
      <c r="C76" s="0" t="s">
        <v>86</v>
      </c>
      <c r="D76" s="0" t="s">
        <v>2686</v>
      </c>
    </row>
    <row r="77" customFormat="false" ht="12.8" hidden="false" customHeight="false" outlineLevel="0" collapsed="false">
      <c r="A77" s="0" t="s">
        <v>1331</v>
      </c>
      <c r="B77" s="0" t="s">
        <v>94</v>
      </c>
      <c r="C77" s="0" t="s">
        <v>86</v>
      </c>
      <c r="D77" s="0" t="s">
        <v>2687</v>
      </c>
    </row>
    <row r="78" customFormat="false" ht="12.8" hidden="false" customHeight="false" outlineLevel="0" collapsed="false">
      <c r="A78" s="0" t="s">
        <v>1331</v>
      </c>
      <c r="B78" s="0" t="s">
        <v>94</v>
      </c>
      <c r="C78" s="0" t="s">
        <v>86</v>
      </c>
      <c r="D78" s="0" t="s">
        <v>2688</v>
      </c>
    </row>
    <row r="79" customFormat="false" ht="12.8" hidden="false" customHeight="false" outlineLevel="0" collapsed="false">
      <c r="A79" s="0" t="s">
        <v>1331</v>
      </c>
      <c r="B79" s="0" t="s">
        <v>94</v>
      </c>
      <c r="C79" s="0" t="s">
        <v>86</v>
      </c>
      <c r="D79" s="0" t="s">
        <v>2689</v>
      </c>
    </row>
    <row r="105" customFormat="false" ht="12.8" hidden="false" customHeight="false" outlineLevel="0" collapsed="false">
      <c r="A105" s="0" t="s">
        <v>1341</v>
      </c>
      <c r="B105" s="0" t="s">
        <v>96</v>
      </c>
      <c r="C105" s="0" t="s">
        <v>86</v>
      </c>
      <c r="D105" s="0" t="s">
        <v>2716</v>
      </c>
    </row>
    <row r="106" customFormat="false" ht="12.8" hidden="false" customHeight="false" outlineLevel="0" collapsed="false">
      <c r="A106" s="0" t="s">
        <v>1341</v>
      </c>
      <c r="B106" s="0" t="s">
        <v>96</v>
      </c>
      <c r="C106" s="0" t="s">
        <v>86</v>
      </c>
      <c r="D106" s="0" t="s">
        <v>2717</v>
      </c>
    </row>
    <row r="107" customFormat="false" ht="12.8" hidden="false" customHeight="false" outlineLevel="0" collapsed="false">
      <c r="A107" s="0" t="s">
        <v>1341</v>
      </c>
      <c r="B107" s="0" t="s">
        <v>96</v>
      </c>
      <c r="C107" s="0" t="s">
        <v>86</v>
      </c>
      <c r="D107" s="0" t="s">
        <v>2718</v>
      </c>
    </row>
    <row r="108" customFormat="false" ht="12.8" hidden="false" customHeight="false" outlineLevel="0" collapsed="false">
      <c r="A108" s="0" t="s">
        <v>1341</v>
      </c>
      <c r="B108" s="0" t="s">
        <v>96</v>
      </c>
      <c r="C108" s="0" t="s">
        <v>86</v>
      </c>
      <c r="D108" s="0" t="s">
        <v>2719</v>
      </c>
    </row>
    <row r="109" customFormat="false" ht="12.8" hidden="false" customHeight="false" outlineLevel="0" collapsed="false">
      <c r="A109" s="0" t="s">
        <v>1341</v>
      </c>
      <c r="B109" s="0" t="s">
        <v>96</v>
      </c>
      <c r="C109" s="0" t="s">
        <v>86</v>
      </c>
      <c r="D109" s="0" t="s">
        <v>2720</v>
      </c>
    </row>
    <row r="110" customFormat="false" ht="12.8" hidden="false" customHeight="false" outlineLevel="0" collapsed="false">
      <c r="A110" s="0" t="s">
        <v>1341</v>
      </c>
      <c r="B110" s="0" t="s">
        <v>96</v>
      </c>
      <c r="C110" s="0" t="s">
        <v>86</v>
      </c>
      <c r="D110" s="0" t="s">
        <v>2721</v>
      </c>
    </row>
    <row r="111" customFormat="false" ht="12.8" hidden="false" customHeight="false" outlineLevel="0" collapsed="false">
      <c r="A111" s="0" t="s">
        <v>1341</v>
      </c>
      <c r="B111" s="0" t="s">
        <v>96</v>
      </c>
      <c r="C111" s="0" t="s">
        <v>86</v>
      </c>
      <c r="D111" s="0" t="s">
        <v>2722</v>
      </c>
    </row>
    <row r="112" customFormat="false" ht="12.8" hidden="false" customHeight="false" outlineLevel="0" collapsed="false">
      <c r="A112" s="0" t="s">
        <v>1341</v>
      </c>
      <c r="B112" s="0" t="s">
        <v>96</v>
      </c>
      <c r="C112" s="0" t="s">
        <v>86</v>
      </c>
      <c r="D112" s="0" t="s">
        <v>2723</v>
      </c>
    </row>
    <row r="113" customFormat="false" ht="12.8" hidden="false" customHeight="false" outlineLevel="0" collapsed="false">
      <c r="A113" s="0" t="s">
        <v>1341</v>
      </c>
      <c r="B113" s="0" t="s">
        <v>96</v>
      </c>
      <c r="C113" s="0" t="s">
        <v>86</v>
      </c>
      <c r="D113" s="0" t="s">
        <v>2724</v>
      </c>
    </row>
    <row r="114" customFormat="false" ht="12.8" hidden="false" customHeight="false" outlineLevel="0" collapsed="false">
      <c r="A114" s="0" t="s">
        <v>1341</v>
      </c>
      <c r="B114" s="0" t="s">
        <v>96</v>
      </c>
      <c r="C114" s="0" t="s">
        <v>86</v>
      </c>
      <c r="D114" s="0" t="s">
        <v>2725</v>
      </c>
    </row>
    <row r="115" customFormat="false" ht="12.8" hidden="false" customHeight="false" outlineLevel="0" collapsed="false">
      <c r="A115" s="0" t="s">
        <v>1341</v>
      </c>
      <c r="B115" s="0" t="s">
        <v>96</v>
      </c>
      <c r="C115" s="0" t="s">
        <v>86</v>
      </c>
      <c r="D115" s="0" t="s">
        <v>2726</v>
      </c>
    </row>
    <row r="116" customFormat="false" ht="12.8" hidden="false" customHeight="false" outlineLevel="0" collapsed="false">
      <c r="A116" s="0" t="s">
        <v>1341</v>
      </c>
      <c r="B116" s="0" t="s">
        <v>96</v>
      </c>
      <c r="C116" s="0" t="s">
        <v>86</v>
      </c>
      <c r="D116" s="0" t="s">
        <v>2727</v>
      </c>
    </row>
    <row r="117" customFormat="false" ht="12.8" hidden="false" customHeight="false" outlineLevel="0" collapsed="false">
      <c r="A117" s="0" t="s">
        <v>1341</v>
      </c>
      <c r="B117" s="0" t="s">
        <v>96</v>
      </c>
      <c r="C117" s="0" t="s">
        <v>86</v>
      </c>
      <c r="D117" s="0" t="s">
        <v>2728</v>
      </c>
    </row>
    <row r="118" customFormat="false" ht="12.8" hidden="false" customHeight="false" outlineLevel="0" collapsed="false">
      <c r="A118" s="0" t="s">
        <v>1341</v>
      </c>
      <c r="B118" s="0" t="s">
        <v>96</v>
      </c>
      <c r="C118" s="0" t="s">
        <v>86</v>
      </c>
      <c r="D118" s="0" t="s">
        <v>2729</v>
      </c>
    </row>
    <row r="119" customFormat="false" ht="12.8" hidden="false" customHeight="false" outlineLevel="0" collapsed="false">
      <c r="A119" s="0" t="s">
        <v>1341</v>
      </c>
      <c r="B119" s="0" t="s">
        <v>96</v>
      </c>
      <c r="C119" s="0" t="s">
        <v>86</v>
      </c>
      <c r="D119" s="0" t="s">
        <v>2730</v>
      </c>
    </row>
    <row r="120" customFormat="false" ht="12.8" hidden="false" customHeight="false" outlineLevel="0" collapsed="false">
      <c r="A120" s="0" t="s">
        <v>1341</v>
      </c>
      <c r="B120" s="0" t="s">
        <v>96</v>
      </c>
      <c r="C120" s="0" t="s">
        <v>86</v>
      </c>
      <c r="D120" s="0" t="s">
        <v>2731</v>
      </c>
    </row>
    <row r="121" customFormat="false" ht="12.8" hidden="false" customHeight="false" outlineLevel="0" collapsed="false">
      <c r="A121" s="0" t="s">
        <v>1341</v>
      </c>
      <c r="B121" s="0" t="s">
        <v>96</v>
      </c>
      <c r="C121" s="0" t="s">
        <v>86</v>
      </c>
      <c r="D121" s="0" t="s">
        <v>2732</v>
      </c>
    </row>
    <row r="122" customFormat="false" ht="12.8" hidden="false" customHeight="false" outlineLevel="0" collapsed="false">
      <c r="A122" s="0" t="s">
        <v>1341</v>
      </c>
      <c r="B122" s="0" t="s">
        <v>96</v>
      </c>
      <c r="C122" s="0" t="s">
        <v>86</v>
      </c>
      <c r="D122" s="0" t="s">
        <v>2733</v>
      </c>
    </row>
    <row r="123" customFormat="false" ht="12.8" hidden="false" customHeight="false" outlineLevel="0" collapsed="false">
      <c r="A123" s="0" t="s">
        <v>1341</v>
      </c>
      <c r="B123" s="0" t="s">
        <v>96</v>
      </c>
      <c r="C123" s="0" t="s">
        <v>86</v>
      </c>
      <c r="D123" s="0" t="s">
        <v>2734</v>
      </c>
    </row>
    <row r="124" customFormat="false" ht="12.8" hidden="false" customHeight="false" outlineLevel="0" collapsed="false">
      <c r="A124" s="0" t="s">
        <v>1341</v>
      </c>
      <c r="B124" s="0" t="s">
        <v>96</v>
      </c>
      <c r="C124" s="0" t="s">
        <v>86</v>
      </c>
      <c r="D124" s="0" t="s">
        <v>2735</v>
      </c>
    </row>
    <row r="125" customFormat="false" ht="12.8" hidden="false" customHeight="false" outlineLevel="0" collapsed="false">
      <c r="A125" s="0" t="s">
        <v>1341</v>
      </c>
      <c r="B125" s="0" t="s">
        <v>96</v>
      </c>
      <c r="C125" s="0" t="s">
        <v>86</v>
      </c>
      <c r="D125" s="0" t="s">
        <v>2736</v>
      </c>
    </row>
    <row r="126" customFormat="false" ht="12.8" hidden="false" customHeight="false" outlineLevel="0" collapsed="false">
      <c r="A126" s="0" t="s">
        <v>1341</v>
      </c>
      <c r="B126" s="0" t="s">
        <v>96</v>
      </c>
      <c r="C126" s="0" t="s">
        <v>86</v>
      </c>
      <c r="D126" s="0" t="s">
        <v>2737</v>
      </c>
    </row>
    <row r="127" customFormat="false" ht="12.8" hidden="false" customHeight="false" outlineLevel="0" collapsed="false">
      <c r="A127" s="0" t="s">
        <v>1341</v>
      </c>
      <c r="B127" s="0" t="s">
        <v>96</v>
      </c>
      <c r="C127" s="0" t="s">
        <v>86</v>
      </c>
      <c r="D127" s="0" t="s">
        <v>2738</v>
      </c>
    </row>
    <row r="128" customFormat="false" ht="12.8" hidden="false" customHeight="false" outlineLevel="0" collapsed="false">
      <c r="A128" s="0" t="s">
        <v>1341</v>
      </c>
      <c r="B128" s="0" t="s">
        <v>96</v>
      </c>
      <c r="C128" s="0" t="s">
        <v>86</v>
      </c>
      <c r="D128" s="0" t="s">
        <v>2739</v>
      </c>
    </row>
    <row r="129" customFormat="false" ht="12.8" hidden="false" customHeight="false" outlineLevel="0" collapsed="false">
      <c r="A129" s="0" t="s">
        <v>1341</v>
      </c>
      <c r="B129" s="0" t="s">
        <v>96</v>
      </c>
      <c r="C129" s="0" t="s">
        <v>86</v>
      </c>
      <c r="D129" s="0" t="s">
        <v>2740</v>
      </c>
    </row>
    <row r="130" customFormat="false" ht="12.8" hidden="false" customHeight="false" outlineLevel="0" collapsed="false">
      <c r="A130" s="0" t="s">
        <v>1341</v>
      </c>
      <c r="B130" s="0" t="s">
        <v>96</v>
      </c>
      <c r="C130" s="0" t="s">
        <v>86</v>
      </c>
      <c r="D130" s="0" t="s">
        <v>2741</v>
      </c>
    </row>
    <row r="131" customFormat="false" ht="12.8" hidden="false" customHeight="false" outlineLevel="0" collapsed="false">
      <c r="A131" s="0" t="s">
        <v>1341</v>
      </c>
      <c r="B131" s="0" t="s">
        <v>96</v>
      </c>
      <c r="C131" s="0" t="s">
        <v>86</v>
      </c>
      <c r="D131" s="0" t="s">
        <v>2742</v>
      </c>
    </row>
    <row r="132" customFormat="false" ht="12.8" hidden="false" customHeight="false" outlineLevel="0" collapsed="false">
      <c r="A132" s="0" t="s">
        <v>1341</v>
      </c>
      <c r="B132" s="0" t="s">
        <v>96</v>
      </c>
      <c r="C132" s="0" t="s">
        <v>86</v>
      </c>
      <c r="D132" s="0" t="s">
        <v>2743</v>
      </c>
    </row>
    <row r="133" customFormat="false" ht="12.8" hidden="false" customHeight="false" outlineLevel="0" collapsed="false">
      <c r="A133" s="0" t="s">
        <v>1341</v>
      </c>
      <c r="B133" s="0" t="s">
        <v>96</v>
      </c>
      <c r="C133" s="0" t="s">
        <v>86</v>
      </c>
      <c r="D133" s="0" t="s">
        <v>2744</v>
      </c>
    </row>
    <row r="134" customFormat="false" ht="12.8" hidden="false" customHeight="false" outlineLevel="0" collapsed="false">
      <c r="A134" s="0" t="s">
        <v>1341</v>
      </c>
      <c r="B134" s="0" t="s">
        <v>96</v>
      </c>
      <c r="C134" s="0" t="s">
        <v>86</v>
      </c>
      <c r="D134" s="0" t="s">
        <v>2745</v>
      </c>
    </row>
    <row r="135" customFormat="false" ht="12.8" hidden="false" customHeight="false" outlineLevel="0" collapsed="false">
      <c r="A135" s="0" t="s">
        <v>1341</v>
      </c>
      <c r="B135" s="0" t="s">
        <v>96</v>
      </c>
      <c r="C135" s="0" t="s">
        <v>86</v>
      </c>
      <c r="D135" s="0" t="s">
        <v>2746</v>
      </c>
    </row>
    <row r="136" customFormat="false" ht="12.8" hidden="false" customHeight="false" outlineLevel="0" collapsed="false">
      <c r="A136" s="0" t="s">
        <v>1341</v>
      </c>
      <c r="B136" s="0" t="s">
        <v>96</v>
      </c>
      <c r="C136" s="0" t="s">
        <v>86</v>
      </c>
      <c r="D136" s="0" t="s">
        <v>2747</v>
      </c>
    </row>
    <row r="137" customFormat="false" ht="12.8" hidden="false" customHeight="false" outlineLevel="0" collapsed="false">
      <c r="A137" s="0" t="s">
        <v>1341</v>
      </c>
      <c r="B137" s="0" t="s">
        <v>96</v>
      </c>
      <c r="C137" s="0" t="s">
        <v>86</v>
      </c>
      <c r="D137" s="0" t="s">
        <v>2748</v>
      </c>
    </row>
    <row r="165" customFormat="false" ht="12.8" hidden="false" customHeight="false" outlineLevel="0" collapsed="false">
      <c r="A165" s="0" t="s">
        <v>256</v>
      </c>
      <c r="B165" s="0" t="s">
        <v>99</v>
      </c>
      <c r="C165" s="0" t="s">
        <v>87</v>
      </c>
      <c r="D165" s="0" t="s">
        <v>2778</v>
      </c>
    </row>
    <row r="166" customFormat="false" ht="12.8" hidden="false" customHeight="false" outlineLevel="0" collapsed="false">
      <c r="A166" s="0" t="s">
        <v>256</v>
      </c>
      <c r="B166" s="0" t="s">
        <v>99</v>
      </c>
      <c r="C166" s="0" t="s">
        <v>87</v>
      </c>
      <c r="D166" s="0" t="s">
        <v>2779</v>
      </c>
    </row>
    <row r="167" customFormat="false" ht="12.8" hidden="false" customHeight="false" outlineLevel="0" collapsed="false">
      <c r="A167" s="0" t="s">
        <v>256</v>
      </c>
      <c r="B167" s="0" t="s">
        <v>99</v>
      </c>
      <c r="C167" s="0" t="s">
        <v>87</v>
      </c>
      <c r="D167" s="0" t="s">
        <v>2707</v>
      </c>
    </row>
    <row r="168" customFormat="false" ht="12.8" hidden="false" customHeight="false" outlineLevel="0" collapsed="false">
      <c r="A168" s="0" t="s">
        <v>256</v>
      </c>
      <c r="B168" s="0" t="s">
        <v>99</v>
      </c>
      <c r="C168" s="0" t="s">
        <v>87</v>
      </c>
      <c r="D168" s="0" t="s">
        <v>2780</v>
      </c>
    </row>
    <row r="169" customFormat="false" ht="12.8" hidden="false" customHeight="false" outlineLevel="0" collapsed="false">
      <c r="A169" s="0" t="s">
        <v>256</v>
      </c>
      <c r="B169" s="0" t="s">
        <v>99</v>
      </c>
      <c r="C169" s="0" t="s">
        <v>87</v>
      </c>
      <c r="D169" s="0" t="s">
        <v>2781</v>
      </c>
    </row>
    <row r="170" customFormat="false" ht="12.8" hidden="false" customHeight="false" outlineLevel="0" collapsed="false">
      <c r="A170" s="0" t="s">
        <v>256</v>
      </c>
      <c r="B170" s="0" t="s">
        <v>99</v>
      </c>
      <c r="C170" s="0" t="s">
        <v>87</v>
      </c>
      <c r="D170" s="0" t="s">
        <v>2782</v>
      </c>
    </row>
    <row r="171" customFormat="false" ht="12.8" hidden="false" customHeight="false" outlineLevel="0" collapsed="false">
      <c r="A171" s="0" t="s">
        <v>256</v>
      </c>
      <c r="B171" s="0" t="s">
        <v>99</v>
      </c>
      <c r="C171" s="0" t="s">
        <v>87</v>
      </c>
      <c r="D171" s="0" t="s">
        <v>2783</v>
      </c>
    </row>
    <row r="172" customFormat="false" ht="12.8" hidden="false" customHeight="false" outlineLevel="0" collapsed="false">
      <c r="A172" s="0" t="s">
        <v>256</v>
      </c>
      <c r="B172" s="0" t="s">
        <v>99</v>
      </c>
      <c r="C172" s="0" t="s">
        <v>87</v>
      </c>
      <c r="D172" s="0" t="s">
        <v>2784</v>
      </c>
    </row>
    <row r="173" customFormat="false" ht="12.8" hidden="false" customHeight="false" outlineLevel="0" collapsed="false">
      <c r="A173" s="0" t="s">
        <v>256</v>
      </c>
      <c r="B173" s="0" t="s">
        <v>99</v>
      </c>
      <c r="C173" s="0" t="s">
        <v>87</v>
      </c>
      <c r="D173" s="0" t="s">
        <v>2785</v>
      </c>
    </row>
    <row r="174" customFormat="false" ht="12.8" hidden="false" customHeight="false" outlineLevel="0" collapsed="false">
      <c r="A174" s="0" t="s">
        <v>256</v>
      </c>
      <c r="B174" s="0" t="s">
        <v>99</v>
      </c>
      <c r="C174" s="0" t="s">
        <v>87</v>
      </c>
      <c r="D174" s="0" t="s">
        <v>2786</v>
      </c>
    </row>
    <row r="175" customFormat="false" ht="12.8" hidden="false" customHeight="false" outlineLevel="0" collapsed="false">
      <c r="A175" s="0" t="s">
        <v>256</v>
      </c>
      <c r="B175" s="0" t="s">
        <v>99</v>
      </c>
      <c r="C175" s="0" t="s">
        <v>87</v>
      </c>
      <c r="D175" s="0" t="s">
        <v>2787</v>
      </c>
    </row>
    <row r="188" customFormat="false" ht="12.8" hidden="false" customHeight="false" outlineLevel="0" collapsed="false">
      <c r="A188" s="0" t="s">
        <v>1356</v>
      </c>
      <c r="B188" s="0" t="s">
        <v>97</v>
      </c>
      <c r="C188" s="0" t="s">
        <v>87</v>
      </c>
      <c r="D188" s="0" t="s">
        <v>2801</v>
      </c>
    </row>
    <row r="209" customFormat="false" ht="12.8" hidden="false" customHeight="false" outlineLevel="0" collapsed="false">
      <c r="A209" s="0" t="s">
        <v>1368</v>
      </c>
      <c r="B209" s="0" t="s">
        <v>97</v>
      </c>
      <c r="C209" s="0" t="s">
        <v>87</v>
      </c>
      <c r="D209" s="0" t="s">
        <v>2822</v>
      </c>
    </row>
    <row r="210" customFormat="false" ht="12.8" hidden="false" customHeight="false" outlineLevel="0" collapsed="false">
      <c r="A210" s="0" t="s">
        <v>1368</v>
      </c>
      <c r="B210" s="0" t="s">
        <v>98</v>
      </c>
      <c r="C210" s="0" t="s">
        <v>87</v>
      </c>
      <c r="D210" s="0" t="s">
        <v>2824</v>
      </c>
    </row>
    <row r="211" customFormat="false" ht="12.8" hidden="false" customHeight="false" outlineLevel="0" collapsed="false">
      <c r="A211" s="0" t="s">
        <v>1368</v>
      </c>
      <c r="B211" s="0" t="s">
        <v>98</v>
      </c>
      <c r="C211" s="0" t="s">
        <v>87</v>
      </c>
      <c r="D211" s="0" t="s">
        <v>2825</v>
      </c>
    </row>
    <row r="212" customFormat="false" ht="12.8" hidden="false" customHeight="false" outlineLevel="0" collapsed="false">
      <c r="A212" s="0" t="s">
        <v>1368</v>
      </c>
      <c r="B212" s="0" t="s">
        <v>98</v>
      </c>
      <c r="C212" s="0" t="s">
        <v>87</v>
      </c>
      <c r="D212" s="0" t="s">
        <v>2826</v>
      </c>
    </row>
    <row r="213" customFormat="false" ht="12.8" hidden="false" customHeight="false" outlineLevel="0" collapsed="false">
      <c r="A213" s="0" t="s">
        <v>1368</v>
      </c>
      <c r="B213" s="0" t="s">
        <v>98</v>
      </c>
      <c r="C213" s="0" t="s">
        <v>87</v>
      </c>
      <c r="D213" s="0" t="s">
        <v>2827</v>
      </c>
    </row>
    <row r="214" customFormat="false" ht="12.8" hidden="false" customHeight="false" outlineLevel="0" collapsed="false">
      <c r="A214" s="0" t="s">
        <v>1368</v>
      </c>
      <c r="B214" s="0" t="s">
        <v>98</v>
      </c>
      <c r="C214" s="0" t="s">
        <v>87</v>
      </c>
      <c r="D214" s="0" t="s">
        <v>2828</v>
      </c>
    </row>
    <row r="215" customFormat="false" ht="12.8" hidden="false" customHeight="false" outlineLevel="0" collapsed="false">
      <c r="A215" s="0" t="s">
        <v>1368</v>
      </c>
      <c r="B215" s="0" t="s">
        <v>98</v>
      </c>
      <c r="C215" s="0" t="s">
        <v>87</v>
      </c>
      <c r="D215" s="0" t="s">
        <v>2829</v>
      </c>
    </row>
    <row r="216" customFormat="false" ht="12.8" hidden="false" customHeight="false" outlineLevel="0" collapsed="false">
      <c r="A216" s="0" t="s">
        <v>1368</v>
      </c>
      <c r="B216" s="0" t="s">
        <v>98</v>
      </c>
      <c r="C216" s="0" t="s">
        <v>87</v>
      </c>
      <c r="D216" s="0" t="s">
        <v>2830</v>
      </c>
    </row>
    <row r="217" customFormat="false" ht="12.8" hidden="false" customHeight="false" outlineLevel="0" collapsed="false">
      <c r="A217" s="0" t="s">
        <v>1368</v>
      </c>
      <c r="B217" s="0" t="s">
        <v>98</v>
      </c>
      <c r="C217" s="0" t="s">
        <v>87</v>
      </c>
      <c r="D217" s="0" t="s">
        <v>2831</v>
      </c>
    </row>
    <row r="218" customFormat="false" ht="12.8" hidden="false" customHeight="false" outlineLevel="0" collapsed="false">
      <c r="A218" s="0" t="s">
        <v>1368</v>
      </c>
      <c r="B218" s="0" t="s">
        <v>98</v>
      </c>
      <c r="C218" s="0" t="s">
        <v>87</v>
      </c>
      <c r="D218" s="0" t="s">
        <v>2832</v>
      </c>
    </row>
    <row r="219" customFormat="false" ht="12.8" hidden="false" customHeight="false" outlineLevel="0" collapsed="false">
      <c r="A219" s="0" t="s">
        <v>1368</v>
      </c>
      <c r="B219" s="0" t="s">
        <v>98</v>
      </c>
      <c r="C219" s="0" t="s">
        <v>87</v>
      </c>
      <c r="D219" s="0" t="s">
        <v>2833</v>
      </c>
    </row>
    <row r="220" customFormat="false" ht="12.8" hidden="false" customHeight="false" outlineLevel="0" collapsed="false">
      <c r="A220" s="0" t="s">
        <v>1368</v>
      </c>
      <c r="B220" s="0" t="s">
        <v>98</v>
      </c>
      <c r="C220" s="0" t="s">
        <v>87</v>
      </c>
      <c r="D220" s="0" t="s">
        <v>2834</v>
      </c>
    </row>
    <row r="221" customFormat="false" ht="12.8" hidden="false" customHeight="false" outlineLevel="0" collapsed="false">
      <c r="A221" s="0" t="s">
        <v>1368</v>
      </c>
      <c r="B221" s="0" t="s">
        <v>98</v>
      </c>
      <c r="C221" s="0" t="s">
        <v>87</v>
      </c>
      <c r="D221" s="0" t="s">
        <v>2835</v>
      </c>
    </row>
    <row r="222" customFormat="false" ht="12.8" hidden="false" customHeight="false" outlineLevel="0" collapsed="false">
      <c r="A222" s="0" t="s">
        <v>1368</v>
      </c>
      <c r="B222" s="0" t="s">
        <v>98</v>
      </c>
      <c r="C222" s="0" t="s">
        <v>87</v>
      </c>
      <c r="D222" s="0" t="s">
        <v>2836</v>
      </c>
    </row>
    <row r="223" customFormat="false" ht="12.8" hidden="false" customHeight="false" outlineLevel="0" collapsed="false">
      <c r="A223" s="0" t="s">
        <v>1368</v>
      </c>
      <c r="B223" s="0" t="s">
        <v>98</v>
      </c>
      <c r="C223" s="0" t="s">
        <v>87</v>
      </c>
      <c r="D223" s="0" t="s">
        <v>2837</v>
      </c>
    </row>
    <row r="224" customFormat="false" ht="12.8" hidden="false" customHeight="false" outlineLevel="0" collapsed="false">
      <c r="A224" s="0" t="s">
        <v>1368</v>
      </c>
      <c r="B224" s="0" t="s">
        <v>98</v>
      </c>
      <c r="C224" s="0" t="s">
        <v>87</v>
      </c>
      <c r="D224" s="0" t="s">
        <v>2838</v>
      </c>
    </row>
    <row r="225" customFormat="false" ht="12.8" hidden="false" customHeight="false" outlineLevel="0" collapsed="false">
      <c r="A225" s="0" t="s">
        <v>1368</v>
      </c>
      <c r="B225" s="0" t="s">
        <v>98</v>
      </c>
      <c r="C225" s="0" t="s">
        <v>87</v>
      </c>
      <c r="D225" s="0" t="s">
        <v>2839</v>
      </c>
    </row>
    <row r="226" customFormat="false" ht="12.8" hidden="false" customHeight="false" outlineLevel="0" collapsed="false">
      <c r="A226" s="0" t="s">
        <v>1368</v>
      </c>
      <c r="B226" s="0" t="s">
        <v>98</v>
      </c>
      <c r="C226" s="0" t="s">
        <v>87</v>
      </c>
      <c r="D226" s="0" t="s">
        <v>2840</v>
      </c>
    </row>
    <row r="227" customFormat="false" ht="12.8" hidden="false" customHeight="false" outlineLevel="0" collapsed="false">
      <c r="A227" s="0" t="s">
        <v>1368</v>
      </c>
      <c r="B227" s="0" t="s">
        <v>98</v>
      </c>
      <c r="C227" s="0" t="s">
        <v>87</v>
      </c>
      <c r="D227" s="0" t="s">
        <v>2841</v>
      </c>
    </row>
    <row r="240" customFormat="false" ht="12.8" hidden="false" customHeight="false" outlineLevel="0" collapsed="false">
      <c r="A240" s="0" t="s">
        <v>1368</v>
      </c>
      <c r="B240" s="0" t="s">
        <v>98</v>
      </c>
      <c r="C240" s="0" t="s">
        <v>87</v>
      </c>
      <c r="D240" s="0" t="s">
        <v>2853</v>
      </c>
    </row>
    <row r="241" customFormat="false" ht="12.8" hidden="false" customHeight="false" outlineLevel="0" collapsed="false">
      <c r="A241" s="0" t="s">
        <v>1388</v>
      </c>
      <c r="B241" s="0" t="s">
        <v>101</v>
      </c>
      <c r="C241" s="0" t="s">
        <v>88</v>
      </c>
      <c r="D241" s="0" t="s">
        <v>2855</v>
      </c>
    </row>
    <row r="242" customFormat="false" ht="12.8" hidden="false" customHeight="false" outlineLevel="0" collapsed="false">
      <c r="A242" s="0" t="s">
        <v>1388</v>
      </c>
      <c r="B242" s="0" t="s">
        <v>101</v>
      </c>
      <c r="C242" s="0" t="s">
        <v>88</v>
      </c>
      <c r="D242" s="0" t="s">
        <v>2856</v>
      </c>
    </row>
    <row r="243" customFormat="false" ht="12.8" hidden="false" customHeight="false" outlineLevel="0" collapsed="false">
      <c r="A243" s="0" t="s">
        <v>1388</v>
      </c>
      <c r="B243" s="0" t="s">
        <v>101</v>
      </c>
      <c r="C243" s="0" t="s">
        <v>88</v>
      </c>
      <c r="D243" s="0" t="s">
        <v>2857</v>
      </c>
    </row>
    <row r="244" customFormat="false" ht="12.8" hidden="false" customHeight="false" outlineLevel="0" collapsed="false">
      <c r="A244" s="0" t="s">
        <v>1388</v>
      </c>
      <c r="B244" s="0" t="s">
        <v>101</v>
      </c>
      <c r="C244" s="0" t="s">
        <v>88</v>
      </c>
      <c r="D244" s="0" t="s">
        <v>2858</v>
      </c>
    </row>
    <row r="245" customFormat="false" ht="12.8" hidden="false" customHeight="false" outlineLevel="0" collapsed="false">
      <c r="A245" s="0" t="s">
        <v>1388</v>
      </c>
      <c r="B245" s="0" t="s">
        <v>101</v>
      </c>
      <c r="C245" s="0" t="s">
        <v>88</v>
      </c>
      <c r="D245" s="0" t="s">
        <v>2859</v>
      </c>
    </row>
    <row r="246" customFormat="false" ht="12.8" hidden="false" customHeight="false" outlineLevel="0" collapsed="false">
      <c r="A246" s="0" t="s">
        <v>1388</v>
      </c>
      <c r="B246" s="0" t="s">
        <v>101</v>
      </c>
      <c r="C246" s="0" t="s">
        <v>88</v>
      </c>
      <c r="D246" s="0" t="s">
        <v>2860</v>
      </c>
    </row>
    <row r="247" customFormat="false" ht="12.8" hidden="false" customHeight="false" outlineLevel="0" collapsed="false">
      <c r="A247" s="0" t="s">
        <v>1388</v>
      </c>
      <c r="B247" s="0" t="s">
        <v>101</v>
      </c>
      <c r="C247" s="0" t="s">
        <v>88</v>
      </c>
      <c r="D247" s="0" t="s">
        <v>2861</v>
      </c>
    </row>
    <row r="248" customFormat="false" ht="12.8" hidden="false" customHeight="false" outlineLevel="0" collapsed="false">
      <c r="A248" s="0" t="s">
        <v>1388</v>
      </c>
      <c r="B248" s="0" t="s">
        <v>101</v>
      </c>
      <c r="C248" s="0" t="s">
        <v>88</v>
      </c>
      <c r="D248" s="0" t="s">
        <v>2862</v>
      </c>
    </row>
    <row r="249" customFormat="false" ht="12.8" hidden="false" customHeight="false" outlineLevel="0" collapsed="false">
      <c r="A249" s="0" t="s">
        <v>1388</v>
      </c>
      <c r="B249" s="0" t="s">
        <v>101</v>
      </c>
      <c r="C249" s="0" t="s">
        <v>88</v>
      </c>
      <c r="D249" s="0" t="s">
        <v>2863</v>
      </c>
    </row>
    <row r="250" customFormat="false" ht="12.8" hidden="false" customHeight="false" outlineLevel="0" collapsed="false">
      <c r="A250" s="0" t="s">
        <v>1388</v>
      </c>
      <c r="B250" s="0" t="s">
        <v>101</v>
      </c>
      <c r="C250" s="0" t="s">
        <v>88</v>
      </c>
      <c r="D250" s="0" t="s">
        <v>2864</v>
      </c>
    </row>
    <row r="251" customFormat="false" ht="12.8" hidden="false" customHeight="false" outlineLevel="0" collapsed="false">
      <c r="A251" s="0" t="s">
        <v>1388</v>
      </c>
      <c r="B251" s="0" t="s">
        <v>101</v>
      </c>
      <c r="C251" s="0" t="s">
        <v>88</v>
      </c>
      <c r="D251" s="0" t="s">
        <v>2865</v>
      </c>
    </row>
    <row r="252" customFormat="false" ht="12.8" hidden="false" customHeight="false" outlineLevel="0" collapsed="false">
      <c r="A252" s="0" t="s">
        <v>1388</v>
      </c>
      <c r="B252" s="0" t="s">
        <v>101</v>
      </c>
      <c r="C252" s="0" t="s">
        <v>88</v>
      </c>
      <c r="D252" s="0" t="s">
        <v>2866</v>
      </c>
    </row>
    <row r="253" customFormat="false" ht="12.8" hidden="false" customHeight="false" outlineLevel="0" collapsed="false">
      <c r="A253" s="0" t="s">
        <v>1388</v>
      </c>
      <c r="B253" s="0" t="s">
        <v>101</v>
      </c>
      <c r="C253" s="0" t="s">
        <v>88</v>
      </c>
      <c r="D253" s="0" t="s">
        <v>2867</v>
      </c>
    </row>
    <row r="254" customFormat="false" ht="12.8" hidden="false" customHeight="false" outlineLevel="0" collapsed="false">
      <c r="A254" s="0" t="s">
        <v>1388</v>
      </c>
      <c r="B254" s="0" t="s">
        <v>101</v>
      </c>
      <c r="C254" s="0" t="s">
        <v>88</v>
      </c>
      <c r="D254" s="0" t="s">
        <v>2868</v>
      </c>
    </row>
    <row r="262" customFormat="false" ht="12.8" hidden="false" customHeight="false" outlineLevel="0" collapsed="false">
      <c r="A262" s="0" t="s">
        <v>1396</v>
      </c>
      <c r="B262" s="0" t="s">
        <v>107</v>
      </c>
      <c r="C262" s="0" t="s">
        <v>88</v>
      </c>
      <c r="D262" s="0" t="s">
        <v>2877</v>
      </c>
    </row>
    <row r="263" customFormat="false" ht="12.8" hidden="false" customHeight="false" outlineLevel="0" collapsed="false">
      <c r="A263" s="0" t="s">
        <v>1396</v>
      </c>
      <c r="B263" s="0" t="s">
        <v>107</v>
      </c>
      <c r="C263" s="0" t="s">
        <v>88</v>
      </c>
      <c r="D263" s="0" t="s">
        <v>2878</v>
      </c>
    </row>
    <row r="264" customFormat="false" ht="12.8" hidden="false" customHeight="false" outlineLevel="0" collapsed="false">
      <c r="A264" s="0" t="s">
        <v>1396</v>
      </c>
      <c r="B264" s="0" t="s">
        <v>107</v>
      </c>
      <c r="C264" s="0" t="s">
        <v>88</v>
      </c>
      <c r="D264" s="0" t="s">
        <v>2879</v>
      </c>
    </row>
    <row r="265" customFormat="false" ht="12.8" hidden="false" customHeight="false" outlineLevel="0" collapsed="false">
      <c r="A265" s="0" t="s">
        <v>1396</v>
      </c>
      <c r="B265" s="0" t="s">
        <v>107</v>
      </c>
      <c r="C265" s="0" t="s">
        <v>88</v>
      </c>
      <c r="D265" s="0" t="s">
        <v>2880</v>
      </c>
    </row>
    <row r="266" customFormat="false" ht="12.8" hidden="false" customHeight="false" outlineLevel="0" collapsed="false">
      <c r="A266" s="0" t="s">
        <v>1396</v>
      </c>
      <c r="B266" s="0" t="s">
        <v>107</v>
      </c>
      <c r="C266" s="0" t="s">
        <v>88</v>
      </c>
      <c r="D266" s="0" t="s">
        <v>2881</v>
      </c>
    </row>
    <row r="267" customFormat="false" ht="12.8" hidden="false" customHeight="false" outlineLevel="0" collapsed="false">
      <c r="A267" s="0" t="s">
        <v>1396</v>
      </c>
      <c r="B267" s="0" t="s">
        <v>107</v>
      </c>
      <c r="C267" s="0" t="s">
        <v>88</v>
      </c>
      <c r="D267" s="0" t="s">
        <v>2882</v>
      </c>
    </row>
    <row r="268" customFormat="false" ht="12.8" hidden="false" customHeight="false" outlineLevel="0" collapsed="false">
      <c r="A268" s="0" t="s">
        <v>1396</v>
      </c>
      <c r="B268" s="0" t="s">
        <v>107</v>
      </c>
      <c r="C268" s="0" t="s">
        <v>88</v>
      </c>
      <c r="D268" s="0" t="s">
        <v>2883</v>
      </c>
    </row>
    <row r="269" customFormat="false" ht="12.8" hidden="false" customHeight="false" outlineLevel="0" collapsed="false">
      <c r="A269" s="0" t="s">
        <v>1396</v>
      </c>
      <c r="B269" s="0" t="s">
        <v>107</v>
      </c>
      <c r="C269" s="0" t="s">
        <v>88</v>
      </c>
      <c r="D269" s="0" t="s">
        <v>2884</v>
      </c>
    </row>
    <row r="270" customFormat="false" ht="12.8" hidden="false" customHeight="false" outlineLevel="0" collapsed="false">
      <c r="A270" s="0" t="s">
        <v>1396</v>
      </c>
      <c r="B270" s="0" t="s">
        <v>107</v>
      </c>
      <c r="C270" s="0" t="s">
        <v>88</v>
      </c>
      <c r="D270" s="0" t="s">
        <v>2885</v>
      </c>
    </row>
    <row r="271" customFormat="false" ht="12.8" hidden="false" customHeight="false" outlineLevel="0" collapsed="false">
      <c r="A271" s="0" t="s">
        <v>1396</v>
      </c>
      <c r="B271" s="0" t="s">
        <v>107</v>
      </c>
      <c r="C271" s="0" t="s">
        <v>88</v>
      </c>
      <c r="D271" s="0" t="s">
        <v>2886</v>
      </c>
    </row>
    <row r="272" customFormat="false" ht="12.8" hidden="false" customHeight="false" outlineLevel="0" collapsed="false">
      <c r="A272" s="0" t="s">
        <v>1396</v>
      </c>
      <c r="B272" s="0" t="s">
        <v>107</v>
      </c>
      <c r="C272" s="0" t="s">
        <v>88</v>
      </c>
      <c r="D272" s="0" t="s">
        <v>2887</v>
      </c>
    </row>
    <row r="273" customFormat="false" ht="12.8" hidden="false" customHeight="false" outlineLevel="0" collapsed="false">
      <c r="A273" s="0" t="s">
        <v>1396</v>
      </c>
      <c r="B273" s="0" t="s">
        <v>107</v>
      </c>
      <c r="C273" s="0" t="s">
        <v>88</v>
      </c>
      <c r="D273" s="0" t="s">
        <v>2888</v>
      </c>
    </row>
    <row r="274" customFormat="false" ht="12.8" hidden="false" customHeight="false" outlineLevel="0" collapsed="false">
      <c r="A274" s="0" t="s">
        <v>1396</v>
      </c>
      <c r="B274" s="0" t="s">
        <v>107</v>
      </c>
      <c r="C274" s="0" t="s">
        <v>88</v>
      </c>
      <c r="D274" s="0" t="s">
        <v>2889</v>
      </c>
    </row>
    <row r="283" customFormat="false" ht="12.8" hidden="false" customHeight="false" outlineLevel="0" collapsed="false">
      <c r="A283" s="0" t="s">
        <v>257</v>
      </c>
      <c r="B283" s="0" t="s">
        <v>101</v>
      </c>
      <c r="C283" s="0" t="s">
        <v>88</v>
      </c>
      <c r="D283" s="0" t="s">
        <v>2897</v>
      </c>
    </row>
    <row r="286" customFormat="false" ht="12.8" hidden="false" customHeight="false" outlineLevel="0" collapsed="false">
      <c r="A286" s="0" t="s">
        <v>1414</v>
      </c>
      <c r="B286" s="0" t="s">
        <v>103</v>
      </c>
      <c r="C286" s="0" t="s">
        <v>88</v>
      </c>
      <c r="D286" s="0" t="s">
        <v>2904</v>
      </c>
    </row>
    <row r="287" customFormat="false" ht="12.8" hidden="false" customHeight="false" outlineLevel="0" collapsed="false">
      <c r="A287" s="0" t="s">
        <v>1414</v>
      </c>
      <c r="B287" s="0" t="s">
        <v>103</v>
      </c>
      <c r="C287" s="0" t="s">
        <v>88</v>
      </c>
      <c r="D287" s="0" t="s">
        <v>2905</v>
      </c>
    </row>
    <row r="288" customFormat="false" ht="12.8" hidden="false" customHeight="false" outlineLevel="0" collapsed="false">
      <c r="A288" s="0" t="s">
        <v>1414</v>
      </c>
      <c r="B288" s="0" t="s">
        <v>103</v>
      </c>
      <c r="C288" s="0" t="s">
        <v>88</v>
      </c>
      <c r="D288" s="0" t="s">
        <v>2906</v>
      </c>
    </row>
    <row r="289" customFormat="false" ht="12.8" hidden="false" customHeight="false" outlineLevel="0" collapsed="false">
      <c r="A289" s="0" t="s">
        <v>1414</v>
      </c>
      <c r="B289" s="0" t="s">
        <v>103</v>
      </c>
      <c r="C289" s="0" t="s">
        <v>88</v>
      </c>
      <c r="D289" s="0" t="s">
        <v>2907</v>
      </c>
    </row>
    <row r="290" customFormat="false" ht="12.8" hidden="false" customHeight="false" outlineLevel="0" collapsed="false">
      <c r="A290" s="0" t="s">
        <v>1414</v>
      </c>
      <c r="B290" s="0" t="s">
        <v>103</v>
      </c>
      <c r="C290" s="0" t="s">
        <v>88</v>
      </c>
      <c r="D290" s="0" t="s">
        <v>2908</v>
      </c>
    </row>
    <row r="291" customFormat="false" ht="12.8" hidden="false" customHeight="false" outlineLevel="0" collapsed="false">
      <c r="A291" s="0" t="s">
        <v>1414</v>
      </c>
      <c r="B291" s="0" t="s">
        <v>103</v>
      </c>
      <c r="C291" s="0" t="s">
        <v>88</v>
      </c>
      <c r="D291" s="0" t="s">
        <v>2909</v>
      </c>
    </row>
    <row r="292" customFormat="false" ht="12.8" hidden="false" customHeight="false" outlineLevel="0" collapsed="false">
      <c r="A292" s="0" t="s">
        <v>1414</v>
      </c>
      <c r="B292" s="0" t="s">
        <v>103</v>
      </c>
      <c r="C292" s="0" t="s">
        <v>88</v>
      </c>
      <c r="D292" s="0" t="s">
        <v>2910</v>
      </c>
    </row>
    <row r="293" customFormat="false" ht="12.8" hidden="false" customHeight="false" outlineLevel="0" collapsed="false">
      <c r="A293" s="0" t="s">
        <v>1414</v>
      </c>
      <c r="B293" s="0" t="s">
        <v>103</v>
      </c>
      <c r="C293" s="0" t="s">
        <v>88</v>
      </c>
      <c r="D293" s="0" t="s">
        <v>2911</v>
      </c>
    </row>
    <row r="294" customFormat="false" ht="12.8" hidden="false" customHeight="false" outlineLevel="0" collapsed="false">
      <c r="A294" s="0" t="s">
        <v>1414</v>
      </c>
      <c r="B294" s="0" t="s">
        <v>103</v>
      </c>
      <c r="C294" s="0" t="s">
        <v>88</v>
      </c>
      <c r="D294" s="0" t="s">
        <v>2912</v>
      </c>
    </row>
    <row r="295" customFormat="false" ht="12.8" hidden="false" customHeight="false" outlineLevel="0" collapsed="false">
      <c r="A295" s="0" t="s">
        <v>1414</v>
      </c>
      <c r="B295" s="0" t="s">
        <v>103</v>
      </c>
      <c r="C295" s="0" t="s">
        <v>88</v>
      </c>
      <c r="D295" s="0" t="s">
        <v>2913</v>
      </c>
    </row>
    <row r="296" customFormat="false" ht="12.8" hidden="false" customHeight="false" outlineLevel="0" collapsed="false">
      <c r="A296" s="0" t="s">
        <v>1414</v>
      </c>
      <c r="B296" s="0" t="s">
        <v>103</v>
      </c>
      <c r="C296" s="0" t="s">
        <v>88</v>
      </c>
      <c r="D296" s="0" t="s">
        <v>2914</v>
      </c>
    </row>
    <row r="301" customFormat="false" ht="12.8" hidden="false" customHeight="false" outlineLevel="0" collapsed="false">
      <c r="A301" s="0" t="s">
        <v>1422</v>
      </c>
      <c r="B301" s="0" t="s">
        <v>106</v>
      </c>
      <c r="C301" s="0" t="s">
        <v>88</v>
      </c>
      <c r="D301" s="0" t="s">
        <v>2919</v>
      </c>
    </row>
    <row r="302" customFormat="false" ht="12.8" hidden="false" customHeight="false" outlineLevel="0" collapsed="false">
      <c r="A302" s="0" t="s">
        <v>1422</v>
      </c>
      <c r="B302" s="0" t="s">
        <v>106</v>
      </c>
      <c r="C302" s="0" t="s">
        <v>88</v>
      </c>
      <c r="D302" s="0" t="s">
        <v>2920</v>
      </c>
    </row>
    <row r="303" customFormat="false" ht="12.8" hidden="false" customHeight="false" outlineLevel="0" collapsed="false">
      <c r="A303" s="0" t="s">
        <v>1422</v>
      </c>
      <c r="B303" s="0" t="s">
        <v>106</v>
      </c>
      <c r="C303" s="0" t="s">
        <v>88</v>
      </c>
      <c r="D303" s="0" t="s">
        <v>2921</v>
      </c>
    </row>
    <row r="304" customFormat="false" ht="12.8" hidden="false" customHeight="false" outlineLevel="0" collapsed="false">
      <c r="A304" s="0" t="s">
        <v>1422</v>
      </c>
      <c r="B304" s="0" t="s">
        <v>106</v>
      </c>
      <c r="C304" s="0" t="s">
        <v>88</v>
      </c>
      <c r="D304" s="0" t="s">
        <v>2922</v>
      </c>
    </row>
    <row r="305" customFormat="false" ht="12.8" hidden="false" customHeight="false" outlineLevel="0" collapsed="false">
      <c r="A305" s="0" t="s">
        <v>1422</v>
      </c>
      <c r="B305" s="0" t="s">
        <v>106</v>
      </c>
      <c r="C305" s="0" t="s">
        <v>88</v>
      </c>
      <c r="D305" s="0" t="s">
        <v>2923</v>
      </c>
    </row>
    <row r="306" customFormat="false" ht="12.8" hidden="false" customHeight="false" outlineLevel="0" collapsed="false">
      <c r="A306" s="0" t="s">
        <v>1422</v>
      </c>
      <c r="B306" s="0" t="s">
        <v>106</v>
      </c>
      <c r="C306" s="0" t="s">
        <v>88</v>
      </c>
      <c r="D306" s="0" t="s">
        <v>2924</v>
      </c>
    </row>
    <row r="307" customFormat="false" ht="12.8" hidden="false" customHeight="false" outlineLevel="0" collapsed="false">
      <c r="A307" s="0" t="s">
        <v>1422</v>
      </c>
      <c r="B307" s="0" t="s">
        <v>106</v>
      </c>
      <c r="C307" s="0" t="s">
        <v>88</v>
      </c>
      <c r="D307" s="0" t="s">
        <v>2925</v>
      </c>
    </row>
    <row r="308" customFormat="false" ht="12.8" hidden="false" customHeight="false" outlineLevel="0" collapsed="false">
      <c r="A308" s="0" t="s">
        <v>1422</v>
      </c>
      <c r="B308" s="0" t="s">
        <v>106</v>
      </c>
      <c r="C308" s="0" t="s">
        <v>88</v>
      </c>
      <c r="D308" s="0" t="s">
        <v>2926</v>
      </c>
    </row>
    <row r="309" customFormat="false" ht="12.8" hidden="false" customHeight="false" outlineLevel="0" collapsed="false">
      <c r="A309" s="0" t="s">
        <v>1422</v>
      </c>
      <c r="B309" s="0" t="s">
        <v>106</v>
      </c>
      <c r="C309" s="0" t="s">
        <v>88</v>
      </c>
      <c r="D309" s="0" t="s">
        <v>2927</v>
      </c>
    </row>
    <row r="310" customFormat="false" ht="12.8" hidden="false" customHeight="false" outlineLevel="0" collapsed="false">
      <c r="A310" s="0" t="s">
        <v>1422</v>
      </c>
      <c r="B310" s="0" t="s">
        <v>106</v>
      </c>
      <c r="C310" s="0" t="s">
        <v>88</v>
      </c>
      <c r="D310" s="0" t="s">
        <v>2928</v>
      </c>
    </row>
    <row r="311" customFormat="false" ht="12.8" hidden="false" customHeight="false" outlineLevel="0" collapsed="false">
      <c r="A311" s="0" t="s">
        <v>1422</v>
      </c>
      <c r="B311" s="0" t="s">
        <v>106</v>
      </c>
      <c r="C311" s="0" t="s">
        <v>88</v>
      </c>
      <c r="D311" s="0" t="s">
        <v>2929</v>
      </c>
    </row>
    <row r="312" customFormat="false" ht="12.8" hidden="false" customHeight="false" outlineLevel="0" collapsed="false">
      <c r="A312" s="0" t="s">
        <v>1422</v>
      </c>
      <c r="B312" s="0" t="s">
        <v>106</v>
      </c>
      <c r="C312" s="0" t="s">
        <v>88</v>
      </c>
      <c r="D312" s="0" t="s">
        <v>2930</v>
      </c>
    </row>
    <row r="313" customFormat="false" ht="12.8" hidden="false" customHeight="false" outlineLevel="0" collapsed="false">
      <c r="A313" s="0" t="s">
        <v>1422</v>
      </c>
      <c r="B313" s="0" t="s">
        <v>106</v>
      </c>
      <c r="C313" s="0" t="s">
        <v>88</v>
      </c>
      <c r="D313" s="0" t="s">
        <v>2931</v>
      </c>
    </row>
    <row r="314" customFormat="false" ht="12.8" hidden="false" customHeight="false" outlineLevel="0" collapsed="false">
      <c r="A314" s="0" t="s">
        <v>1422</v>
      </c>
      <c r="B314" s="0" t="s">
        <v>106</v>
      </c>
      <c r="C314" s="0" t="s">
        <v>88</v>
      </c>
      <c r="D314" s="0" t="s">
        <v>2932</v>
      </c>
    </row>
    <row r="315" customFormat="false" ht="12.8" hidden="false" customHeight="false" outlineLevel="0" collapsed="false">
      <c r="A315" s="0" t="s">
        <v>1422</v>
      </c>
      <c r="B315" s="0" t="s">
        <v>106</v>
      </c>
      <c r="C315" s="0" t="s">
        <v>88</v>
      </c>
      <c r="D315" s="0" t="s">
        <v>2933</v>
      </c>
    </row>
    <row r="316" customFormat="false" ht="12.8" hidden="false" customHeight="false" outlineLevel="0" collapsed="false">
      <c r="A316" s="0" t="s">
        <v>1422</v>
      </c>
      <c r="B316" s="0" t="s">
        <v>106</v>
      </c>
      <c r="C316" s="0" t="s">
        <v>88</v>
      </c>
      <c r="D316" s="0" t="s">
        <v>2934</v>
      </c>
    </row>
    <row r="317" customFormat="false" ht="12.8" hidden="false" customHeight="false" outlineLevel="0" collapsed="false">
      <c r="A317" s="0" t="s">
        <v>1422</v>
      </c>
      <c r="B317" s="0" t="s">
        <v>106</v>
      </c>
      <c r="C317" s="0" t="s">
        <v>88</v>
      </c>
      <c r="D317" s="0" t="s">
        <v>2935</v>
      </c>
    </row>
    <row r="318" customFormat="false" ht="12.8" hidden="false" customHeight="false" outlineLevel="0" collapsed="false">
      <c r="A318" s="0" t="s">
        <v>1422</v>
      </c>
      <c r="B318" s="0" t="s">
        <v>106</v>
      </c>
      <c r="C318" s="0" t="s">
        <v>88</v>
      </c>
      <c r="D318" s="0" t="s">
        <v>2936</v>
      </c>
    </row>
    <row r="319" customFormat="false" ht="12.8" hidden="false" customHeight="false" outlineLevel="0" collapsed="false">
      <c r="A319" s="0" t="s">
        <v>1422</v>
      </c>
      <c r="B319" s="0" t="s">
        <v>106</v>
      </c>
      <c r="C319" s="0" t="s">
        <v>88</v>
      </c>
      <c r="D319" s="0" t="s">
        <v>2937</v>
      </c>
    </row>
    <row r="320" customFormat="false" ht="12.8" hidden="false" customHeight="false" outlineLevel="0" collapsed="false">
      <c r="A320" s="0" t="s">
        <v>1422</v>
      </c>
      <c r="B320" s="0" t="s">
        <v>106</v>
      </c>
      <c r="C320" s="0" t="s">
        <v>88</v>
      </c>
      <c r="D320" s="0" t="s">
        <v>2938</v>
      </c>
    </row>
    <row r="321" customFormat="false" ht="12.8" hidden="false" customHeight="false" outlineLevel="0" collapsed="false">
      <c r="A321" s="0" t="s">
        <v>1422</v>
      </c>
      <c r="B321" s="0" t="s">
        <v>106</v>
      </c>
      <c r="C321" s="0" t="s">
        <v>88</v>
      </c>
      <c r="D321" s="0" t="s">
        <v>2939</v>
      </c>
    </row>
    <row r="331" customFormat="false" ht="12.8" hidden="false" customHeight="false" outlineLevel="0" collapsed="false">
      <c r="A331" s="0" t="s">
        <v>1427</v>
      </c>
      <c r="B331" s="0" t="s">
        <v>104</v>
      </c>
      <c r="C331" s="0" t="s">
        <v>88</v>
      </c>
      <c r="D331" s="0" t="s">
        <v>2951</v>
      </c>
    </row>
    <row r="336" customFormat="false" ht="12.8" hidden="false" customHeight="false" outlineLevel="0" collapsed="false">
      <c r="A336" s="0" t="s">
        <v>1596</v>
      </c>
      <c r="B336" s="0" t="s">
        <v>100</v>
      </c>
      <c r="C336" s="0" t="s">
        <v>88</v>
      </c>
      <c r="D336" s="0" t="s">
        <v>2957</v>
      </c>
    </row>
    <row r="337" customFormat="false" ht="12.8" hidden="false" customHeight="false" outlineLevel="0" collapsed="false">
      <c r="A337" s="0" t="s">
        <v>1596</v>
      </c>
      <c r="B337" s="0" t="s">
        <v>100</v>
      </c>
      <c r="C337" s="0" t="s">
        <v>88</v>
      </c>
      <c r="D337" s="0" t="s">
        <v>2958</v>
      </c>
    </row>
    <row r="338" customFormat="false" ht="12.8" hidden="false" customHeight="false" outlineLevel="0" collapsed="false">
      <c r="A338" s="0" t="s">
        <v>1596</v>
      </c>
      <c r="B338" s="0" t="s">
        <v>100</v>
      </c>
      <c r="C338" s="0" t="s">
        <v>88</v>
      </c>
      <c r="D338" s="0" t="s">
        <v>2959</v>
      </c>
    </row>
    <row r="339" customFormat="false" ht="12.8" hidden="false" customHeight="false" outlineLevel="0" collapsed="false">
      <c r="A339" s="0" t="s">
        <v>1596</v>
      </c>
      <c r="B339" s="0" t="s">
        <v>100</v>
      </c>
      <c r="C339" s="0" t="s">
        <v>88</v>
      </c>
      <c r="D339" s="0" t="s">
        <v>2960</v>
      </c>
    </row>
    <row r="340" customFormat="false" ht="12.8" hidden="false" customHeight="false" outlineLevel="0" collapsed="false">
      <c r="A340" s="0" t="s">
        <v>1596</v>
      </c>
      <c r="B340" s="0" t="s">
        <v>100</v>
      </c>
      <c r="C340" s="0" t="s">
        <v>88</v>
      </c>
      <c r="D340" s="0" t="s">
        <v>2961</v>
      </c>
    </row>
    <row r="341" customFormat="false" ht="12.8" hidden="false" customHeight="false" outlineLevel="0" collapsed="false">
      <c r="A341" s="0" t="s">
        <v>1596</v>
      </c>
      <c r="B341" s="0" t="s">
        <v>100</v>
      </c>
      <c r="C341" s="0" t="s">
        <v>88</v>
      </c>
      <c r="D341" s="0" t="s">
        <v>2962</v>
      </c>
    </row>
    <row r="342" customFormat="false" ht="12.8" hidden="false" customHeight="false" outlineLevel="0" collapsed="false">
      <c r="A342" s="0" t="s">
        <v>1596</v>
      </c>
      <c r="B342" s="0" t="s">
        <v>100</v>
      </c>
      <c r="C342" s="0" t="s">
        <v>88</v>
      </c>
      <c r="D342" s="0" t="s">
        <v>2963</v>
      </c>
    </row>
    <row r="343" customFormat="false" ht="12.8" hidden="false" customHeight="false" outlineLevel="0" collapsed="false">
      <c r="A343" s="0" t="s">
        <v>1596</v>
      </c>
      <c r="B343" s="0" t="s">
        <v>100</v>
      </c>
      <c r="C343" s="0" t="s">
        <v>88</v>
      </c>
      <c r="D343" s="0" t="s">
        <v>2964</v>
      </c>
    </row>
    <row r="344" customFormat="false" ht="12.8" hidden="false" customHeight="false" outlineLevel="0" collapsed="false">
      <c r="A344" s="0" t="s">
        <v>1596</v>
      </c>
      <c r="B344" s="0" t="s">
        <v>100</v>
      </c>
      <c r="C344" s="0" t="s">
        <v>88</v>
      </c>
      <c r="D344" s="0" t="s">
        <v>2965</v>
      </c>
    </row>
    <row r="345" customFormat="false" ht="12.8" hidden="false" customHeight="false" outlineLevel="0" collapsed="false">
      <c r="A345" s="0" t="s">
        <v>1596</v>
      </c>
      <c r="B345" s="0" t="s">
        <v>100</v>
      </c>
      <c r="C345" s="0" t="s">
        <v>88</v>
      </c>
      <c r="D345" s="0" t="s">
        <v>2966</v>
      </c>
    </row>
    <row r="346" customFormat="false" ht="12.8" hidden="false" customHeight="false" outlineLevel="0" collapsed="false">
      <c r="A346" s="0" t="s">
        <v>1596</v>
      </c>
      <c r="B346" s="0" t="s">
        <v>100</v>
      </c>
      <c r="C346" s="0" t="s">
        <v>88</v>
      </c>
      <c r="D346" s="0" t="s">
        <v>2967</v>
      </c>
    </row>
    <row r="347" customFormat="false" ht="12.8" hidden="false" customHeight="false" outlineLevel="0" collapsed="false">
      <c r="A347" s="0" t="s">
        <v>1596</v>
      </c>
      <c r="B347" s="0" t="s">
        <v>100</v>
      </c>
      <c r="C347" s="0" t="s">
        <v>88</v>
      </c>
      <c r="D347" s="0" t="s">
        <v>2968</v>
      </c>
    </row>
    <row r="348" customFormat="false" ht="12.8" hidden="false" customHeight="false" outlineLevel="0" collapsed="false">
      <c r="A348" s="0" t="s">
        <v>1596</v>
      </c>
      <c r="B348" s="0" t="s">
        <v>100</v>
      </c>
      <c r="C348" s="0" t="s">
        <v>88</v>
      </c>
      <c r="D348" s="0" t="s">
        <v>2969</v>
      </c>
    </row>
    <row r="349" customFormat="false" ht="12.8" hidden="false" customHeight="false" outlineLevel="0" collapsed="false">
      <c r="A349" s="0" t="s">
        <v>1596</v>
      </c>
      <c r="B349" s="0" t="s">
        <v>100</v>
      </c>
      <c r="C349" s="0" t="s">
        <v>88</v>
      </c>
      <c r="D349" s="0" t="s">
        <v>2970</v>
      </c>
    </row>
    <row r="358" customFormat="false" ht="12.8" hidden="false" customHeight="false" outlineLevel="0" collapsed="false">
      <c r="A358" s="0" t="s">
        <v>1435</v>
      </c>
      <c r="B358" s="0" t="s">
        <v>102</v>
      </c>
      <c r="C358" s="0" t="s">
        <v>88</v>
      </c>
      <c r="D358" s="0" t="s">
        <v>2980</v>
      </c>
    </row>
    <row r="359" customFormat="false" ht="12.8" hidden="false" customHeight="false" outlineLevel="0" collapsed="false">
      <c r="A359" s="0" t="s">
        <v>1435</v>
      </c>
      <c r="B359" s="0" t="s">
        <v>102</v>
      </c>
      <c r="C359" s="0" t="s">
        <v>88</v>
      </c>
      <c r="D359" s="0" t="s">
        <v>2981</v>
      </c>
    </row>
    <row r="360" customFormat="false" ht="12.8" hidden="false" customHeight="false" outlineLevel="0" collapsed="false">
      <c r="A360" s="0" t="s">
        <v>1435</v>
      </c>
      <c r="B360" s="0" t="s">
        <v>102</v>
      </c>
      <c r="C360" s="0" t="s">
        <v>88</v>
      </c>
      <c r="D360" s="0" t="s">
        <v>2982</v>
      </c>
    </row>
    <row r="361" customFormat="false" ht="12.8" hidden="false" customHeight="false" outlineLevel="0" collapsed="false">
      <c r="A361" s="0" t="s">
        <v>1435</v>
      </c>
      <c r="B361" s="0" t="s">
        <v>102</v>
      </c>
      <c r="C361" s="0" t="s">
        <v>88</v>
      </c>
      <c r="D361" s="0" t="s">
        <v>2983</v>
      </c>
    </row>
    <row r="362" customFormat="false" ht="12.8" hidden="false" customHeight="false" outlineLevel="0" collapsed="false">
      <c r="A362" s="0" t="s">
        <v>1435</v>
      </c>
      <c r="B362" s="0" t="s">
        <v>102</v>
      </c>
      <c r="C362" s="0" t="s">
        <v>88</v>
      </c>
      <c r="D362" s="0" t="s">
        <v>2984</v>
      </c>
    </row>
    <row r="363" customFormat="false" ht="12.8" hidden="false" customHeight="false" outlineLevel="0" collapsed="false">
      <c r="A363" s="0" t="s">
        <v>1435</v>
      </c>
      <c r="B363" s="0" t="s">
        <v>102</v>
      </c>
      <c r="C363" s="0" t="s">
        <v>88</v>
      </c>
      <c r="D363" s="0" t="s">
        <v>2985</v>
      </c>
    </row>
    <row r="364" customFormat="false" ht="12.8" hidden="false" customHeight="false" outlineLevel="0" collapsed="false">
      <c r="A364" s="0" t="s">
        <v>1435</v>
      </c>
      <c r="B364" s="0" t="s">
        <v>102</v>
      </c>
      <c r="C364" s="0" t="s">
        <v>88</v>
      </c>
      <c r="D364" s="0" t="s">
        <v>2986</v>
      </c>
    </row>
    <row r="365" customFormat="false" ht="12.8" hidden="false" customHeight="false" outlineLevel="0" collapsed="false">
      <c r="A365" s="0" t="s">
        <v>1435</v>
      </c>
      <c r="B365" s="0" t="s">
        <v>102</v>
      </c>
      <c r="C365" s="0" t="s">
        <v>88</v>
      </c>
      <c r="D365" s="0" t="s">
        <v>2987</v>
      </c>
    </row>
    <row r="366" customFormat="false" ht="12.8" hidden="false" customHeight="false" outlineLevel="0" collapsed="false">
      <c r="A366" s="0" t="s">
        <v>1435</v>
      </c>
      <c r="B366" s="0" t="s">
        <v>102</v>
      </c>
      <c r="C366" s="0" t="s">
        <v>88</v>
      </c>
      <c r="D366" s="0" t="s">
        <v>2988</v>
      </c>
    </row>
    <row r="367" customFormat="false" ht="12.8" hidden="false" customHeight="false" outlineLevel="0" collapsed="false">
      <c r="A367" s="0" t="s">
        <v>1435</v>
      </c>
      <c r="B367" s="0" t="s">
        <v>102</v>
      </c>
      <c r="C367" s="0" t="s">
        <v>88</v>
      </c>
      <c r="D367" s="0" t="s">
        <v>2989</v>
      </c>
    </row>
    <row r="368" customFormat="false" ht="12.8" hidden="false" customHeight="false" outlineLevel="0" collapsed="false">
      <c r="A368" s="0" t="s">
        <v>1435</v>
      </c>
      <c r="B368" s="0" t="s">
        <v>102</v>
      </c>
      <c r="C368" s="0" t="s">
        <v>88</v>
      </c>
      <c r="D368" s="0" t="s">
        <v>2990</v>
      </c>
    </row>
    <row r="369" customFormat="false" ht="12.8" hidden="false" customHeight="false" outlineLevel="0" collapsed="false">
      <c r="A369" s="0" t="s">
        <v>1435</v>
      </c>
      <c r="B369" s="0" t="s">
        <v>102</v>
      </c>
      <c r="C369" s="0" t="s">
        <v>88</v>
      </c>
      <c r="D369" s="0" t="s">
        <v>2991</v>
      </c>
    </row>
    <row r="370" customFormat="false" ht="12.8" hidden="false" customHeight="false" outlineLevel="0" collapsed="false">
      <c r="A370" s="0" t="s">
        <v>1435</v>
      </c>
      <c r="B370" s="0" t="s">
        <v>102</v>
      </c>
      <c r="C370" s="0" t="s">
        <v>88</v>
      </c>
      <c r="D370" s="0" t="s">
        <v>2992</v>
      </c>
    </row>
    <row r="382" customFormat="false" ht="12.8" hidden="false" customHeight="false" outlineLevel="0" collapsed="false">
      <c r="A382" s="0" t="s">
        <v>1443</v>
      </c>
      <c r="B382" s="0" t="s">
        <v>110</v>
      </c>
      <c r="C382" s="0" t="s">
        <v>88</v>
      </c>
      <c r="D382" s="0" t="s">
        <v>3006</v>
      </c>
    </row>
    <row r="383" customFormat="false" ht="12.8" hidden="false" customHeight="false" outlineLevel="0" collapsed="false">
      <c r="A383" s="0" t="s">
        <v>1443</v>
      </c>
      <c r="B383" s="0" t="s">
        <v>110</v>
      </c>
      <c r="C383" s="0" t="s">
        <v>88</v>
      </c>
      <c r="D383" s="0" t="s">
        <v>3007</v>
      </c>
    </row>
    <row r="384" customFormat="false" ht="12.8" hidden="false" customHeight="false" outlineLevel="0" collapsed="false">
      <c r="A384" s="0" t="s">
        <v>1443</v>
      </c>
      <c r="B384" s="0" t="s">
        <v>110</v>
      </c>
      <c r="C384" s="0" t="s">
        <v>88</v>
      </c>
      <c r="D384" s="0" t="s">
        <v>3008</v>
      </c>
    </row>
    <row r="385" customFormat="false" ht="12.8" hidden="false" customHeight="false" outlineLevel="0" collapsed="false">
      <c r="A385" s="0" t="s">
        <v>1443</v>
      </c>
      <c r="B385" s="0" t="s">
        <v>110</v>
      </c>
      <c r="C385" s="0" t="s">
        <v>88</v>
      </c>
      <c r="D385" s="0" t="s">
        <v>3009</v>
      </c>
    </row>
    <row r="386" customFormat="false" ht="12.8" hidden="false" customHeight="false" outlineLevel="0" collapsed="false">
      <c r="A386" s="0" t="s">
        <v>1443</v>
      </c>
      <c r="B386" s="0" t="s">
        <v>110</v>
      </c>
      <c r="C386" s="0" t="s">
        <v>88</v>
      </c>
      <c r="D386" s="0" t="s">
        <v>3010</v>
      </c>
    </row>
    <row r="387" customFormat="false" ht="12.8" hidden="false" customHeight="false" outlineLevel="0" collapsed="false">
      <c r="A387" s="0" t="s">
        <v>1443</v>
      </c>
      <c r="B387" s="0" t="s">
        <v>110</v>
      </c>
      <c r="C387" s="0" t="s">
        <v>88</v>
      </c>
      <c r="D387" s="0" t="s">
        <v>3011</v>
      </c>
    </row>
    <row r="388" customFormat="false" ht="12.8" hidden="false" customHeight="false" outlineLevel="0" collapsed="false">
      <c r="A388" s="0" t="s">
        <v>1443</v>
      </c>
      <c r="B388" s="0" t="s">
        <v>110</v>
      </c>
      <c r="C388" s="0" t="s">
        <v>88</v>
      </c>
      <c r="D388" s="0" t="s">
        <v>3012</v>
      </c>
    </row>
    <row r="389" customFormat="false" ht="12.8" hidden="false" customHeight="false" outlineLevel="0" collapsed="false">
      <c r="A389" s="0" t="s">
        <v>1443</v>
      </c>
      <c r="B389" s="0" t="s">
        <v>110</v>
      </c>
      <c r="C389" s="0" t="s">
        <v>88</v>
      </c>
      <c r="D389" s="0" t="s">
        <v>3013</v>
      </c>
    </row>
    <row r="390" customFormat="false" ht="12.8" hidden="false" customHeight="false" outlineLevel="0" collapsed="false">
      <c r="A390" s="0" t="s">
        <v>1443</v>
      </c>
      <c r="B390" s="0" t="s">
        <v>110</v>
      </c>
      <c r="C390" s="0" t="s">
        <v>88</v>
      </c>
      <c r="D390" s="0" t="s">
        <v>3014</v>
      </c>
    </row>
    <row r="391" customFormat="false" ht="12.8" hidden="false" customHeight="false" outlineLevel="0" collapsed="false">
      <c r="A391" s="0" t="s">
        <v>1443</v>
      </c>
      <c r="B391" s="0" t="s">
        <v>110</v>
      </c>
      <c r="C391" s="0" t="s">
        <v>88</v>
      </c>
      <c r="D391" s="0" t="s">
        <v>3015</v>
      </c>
    </row>
    <row r="392" customFormat="false" ht="12.8" hidden="false" customHeight="false" outlineLevel="0" collapsed="false">
      <c r="A392" s="0" t="s">
        <v>1443</v>
      </c>
      <c r="B392" s="0" t="s">
        <v>110</v>
      </c>
      <c r="C392" s="0" t="s">
        <v>88</v>
      </c>
      <c r="D392" s="0" t="s">
        <v>3016</v>
      </c>
    </row>
    <row r="393" customFormat="false" ht="12.8" hidden="false" customHeight="false" outlineLevel="0" collapsed="false">
      <c r="A393" s="0" t="s">
        <v>1443</v>
      </c>
      <c r="B393" s="0" t="s">
        <v>110</v>
      </c>
      <c r="C393" s="0" t="s">
        <v>88</v>
      </c>
      <c r="D393" s="0" t="s">
        <v>3017</v>
      </c>
    </row>
    <row r="394" customFormat="false" ht="12.8" hidden="false" customHeight="false" outlineLevel="0" collapsed="false">
      <c r="A394" s="0" t="s">
        <v>1443</v>
      </c>
      <c r="B394" s="0" t="s">
        <v>110</v>
      </c>
      <c r="C394" s="0" t="s">
        <v>88</v>
      </c>
      <c r="D394" s="0" t="s">
        <v>3018</v>
      </c>
    </row>
    <row r="395" customFormat="false" ht="12.8" hidden="false" customHeight="false" outlineLevel="0" collapsed="false">
      <c r="A395" s="0" t="s">
        <v>1443</v>
      </c>
      <c r="B395" s="0" t="s">
        <v>110</v>
      </c>
      <c r="C395" s="0" t="s">
        <v>88</v>
      </c>
      <c r="D395" s="0" t="s">
        <v>3019</v>
      </c>
    </row>
    <row r="396" customFormat="false" ht="12.8" hidden="false" customHeight="false" outlineLevel="0" collapsed="false">
      <c r="A396" s="0" t="s">
        <v>1443</v>
      </c>
      <c r="B396" s="0" t="s">
        <v>110</v>
      </c>
      <c r="C396" s="0" t="s">
        <v>88</v>
      </c>
      <c r="D396" s="0" t="s">
        <v>3020</v>
      </c>
    </row>
    <row r="397" customFormat="false" ht="12.8" hidden="false" customHeight="false" outlineLevel="0" collapsed="false">
      <c r="A397" s="0" t="s">
        <v>1443</v>
      </c>
      <c r="B397" s="0" t="s">
        <v>110</v>
      </c>
      <c r="C397" s="0" t="s">
        <v>88</v>
      </c>
      <c r="D397" s="0" t="s">
        <v>3021</v>
      </c>
    </row>
    <row r="398" customFormat="false" ht="12.8" hidden="false" customHeight="false" outlineLevel="0" collapsed="false">
      <c r="A398" s="0" t="s">
        <v>1443</v>
      </c>
      <c r="B398" s="0" t="s">
        <v>110</v>
      </c>
      <c r="C398" s="0" t="s">
        <v>88</v>
      </c>
      <c r="D398" s="0" t="s">
        <v>3022</v>
      </c>
    </row>
    <row r="399" customFormat="false" ht="12.8" hidden="false" customHeight="false" outlineLevel="0" collapsed="false">
      <c r="A399" s="0" t="s">
        <v>1443</v>
      </c>
      <c r="B399" s="0" t="s">
        <v>110</v>
      </c>
      <c r="C399" s="0" t="s">
        <v>88</v>
      </c>
      <c r="D399" s="0" t="s">
        <v>3023</v>
      </c>
    </row>
    <row r="400" customFormat="false" ht="12.8" hidden="false" customHeight="false" outlineLevel="0" collapsed="false">
      <c r="A400" s="0" t="s">
        <v>1443</v>
      </c>
      <c r="B400" s="0" t="s">
        <v>110</v>
      </c>
      <c r="C400" s="0" t="s">
        <v>88</v>
      </c>
      <c r="D400" s="0" t="s">
        <v>3024</v>
      </c>
    </row>
    <row r="401" customFormat="false" ht="12.8" hidden="false" customHeight="false" outlineLevel="0" collapsed="false">
      <c r="A401" s="0" t="s">
        <v>1443</v>
      </c>
      <c r="B401" s="0" t="s">
        <v>110</v>
      </c>
      <c r="C401" s="0" t="s">
        <v>88</v>
      </c>
      <c r="D401" s="0" t="s">
        <v>2933</v>
      </c>
    </row>
    <row r="402" customFormat="false" ht="12.8" hidden="false" customHeight="false" outlineLevel="0" collapsed="false">
      <c r="A402" s="0" t="s">
        <v>1443</v>
      </c>
      <c r="B402" s="0" t="s">
        <v>110</v>
      </c>
      <c r="C402" s="0" t="s">
        <v>88</v>
      </c>
      <c r="D402" s="0" t="s">
        <v>3025</v>
      </c>
    </row>
    <row r="403" customFormat="false" ht="12.8" hidden="false" customHeight="false" outlineLevel="0" collapsed="false">
      <c r="A403" s="0" t="s">
        <v>1443</v>
      </c>
      <c r="B403" s="0" t="s">
        <v>110</v>
      </c>
      <c r="C403" s="0" t="s">
        <v>88</v>
      </c>
      <c r="D403" s="0" t="s">
        <v>3026</v>
      </c>
    </row>
    <row r="404" customFormat="false" ht="12.8" hidden="false" customHeight="false" outlineLevel="0" collapsed="false">
      <c r="A404" s="0" t="s">
        <v>1443</v>
      </c>
      <c r="B404" s="0" t="s">
        <v>110</v>
      </c>
      <c r="C404" s="0" t="s">
        <v>88</v>
      </c>
      <c r="D404" s="0" t="s">
        <v>3027</v>
      </c>
    </row>
    <row r="405" customFormat="false" ht="12.8" hidden="false" customHeight="false" outlineLevel="0" collapsed="false">
      <c r="A405" s="0" t="s">
        <v>1443</v>
      </c>
      <c r="B405" s="0" t="s">
        <v>110</v>
      </c>
      <c r="C405" s="0" t="s">
        <v>88</v>
      </c>
      <c r="D405" s="0" t="s">
        <v>3028</v>
      </c>
    </row>
    <row r="406" customFormat="false" ht="12.8" hidden="false" customHeight="false" outlineLevel="0" collapsed="false">
      <c r="A406" s="0" t="s">
        <v>1443</v>
      </c>
      <c r="B406" s="0" t="s">
        <v>110</v>
      </c>
      <c r="C406" s="0" t="s">
        <v>88</v>
      </c>
      <c r="D406" s="0" t="s">
        <v>3029</v>
      </c>
    </row>
    <row r="407" customFormat="false" ht="12.8" hidden="false" customHeight="false" outlineLevel="0" collapsed="false">
      <c r="A407" s="0" t="s">
        <v>1443</v>
      </c>
      <c r="B407" s="0" t="s">
        <v>110</v>
      </c>
      <c r="C407" s="0" t="s">
        <v>88</v>
      </c>
      <c r="D407" s="0" t="s">
        <v>3030</v>
      </c>
    </row>
    <row r="427" customFormat="false" ht="12.8" hidden="false" customHeight="false" outlineLevel="0" collapsed="false">
      <c r="A427" s="0" t="s">
        <v>1452</v>
      </c>
      <c r="B427" s="0" t="s">
        <v>105</v>
      </c>
      <c r="C427" s="0" t="s">
        <v>88</v>
      </c>
      <c r="D427" s="0" t="s">
        <v>3052</v>
      </c>
    </row>
    <row r="428" customFormat="false" ht="12.8" hidden="false" customHeight="false" outlineLevel="0" collapsed="false">
      <c r="A428" s="0" t="s">
        <v>1452</v>
      </c>
      <c r="B428" s="0" t="s">
        <v>105</v>
      </c>
      <c r="C428" s="0" t="s">
        <v>88</v>
      </c>
      <c r="D428" s="0" t="s">
        <v>3053</v>
      </c>
    </row>
    <row r="429" customFormat="false" ht="12.8" hidden="false" customHeight="false" outlineLevel="0" collapsed="false">
      <c r="A429" s="0" t="s">
        <v>1452</v>
      </c>
      <c r="B429" s="0" t="s">
        <v>105</v>
      </c>
      <c r="C429" s="0" t="s">
        <v>88</v>
      </c>
      <c r="D429" s="0" t="s">
        <v>3054</v>
      </c>
    </row>
    <row r="430" customFormat="false" ht="12.8" hidden="false" customHeight="false" outlineLevel="0" collapsed="false">
      <c r="A430" s="0" t="s">
        <v>1452</v>
      </c>
      <c r="B430" s="0" t="s">
        <v>105</v>
      </c>
      <c r="C430" s="0" t="s">
        <v>88</v>
      </c>
      <c r="D430" s="0" t="s">
        <v>3055</v>
      </c>
    </row>
    <row r="431" customFormat="false" ht="12.8" hidden="false" customHeight="false" outlineLevel="0" collapsed="false">
      <c r="A431" s="0" t="s">
        <v>1452</v>
      </c>
      <c r="B431" s="0" t="s">
        <v>105</v>
      </c>
      <c r="C431" s="0" t="s">
        <v>88</v>
      </c>
      <c r="D431" s="0" t="s">
        <v>3056</v>
      </c>
    </row>
    <row r="432" customFormat="false" ht="12.8" hidden="false" customHeight="false" outlineLevel="0" collapsed="false">
      <c r="A432" s="0" t="s">
        <v>1452</v>
      </c>
      <c r="B432" s="0" t="s">
        <v>105</v>
      </c>
      <c r="C432" s="0" t="s">
        <v>88</v>
      </c>
      <c r="D432" s="0" t="s">
        <v>3057</v>
      </c>
    </row>
    <row r="433" customFormat="false" ht="12.8" hidden="false" customHeight="false" outlineLevel="0" collapsed="false">
      <c r="A433" s="0" t="s">
        <v>1452</v>
      </c>
      <c r="B433" s="0" t="s">
        <v>105</v>
      </c>
      <c r="C433" s="0" t="s">
        <v>88</v>
      </c>
      <c r="D433" s="0" t="s">
        <v>3058</v>
      </c>
    </row>
    <row r="434" customFormat="false" ht="12.8" hidden="false" customHeight="false" outlineLevel="0" collapsed="false">
      <c r="A434" s="0" t="s">
        <v>1452</v>
      </c>
      <c r="B434" s="0" t="s">
        <v>105</v>
      </c>
      <c r="C434" s="0" t="s">
        <v>88</v>
      </c>
      <c r="D434" s="0" t="s">
        <v>3059</v>
      </c>
    </row>
    <row r="435" customFormat="false" ht="12.8" hidden="false" customHeight="false" outlineLevel="0" collapsed="false">
      <c r="A435" s="0" t="s">
        <v>1452</v>
      </c>
      <c r="B435" s="0" t="s">
        <v>105</v>
      </c>
      <c r="C435" s="0" t="s">
        <v>88</v>
      </c>
      <c r="D435" s="0" t="s">
        <v>3060</v>
      </c>
    </row>
    <row r="436" customFormat="false" ht="12.8" hidden="false" customHeight="false" outlineLevel="0" collapsed="false">
      <c r="A436" s="0" t="s">
        <v>1452</v>
      </c>
      <c r="B436" s="0" t="s">
        <v>105</v>
      </c>
      <c r="C436" s="0" t="s">
        <v>88</v>
      </c>
      <c r="D436" s="0" t="s">
        <v>3061</v>
      </c>
    </row>
    <row r="437" customFormat="false" ht="12.8" hidden="false" customHeight="false" outlineLevel="0" collapsed="false">
      <c r="A437" s="0" t="s">
        <v>1452</v>
      </c>
      <c r="B437" s="0" t="s">
        <v>105</v>
      </c>
      <c r="C437" s="0" t="s">
        <v>88</v>
      </c>
      <c r="D437" s="0" t="s">
        <v>3062</v>
      </c>
    </row>
    <row r="454" customFormat="false" ht="12.8" hidden="false" customHeight="false" outlineLevel="0" collapsed="false">
      <c r="A454" s="0" t="s">
        <v>258</v>
      </c>
      <c r="B454" s="0" t="s">
        <v>108</v>
      </c>
      <c r="C454" s="0" t="s">
        <v>88</v>
      </c>
      <c r="D454" s="0" t="s">
        <v>3080</v>
      </c>
    </row>
    <row r="455" customFormat="false" ht="12.8" hidden="false" customHeight="false" outlineLevel="0" collapsed="false">
      <c r="A455" s="0" t="s">
        <v>258</v>
      </c>
      <c r="B455" s="0" t="s">
        <v>108</v>
      </c>
      <c r="C455" s="0" t="s">
        <v>88</v>
      </c>
      <c r="D455" s="0" t="s">
        <v>3081</v>
      </c>
    </row>
    <row r="456" customFormat="false" ht="12.8" hidden="false" customHeight="false" outlineLevel="0" collapsed="false">
      <c r="A456" s="0" t="s">
        <v>258</v>
      </c>
      <c r="B456" s="0" t="s">
        <v>108</v>
      </c>
      <c r="C456" s="0" t="s">
        <v>88</v>
      </c>
      <c r="D456" s="0" t="s">
        <v>3082</v>
      </c>
    </row>
    <row r="457" customFormat="false" ht="12.8" hidden="false" customHeight="false" outlineLevel="0" collapsed="false">
      <c r="A457" s="0" t="s">
        <v>258</v>
      </c>
      <c r="B457" s="0" t="s">
        <v>108</v>
      </c>
      <c r="C457" s="0" t="s">
        <v>88</v>
      </c>
      <c r="D457" s="0" t="s">
        <v>3083</v>
      </c>
    </row>
    <row r="458" customFormat="false" ht="12.8" hidden="false" customHeight="false" outlineLevel="0" collapsed="false">
      <c r="A458" s="0" t="s">
        <v>258</v>
      </c>
      <c r="B458" s="0" t="s">
        <v>108</v>
      </c>
      <c r="C458" s="0" t="s">
        <v>88</v>
      </c>
      <c r="D458" s="0" t="s">
        <v>3084</v>
      </c>
    </row>
    <row r="459" customFormat="false" ht="12.8" hidden="false" customHeight="false" outlineLevel="0" collapsed="false">
      <c r="A459" s="0" t="s">
        <v>258</v>
      </c>
      <c r="B459" s="0" t="s">
        <v>108</v>
      </c>
      <c r="C459" s="0" t="s">
        <v>88</v>
      </c>
      <c r="D459" s="0" t="s">
        <v>3085</v>
      </c>
    </row>
    <row r="461" customFormat="false" ht="12.8" hidden="false" customHeight="false" outlineLevel="0" collapsed="false">
      <c r="A461" s="0" t="s">
        <v>1469</v>
      </c>
      <c r="B461" s="0" t="s">
        <v>109</v>
      </c>
      <c r="C461" s="0" t="s">
        <v>88</v>
      </c>
      <c r="D461" s="0" t="s">
        <v>3088</v>
      </c>
    </row>
    <row r="462" customFormat="false" ht="12.8" hidden="false" customHeight="false" outlineLevel="0" collapsed="false">
      <c r="A462" s="0" t="s">
        <v>1469</v>
      </c>
      <c r="B462" s="0" t="s">
        <v>109</v>
      </c>
      <c r="C462" s="0" t="s">
        <v>88</v>
      </c>
      <c r="D462" s="0" t="s">
        <v>3089</v>
      </c>
    </row>
    <row r="463" customFormat="false" ht="12.8" hidden="false" customHeight="false" outlineLevel="0" collapsed="false">
      <c r="A463" s="0" t="s">
        <v>1469</v>
      </c>
      <c r="B463" s="0" t="s">
        <v>109</v>
      </c>
      <c r="C463" s="0" t="s">
        <v>88</v>
      </c>
      <c r="D463" s="0" t="s">
        <v>3092</v>
      </c>
    </row>
    <row r="464" customFormat="false" ht="12.8" hidden="false" customHeight="false" outlineLevel="0" collapsed="false">
      <c r="A464" s="0" t="s">
        <v>1469</v>
      </c>
      <c r="B464" s="0" t="s">
        <v>109</v>
      </c>
      <c r="C464" s="0" t="s">
        <v>88</v>
      </c>
      <c r="D464" s="0" t="s">
        <v>3093</v>
      </c>
    </row>
    <row r="465" customFormat="false" ht="12.8" hidden="false" customHeight="false" outlineLevel="0" collapsed="false">
      <c r="A465" s="0" t="s">
        <v>1469</v>
      </c>
      <c r="B465" s="0" t="s">
        <v>109</v>
      </c>
      <c r="C465" s="0" t="s">
        <v>88</v>
      </c>
      <c r="D465" s="0" t="s">
        <v>3094</v>
      </c>
    </row>
    <row r="466" customFormat="false" ht="12.8" hidden="false" customHeight="false" outlineLevel="0" collapsed="false">
      <c r="A466" s="0" t="s">
        <v>1469</v>
      </c>
      <c r="B466" s="0" t="s">
        <v>109</v>
      </c>
      <c r="C466" s="0" t="s">
        <v>88</v>
      </c>
      <c r="D466" s="0" t="s">
        <v>3096</v>
      </c>
    </row>
    <row r="467" customFormat="false" ht="12.8" hidden="false" customHeight="false" outlineLevel="0" collapsed="false">
      <c r="A467" s="0" t="s">
        <v>1469</v>
      </c>
      <c r="B467" s="0" t="s">
        <v>109</v>
      </c>
      <c r="C467" s="0" t="s">
        <v>88</v>
      </c>
      <c r="D467" s="0" t="s">
        <v>3098</v>
      </c>
    </row>
    <row r="468" customFormat="false" ht="12.8" hidden="false" customHeight="false" outlineLevel="0" collapsed="false">
      <c r="A468" s="0" t="s">
        <v>1469</v>
      </c>
      <c r="B468" s="0" t="s">
        <v>109</v>
      </c>
      <c r="C468" s="0" t="s">
        <v>88</v>
      </c>
      <c r="D468" s="0" t="s">
        <v>3099</v>
      </c>
    </row>
    <row r="469" customFormat="false" ht="12.8" hidden="false" customHeight="false" outlineLevel="0" collapsed="false">
      <c r="A469" s="0" t="s">
        <v>1469</v>
      </c>
      <c r="B469" s="0" t="s">
        <v>109</v>
      </c>
      <c r="C469" s="0" t="s">
        <v>88</v>
      </c>
      <c r="D469" s="0" t="s">
        <v>3100</v>
      </c>
    </row>
    <row r="470" customFormat="false" ht="12.8" hidden="false" customHeight="false" outlineLevel="0" collapsed="false">
      <c r="A470" s="0" t="s">
        <v>1469</v>
      </c>
      <c r="B470" s="0" t="s">
        <v>109</v>
      </c>
      <c r="C470" s="0" t="s">
        <v>88</v>
      </c>
      <c r="D470" s="0" t="s">
        <v>3101</v>
      </c>
    </row>
    <row r="471" customFormat="false" ht="12.8" hidden="false" customHeight="false" outlineLevel="0" collapsed="false">
      <c r="A471" s="0" t="s">
        <v>1469</v>
      </c>
      <c r="B471" s="0" t="s">
        <v>109</v>
      </c>
      <c r="C471" s="0" t="s">
        <v>88</v>
      </c>
      <c r="D471" s="0" t="s">
        <v>3102</v>
      </c>
    </row>
    <row r="472" customFormat="false" ht="12.8" hidden="false" customHeight="false" outlineLevel="0" collapsed="false">
      <c r="A472" s="0" t="s">
        <v>1469</v>
      </c>
      <c r="B472" s="0" t="s">
        <v>109</v>
      </c>
      <c r="C472" s="0" t="s">
        <v>88</v>
      </c>
      <c r="D472" s="0" t="s">
        <v>3103</v>
      </c>
    </row>
    <row r="473" customFormat="false" ht="12.8" hidden="false" customHeight="false" outlineLevel="0" collapsed="false">
      <c r="A473" s="0" t="s">
        <v>1469</v>
      </c>
      <c r="B473" s="0" t="s">
        <v>109</v>
      </c>
      <c r="C473" s="0" t="s">
        <v>88</v>
      </c>
      <c r="D473" s="0" t="s">
        <v>3104</v>
      </c>
    </row>
    <row r="474" customFormat="false" ht="12.8" hidden="false" customHeight="false" outlineLevel="0" collapsed="false">
      <c r="A474" s="0" t="s">
        <v>1469</v>
      </c>
      <c r="B474" s="0" t="s">
        <v>109</v>
      </c>
      <c r="C474" s="0" t="s">
        <v>88</v>
      </c>
      <c r="D474" s="0" t="s">
        <v>3105</v>
      </c>
    </row>
    <row r="475" customFormat="false" ht="12.8" hidden="false" customHeight="false" outlineLevel="0" collapsed="false">
      <c r="A475" s="0" t="s">
        <v>1469</v>
      </c>
      <c r="B475" s="0" t="s">
        <v>109</v>
      </c>
      <c r="C475" s="0" t="s">
        <v>88</v>
      </c>
      <c r="D475" s="0" t="s">
        <v>3106</v>
      </c>
    </row>
    <row r="476" customFormat="false" ht="12.8" hidden="false" customHeight="false" outlineLevel="0" collapsed="false">
      <c r="A476" s="0" t="s">
        <v>1469</v>
      </c>
      <c r="B476" s="0" t="s">
        <v>109</v>
      </c>
      <c r="C476" s="0" t="s">
        <v>88</v>
      </c>
      <c r="D476" s="0" t="s">
        <v>3107</v>
      </c>
    </row>
    <row r="477" customFormat="false" ht="12.8" hidden="false" customHeight="false" outlineLevel="0" collapsed="false">
      <c r="A477" s="0" t="s">
        <v>1469</v>
      </c>
      <c r="B477" s="0" t="s">
        <v>109</v>
      </c>
      <c r="C477" s="0" t="s">
        <v>88</v>
      </c>
      <c r="D477" s="0" t="s">
        <v>3108</v>
      </c>
    </row>
    <row r="478" customFormat="false" ht="12.8" hidden="false" customHeight="false" outlineLevel="0" collapsed="false">
      <c r="A478" s="0" t="s">
        <v>1469</v>
      </c>
      <c r="B478" s="0" t="s">
        <v>109</v>
      </c>
      <c r="C478" s="0" t="s">
        <v>88</v>
      </c>
      <c r="D478" s="0" t="s">
        <v>3109</v>
      </c>
    </row>
    <row r="479" customFormat="false" ht="12.8" hidden="false" customHeight="false" outlineLevel="0" collapsed="false">
      <c r="A479" s="0" t="s">
        <v>1469</v>
      </c>
      <c r="B479" s="0" t="s">
        <v>109</v>
      </c>
      <c r="C479" s="0" t="s">
        <v>88</v>
      </c>
      <c r="D479" s="0" t="s">
        <v>3110</v>
      </c>
    </row>
    <row r="480" customFormat="false" ht="12.8" hidden="false" customHeight="false" outlineLevel="0" collapsed="false">
      <c r="A480" s="0" t="s">
        <v>1469</v>
      </c>
      <c r="B480" s="0" t="s">
        <v>109</v>
      </c>
      <c r="C480" s="0" t="s">
        <v>88</v>
      </c>
      <c r="D480" s="0" t="s">
        <v>3111</v>
      </c>
    </row>
    <row r="481" customFormat="false" ht="12.8" hidden="false" customHeight="false" outlineLevel="0" collapsed="false">
      <c r="A481" s="0" t="s">
        <v>1469</v>
      </c>
      <c r="B481" s="0" t="s">
        <v>109</v>
      </c>
      <c r="C481" s="0" t="s">
        <v>88</v>
      </c>
      <c r="D481" s="0" t="s">
        <v>3112</v>
      </c>
    </row>
    <row r="482" customFormat="false" ht="12.8" hidden="false" customHeight="false" outlineLevel="0" collapsed="false">
      <c r="A482" s="0" t="s">
        <v>1469</v>
      </c>
      <c r="B482" s="0" t="s">
        <v>109</v>
      </c>
      <c r="C482" s="0" t="s">
        <v>88</v>
      </c>
      <c r="D482" s="0" t="s">
        <v>3113</v>
      </c>
    </row>
    <row r="491" customFormat="false" ht="12.8" hidden="false" customHeight="false" outlineLevel="0" collapsed="false">
      <c r="A491" s="0" t="s">
        <v>1478</v>
      </c>
      <c r="B491" s="0" t="s">
        <v>117</v>
      </c>
      <c r="C491" s="0" t="s">
        <v>90</v>
      </c>
      <c r="D491" s="0" t="s">
        <v>3126</v>
      </c>
    </row>
    <row r="492" customFormat="false" ht="12.8" hidden="false" customHeight="false" outlineLevel="0" collapsed="false">
      <c r="A492" s="0" t="s">
        <v>1478</v>
      </c>
      <c r="B492" s="0" t="s">
        <v>117</v>
      </c>
      <c r="C492" s="0" t="s">
        <v>90</v>
      </c>
      <c r="D492" s="0" t="s">
        <v>3127</v>
      </c>
    </row>
    <row r="493" customFormat="false" ht="12.8" hidden="false" customHeight="false" outlineLevel="0" collapsed="false">
      <c r="A493" s="0" t="s">
        <v>1478</v>
      </c>
      <c r="B493" s="0" t="s">
        <v>117</v>
      </c>
      <c r="C493" s="0" t="s">
        <v>90</v>
      </c>
      <c r="D493" s="0" t="s">
        <v>3128</v>
      </c>
    </row>
    <row r="494" customFormat="false" ht="12.8" hidden="false" customHeight="false" outlineLevel="0" collapsed="false">
      <c r="A494" s="0" t="s">
        <v>1478</v>
      </c>
      <c r="B494" s="0" t="s">
        <v>117</v>
      </c>
      <c r="C494" s="0" t="s">
        <v>90</v>
      </c>
      <c r="D494" s="0" t="s">
        <v>3129</v>
      </c>
    </row>
    <row r="495" customFormat="false" ht="12.8" hidden="false" customHeight="false" outlineLevel="0" collapsed="false">
      <c r="A495" s="0" t="s">
        <v>1478</v>
      </c>
      <c r="B495" s="0" t="s">
        <v>117</v>
      </c>
      <c r="C495" s="0" t="s">
        <v>90</v>
      </c>
      <c r="D495" s="0" t="s">
        <v>3130</v>
      </c>
    </row>
    <row r="496" customFormat="false" ht="12.8" hidden="false" customHeight="false" outlineLevel="0" collapsed="false">
      <c r="A496" s="0" t="s">
        <v>1478</v>
      </c>
      <c r="B496" s="0" t="s">
        <v>117</v>
      </c>
      <c r="C496" s="0" t="s">
        <v>90</v>
      </c>
      <c r="D496" s="0" t="s">
        <v>3131</v>
      </c>
    </row>
    <row r="513" customFormat="false" ht="12.8" hidden="false" customHeight="false" outlineLevel="0" collapsed="false">
      <c r="A513" s="0" t="s">
        <v>1488</v>
      </c>
      <c r="B513" s="0" t="s">
        <v>112</v>
      </c>
      <c r="C513" s="0" t="s">
        <v>90</v>
      </c>
      <c r="D513" s="0" t="s">
        <v>3149</v>
      </c>
    </row>
    <row r="514" customFormat="false" ht="12.8" hidden="false" customHeight="false" outlineLevel="0" collapsed="false">
      <c r="A514" s="0" t="s">
        <v>1488</v>
      </c>
      <c r="B514" s="0" t="s">
        <v>112</v>
      </c>
      <c r="C514" s="0" t="s">
        <v>90</v>
      </c>
      <c r="D514" s="0" t="s">
        <v>3150</v>
      </c>
    </row>
    <row r="515" customFormat="false" ht="12.8" hidden="false" customHeight="false" outlineLevel="0" collapsed="false">
      <c r="A515" s="0" t="s">
        <v>1488</v>
      </c>
      <c r="B515" s="0" t="s">
        <v>112</v>
      </c>
      <c r="C515" s="0" t="s">
        <v>90</v>
      </c>
      <c r="D515" s="0" t="s">
        <v>3151</v>
      </c>
    </row>
    <row r="516" customFormat="false" ht="12.8" hidden="false" customHeight="false" outlineLevel="0" collapsed="false">
      <c r="A516" s="0" t="s">
        <v>1488</v>
      </c>
      <c r="B516" s="0" t="s">
        <v>112</v>
      </c>
      <c r="C516" s="0" t="s">
        <v>90</v>
      </c>
      <c r="D516" s="0" t="s">
        <v>3152</v>
      </c>
    </row>
    <row r="517" customFormat="false" ht="12.8" hidden="false" customHeight="false" outlineLevel="0" collapsed="false">
      <c r="A517" s="0" t="s">
        <v>1488</v>
      </c>
      <c r="B517" s="0" t="s">
        <v>112</v>
      </c>
      <c r="C517" s="0" t="s">
        <v>90</v>
      </c>
      <c r="D517" s="0" t="s">
        <v>3153</v>
      </c>
    </row>
    <row r="518" customFormat="false" ht="12.8" hidden="false" customHeight="false" outlineLevel="0" collapsed="false">
      <c r="A518" s="0" t="s">
        <v>1488</v>
      </c>
      <c r="B518" s="0" t="s">
        <v>112</v>
      </c>
      <c r="C518" s="0" t="s">
        <v>90</v>
      </c>
      <c r="D518" s="0" t="s">
        <v>3154</v>
      </c>
    </row>
    <row r="536" customFormat="false" ht="12.8" hidden="false" customHeight="false" outlineLevel="0" collapsed="false">
      <c r="A536" s="0" t="s">
        <v>259</v>
      </c>
      <c r="B536" s="0" t="s">
        <v>118</v>
      </c>
      <c r="C536" s="0" t="s">
        <v>90</v>
      </c>
      <c r="D536" s="0" t="s">
        <v>3172</v>
      </c>
    </row>
    <row r="537" customFormat="false" ht="12.8" hidden="false" customHeight="false" outlineLevel="0" collapsed="false">
      <c r="A537" s="0" t="s">
        <v>259</v>
      </c>
      <c r="B537" s="0" t="s">
        <v>118</v>
      </c>
      <c r="C537" s="0" t="s">
        <v>90</v>
      </c>
      <c r="D537" s="0" t="s">
        <v>3173</v>
      </c>
    </row>
    <row r="538" customFormat="false" ht="12.8" hidden="false" customHeight="false" outlineLevel="0" collapsed="false">
      <c r="A538" s="0" t="s">
        <v>259</v>
      </c>
      <c r="B538" s="0" t="s">
        <v>118</v>
      </c>
      <c r="C538" s="0" t="s">
        <v>90</v>
      </c>
      <c r="D538" s="0" t="s">
        <v>3174</v>
      </c>
    </row>
    <row r="539" customFormat="false" ht="12.8" hidden="false" customHeight="false" outlineLevel="0" collapsed="false">
      <c r="A539" s="0" t="s">
        <v>259</v>
      </c>
      <c r="B539" s="0" t="s">
        <v>118</v>
      </c>
      <c r="C539" s="0" t="s">
        <v>90</v>
      </c>
      <c r="D539" s="0" t="s">
        <v>3175</v>
      </c>
    </row>
    <row r="540" customFormat="false" ht="12.8" hidden="false" customHeight="false" outlineLevel="0" collapsed="false">
      <c r="A540" s="0" t="s">
        <v>259</v>
      </c>
      <c r="B540" s="0" t="s">
        <v>118</v>
      </c>
      <c r="C540" s="0" t="s">
        <v>90</v>
      </c>
      <c r="D540" s="0" t="s">
        <v>3176</v>
      </c>
    </row>
    <row r="541" customFormat="false" ht="12.8" hidden="false" customHeight="false" outlineLevel="0" collapsed="false">
      <c r="A541" s="0" t="s">
        <v>259</v>
      </c>
      <c r="B541" s="0" t="s">
        <v>118</v>
      </c>
      <c r="C541" s="0" t="s">
        <v>90</v>
      </c>
      <c r="D541" s="0" t="s">
        <v>3177</v>
      </c>
    </row>
    <row r="542" customFormat="false" ht="12.8" hidden="false" customHeight="false" outlineLevel="0" collapsed="false">
      <c r="A542" s="0" t="s">
        <v>259</v>
      </c>
      <c r="B542" s="0" t="s">
        <v>118</v>
      </c>
      <c r="C542" s="0" t="s">
        <v>90</v>
      </c>
      <c r="D542" s="0" t="s">
        <v>3178</v>
      </c>
    </row>
    <row r="543" customFormat="false" ht="12.8" hidden="false" customHeight="false" outlineLevel="0" collapsed="false">
      <c r="A543" s="0" t="s">
        <v>259</v>
      </c>
      <c r="B543" s="0" t="s">
        <v>118</v>
      </c>
      <c r="C543" s="0" t="s">
        <v>90</v>
      </c>
      <c r="D543" s="0" t="s">
        <v>3179</v>
      </c>
    </row>
    <row r="544" customFormat="false" ht="12.8" hidden="false" customHeight="false" outlineLevel="0" collapsed="false">
      <c r="A544" s="0" t="s">
        <v>259</v>
      </c>
      <c r="B544" s="0" t="s">
        <v>118</v>
      </c>
      <c r="C544" s="0" t="s">
        <v>90</v>
      </c>
      <c r="D544" s="0" t="s">
        <v>2248</v>
      </c>
    </row>
    <row r="545" customFormat="false" ht="12.8" hidden="false" customHeight="false" outlineLevel="0" collapsed="false">
      <c r="A545" s="0" t="s">
        <v>259</v>
      </c>
      <c r="B545" s="0" t="s">
        <v>118</v>
      </c>
      <c r="C545" s="0" t="s">
        <v>90</v>
      </c>
      <c r="D545" s="0" t="s">
        <v>3180</v>
      </c>
    </row>
    <row r="546" customFormat="false" ht="12.8" hidden="false" customHeight="false" outlineLevel="0" collapsed="false">
      <c r="A546" s="0" t="s">
        <v>259</v>
      </c>
      <c r="B546" s="0" t="s">
        <v>118</v>
      </c>
      <c r="C546" s="0" t="s">
        <v>90</v>
      </c>
      <c r="D546" s="0" t="s">
        <v>3181</v>
      </c>
    </row>
    <row r="547" customFormat="false" ht="12.8" hidden="false" customHeight="false" outlineLevel="0" collapsed="false">
      <c r="A547" s="0" t="s">
        <v>259</v>
      </c>
      <c r="B547" s="0" t="s">
        <v>118</v>
      </c>
      <c r="C547" s="0" t="s">
        <v>90</v>
      </c>
      <c r="D547" s="0" t="s">
        <v>3182</v>
      </c>
    </row>
    <row r="548" customFormat="false" ht="12.8" hidden="false" customHeight="false" outlineLevel="0" collapsed="false">
      <c r="A548" s="0" t="s">
        <v>259</v>
      </c>
      <c r="B548" s="0" t="s">
        <v>118</v>
      </c>
      <c r="C548" s="0" t="s">
        <v>90</v>
      </c>
      <c r="D548" s="0" t="s">
        <v>3183</v>
      </c>
    </row>
    <row r="549" customFormat="false" ht="12.8" hidden="false" customHeight="false" outlineLevel="0" collapsed="false">
      <c r="A549" s="0" t="s">
        <v>259</v>
      </c>
      <c r="B549" s="0" t="s">
        <v>118</v>
      </c>
      <c r="C549" s="0" t="s">
        <v>90</v>
      </c>
      <c r="D549" s="0" t="s">
        <v>2365</v>
      </c>
    </row>
    <row r="550" customFormat="false" ht="12.8" hidden="false" customHeight="false" outlineLevel="0" collapsed="false">
      <c r="A550" s="0" t="s">
        <v>259</v>
      </c>
      <c r="B550" s="0" t="s">
        <v>118</v>
      </c>
      <c r="C550" s="0" t="s">
        <v>90</v>
      </c>
      <c r="D550" s="0" t="s">
        <v>3184</v>
      </c>
    </row>
    <row r="551" customFormat="false" ht="12.8" hidden="false" customHeight="false" outlineLevel="0" collapsed="false">
      <c r="A551" s="0" t="s">
        <v>259</v>
      </c>
      <c r="B551" s="0" t="s">
        <v>118</v>
      </c>
      <c r="C551" s="0" t="s">
        <v>90</v>
      </c>
      <c r="D551" s="0" t="s">
        <v>3185</v>
      </c>
    </row>
    <row r="552" customFormat="false" ht="12.8" hidden="false" customHeight="false" outlineLevel="0" collapsed="false">
      <c r="A552" s="0" t="s">
        <v>259</v>
      </c>
      <c r="B552" s="0" t="s">
        <v>118</v>
      </c>
      <c r="C552" s="0" t="s">
        <v>90</v>
      </c>
      <c r="D552" s="0" t="s">
        <v>3186</v>
      </c>
    </row>
    <row r="553" customFormat="false" ht="12.8" hidden="false" customHeight="false" outlineLevel="0" collapsed="false">
      <c r="A553" s="0" t="s">
        <v>259</v>
      </c>
      <c r="B553" s="0" t="s">
        <v>118</v>
      </c>
      <c r="C553" s="0" t="s">
        <v>90</v>
      </c>
      <c r="D553" s="0" t="s">
        <v>3187</v>
      </c>
    </row>
    <row r="554" customFormat="false" ht="12.8" hidden="false" customHeight="false" outlineLevel="0" collapsed="false">
      <c r="A554" s="0" t="s">
        <v>259</v>
      </c>
      <c r="B554" s="0" t="s">
        <v>118</v>
      </c>
      <c r="C554" s="0" t="s">
        <v>90</v>
      </c>
      <c r="D554" s="0" t="s">
        <v>3188</v>
      </c>
    </row>
    <row r="555" customFormat="false" ht="12.8" hidden="false" customHeight="false" outlineLevel="0" collapsed="false">
      <c r="A555" s="0" t="s">
        <v>259</v>
      </c>
      <c r="B555" s="0" t="s">
        <v>118</v>
      </c>
      <c r="C555" s="0" t="s">
        <v>90</v>
      </c>
      <c r="D555" s="0" t="s">
        <v>3189</v>
      </c>
    </row>
    <row r="556" customFormat="false" ht="12.8" hidden="false" customHeight="false" outlineLevel="0" collapsed="false">
      <c r="A556" s="0" t="s">
        <v>259</v>
      </c>
      <c r="B556" s="0" t="s">
        <v>118</v>
      </c>
      <c r="C556" s="0" t="s">
        <v>90</v>
      </c>
      <c r="D556" s="0" t="s">
        <v>3190</v>
      </c>
    </row>
    <row r="557" customFormat="false" ht="12.8" hidden="false" customHeight="false" outlineLevel="0" collapsed="false">
      <c r="A557" s="0" t="s">
        <v>259</v>
      </c>
      <c r="B557" s="0" t="s">
        <v>118</v>
      </c>
      <c r="C557" s="0" t="s">
        <v>90</v>
      </c>
      <c r="D557" s="0" t="s">
        <v>3191</v>
      </c>
    </row>
    <row r="558" customFormat="false" ht="12.8" hidden="false" customHeight="false" outlineLevel="0" collapsed="false">
      <c r="A558" s="0" t="s">
        <v>259</v>
      </c>
      <c r="B558" s="0" t="s">
        <v>118</v>
      </c>
      <c r="C558" s="0" t="s">
        <v>90</v>
      </c>
      <c r="D558" s="0" t="s">
        <v>3192</v>
      </c>
    </row>
    <row r="559" customFormat="false" ht="12.8" hidden="false" customHeight="false" outlineLevel="0" collapsed="false">
      <c r="A559" s="0" t="s">
        <v>259</v>
      </c>
      <c r="B559" s="0" t="s">
        <v>118</v>
      </c>
      <c r="C559" s="0" t="s">
        <v>90</v>
      </c>
      <c r="D559" s="0" t="s">
        <v>3193</v>
      </c>
    </row>
    <row r="560" customFormat="false" ht="12.8" hidden="false" customHeight="false" outlineLevel="0" collapsed="false">
      <c r="A560" s="0" t="s">
        <v>259</v>
      </c>
      <c r="B560" s="0" t="s">
        <v>118</v>
      </c>
      <c r="C560" s="0" t="s">
        <v>90</v>
      </c>
      <c r="D560" s="0" t="s">
        <v>3194</v>
      </c>
    </row>
    <row r="561" customFormat="false" ht="12.8" hidden="false" customHeight="false" outlineLevel="0" collapsed="false">
      <c r="A561" s="0" t="s">
        <v>259</v>
      </c>
      <c r="B561" s="0" t="s">
        <v>118</v>
      </c>
      <c r="C561" s="0" t="s">
        <v>90</v>
      </c>
      <c r="D561" s="0" t="s">
        <v>3195</v>
      </c>
    </row>
    <row r="562" customFormat="false" ht="12.8" hidden="false" customHeight="false" outlineLevel="0" collapsed="false">
      <c r="A562" s="0" t="s">
        <v>259</v>
      </c>
      <c r="B562" s="0" t="s">
        <v>118</v>
      </c>
      <c r="C562" s="0" t="s">
        <v>90</v>
      </c>
      <c r="D562" s="0" t="s">
        <v>3196</v>
      </c>
    </row>
    <row r="563" customFormat="false" ht="12.8" hidden="false" customHeight="false" outlineLevel="0" collapsed="false">
      <c r="A563" s="0" t="s">
        <v>259</v>
      </c>
      <c r="B563" s="0" t="s">
        <v>118</v>
      </c>
      <c r="C563" s="0" t="s">
        <v>90</v>
      </c>
      <c r="D563" s="0" t="s">
        <v>3197</v>
      </c>
    </row>
    <row r="587" customFormat="false" ht="12.8" hidden="false" customHeight="false" outlineLevel="0" collapsed="false">
      <c r="A587" s="0" t="s">
        <v>1506</v>
      </c>
      <c r="B587" s="0" t="s">
        <v>113</v>
      </c>
      <c r="C587" s="0" t="s">
        <v>90</v>
      </c>
      <c r="D587" s="0" t="s">
        <v>3221</v>
      </c>
    </row>
    <row r="589" customFormat="false" ht="12.8" hidden="false" customHeight="false" outlineLevel="0" collapsed="false">
      <c r="A589" s="0" t="s">
        <v>1515</v>
      </c>
      <c r="B589" s="0" t="s">
        <v>115</v>
      </c>
      <c r="C589" s="0" t="s">
        <v>90</v>
      </c>
      <c r="D589" s="0" t="s">
        <v>3224</v>
      </c>
    </row>
    <row r="590" customFormat="false" ht="12.8" hidden="false" customHeight="false" outlineLevel="0" collapsed="false">
      <c r="A590" s="0" t="s">
        <v>1515</v>
      </c>
      <c r="B590" s="0" t="s">
        <v>115</v>
      </c>
      <c r="C590" s="0" t="s">
        <v>90</v>
      </c>
      <c r="D590" s="0" t="s">
        <v>3225</v>
      </c>
    </row>
    <row r="591" customFormat="false" ht="12.8" hidden="false" customHeight="false" outlineLevel="0" collapsed="false">
      <c r="A591" s="0" t="s">
        <v>1515</v>
      </c>
      <c r="B591" s="0" t="s">
        <v>115</v>
      </c>
      <c r="C591" s="0" t="s">
        <v>90</v>
      </c>
      <c r="D591" s="0" t="s">
        <v>3226</v>
      </c>
    </row>
    <row r="592" customFormat="false" ht="12.8" hidden="false" customHeight="false" outlineLevel="0" collapsed="false">
      <c r="A592" s="0" t="s">
        <v>1515</v>
      </c>
      <c r="B592" s="0" t="s">
        <v>115</v>
      </c>
      <c r="C592" s="0" t="s">
        <v>90</v>
      </c>
      <c r="D592" s="0" t="s">
        <v>3227</v>
      </c>
    </row>
    <row r="593" customFormat="false" ht="12.8" hidden="false" customHeight="false" outlineLevel="0" collapsed="false">
      <c r="A593" s="0" t="s">
        <v>1515</v>
      </c>
      <c r="B593" s="0" t="s">
        <v>115</v>
      </c>
      <c r="C593" s="0" t="s">
        <v>90</v>
      </c>
      <c r="D593" s="0" t="s">
        <v>3228</v>
      </c>
    </row>
    <row r="594" customFormat="false" ht="12.8" hidden="false" customHeight="false" outlineLevel="0" collapsed="false">
      <c r="A594" s="0" t="s">
        <v>1515</v>
      </c>
      <c r="B594" s="0" t="s">
        <v>115</v>
      </c>
      <c r="C594" s="0" t="s">
        <v>90</v>
      </c>
      <c r="D594" s="0" t="s">
        <v>3229</v>
      </c>
    </row>
    <row r="595" customFormat="false" ht="12.8" hidden="false" customHeight="false" outlineLevel="0" collapsed="false">
      <c r="A595" s="0" t="s">
        <v>1515</v>
      </c>
      <c r="B595" s="0" t="s">
        <v>115</v>
      </c>
      <c r="C595" s="0" t="s">
        <v>90</v>
      </c>
      <c r="D595" s="0" t="s">
        <v>3230</v>
      </c>
    </row>
    <row r="596" customFormat="false" ht="12.8" hidden="false" customHeight="false" outlineLevel="0" collapsed="false">
      <c r="A596" s="0" t="s">
        <v>1515</v>
      </c>
      <c r="B596" s="0" t="s">
        <v>115</v>
      </c>
      <c r="C596" s="0" t="s">
        <v>90</v>
      </c>
      <c r="D596" s="0" t="s">
        <v>3231</v>
      </c>
    </row>
    <row r="597" customFormat="false" ht="12.8" hidden="false" customHeight="false" outlineLevel="0" collapsed="false">
      <c r="A597" s="0" t="s">
        <v>1515</v>
      </c>
      <c r="B597" s="0" t="s">
        <v>115</v>
      </c>
      <c r="C597" s="0" t="s">
        <v>90</v>
      </c>
      <c r="D597" s="0" t="s">
        <v>3232</v>
      </c>
    </row>
    <row r="598" customFormat="false" ht="12.8" hidden="false" customHeight="false" outlineLevel="0" collapsed="false">
      <c r="A598" s="0" t="s">
        <v>1515</v>
      </c>
      <c r="B598" s="0" t="s">
        <v>115</v>
      </c>
      <c r="C598" s="0" t="s">
        <v>90</v>
      </c>
      <c r="D598" s="0" t="s">
        <v>3233</v>
      </c>
    </row>
    <row r="599" customFormat="false" ht="12.8" hidden="false" customHeight="false" outlineLevel="0" collapsed="false">
      <c r="A599" s="0" t="s">
        <v>1515</v>
      </c>
      <c r="B599" s="0" t="s">
        <v>115</v>
      </c>
      <c r="C599" s="0" t="s">
        <v>90</v>
      </c>
      <c r="D599" s="0" t="s">
        <v>3234</v>
      </c>
    </row>
    <row r="600" customFormat="false" ht="12.8" hidden="false" customHeight="false" outlineLevel="0" collapsed="false">
      <c r="A600" s="0" t="s">
        <v>1515</v>
      </c>
      <c r="B600" s="0" t="s">
        <v>115</v>
      </c>
      <c r="C600" s="0" t="s">
        <v>90</v>
      </c>
      <c r="D600" s="0" t="s">
        <v>3235</v>
      </c>
    </row>
    <row r="601" customFormat="false" ht="12.8" hidden="false" customHeight="false" outlineLevel="0" collapsed="false">
      <c r="A601" s="0" t="s">
        <v>1515</v>
      </c>
      <c r="B601" s="0" t="s">
        <v>115</v>
      </c>
      <c r="C601" s="0" t="s">
        <v>90</v>
      </c>
      <c r="D601" s="0" t="s">
        <v>3236</v>
      </c>
    </row>
    <row r="602" customFormat="false" ht="12.8" hidden="false" customHeight="false" outlineLevel="0" collapsed="false">
      <c r="A602" s="0" t="s">
        <v>1515</v>
      </c>
      <c r="B602" s="0" t="s">
        <v>115</v>
      </c>
      <c r="C602" s="0" t="s">
        <v>90</v>
      </c>
      <c r="D602" s="0" t="s">
        <v>3237</v>
      </c>
    </row>
    <row r="616" customFormat="false" ht="12.8" hidden="false" customHeight="false" outlineLevel="0" collapsed="false">
      <c r="A616" s="0" t="s">
        <v>1525</v>
      </c>
      <c r="B616" s="0" t="s">
        <v>116</v>
      </c>
      <c r="C616" s="0" t="s">
        <v>90</v>
      </c>
      <c r="D616" s="0" t="s">
        <v>3252</v>
      </c>
    </row>
    <row r="617" customFormat="false" ht="12.8" hidden="false" customHeight="false" outlineLevel="0" collapsed="false">
      <c r="A617" s="0" t="s">
        <v>1525</v>
      </c>
      <c r="B617" s="0" t="s">
        <v>116</v>
      </c>
      <c r="C617" s="0" t="s">
        <v>90</v>
      </c>
      <c r="D617" s="0" t="s">
        <v>3254</v>
      </c>
    </row>
    <row r="618" customFormat="false" ht="12.8" hidden="false" customHeight="false" outlineLevel="0" collapsed="false">
      <c r="A618" s="0" t="s">
        <v>1525</v>
      </c>
      <c r="B618" s="0" t="s">
        <v>116</v>
      </c>
      <c r="C618" s="0" t="s">
        <v>90</v>
      </c>
      <c r="D618" s="0" t="s">
        <v>3255</v>
      </c>
    </row>
    <row r="619" customFormat="false" ht="12.8" hidden="false" customHeight="false" outlineLevel="0" collapsed="false">
      <c r="A619" s="0" t="s">
        <v>1525</v>
      </c>
      <c r="B619" s="0" t="s">
        <v>116</v>
      </c>
      <c r="C619" s="0" t="s">
        <v>90</v>
      </c>
      <c r="D619" s="0" t="s">
        <v>3256</v>
      </c>
    </row>
    <row r="620" customFormat="false" ht="12.8" hidden="false" customHeight="false" outlineLevel="0" collapsed="false">
      <c r="A620" s="0" t="s">
        <v>1525</v>
      </c>
      <c r="B620" s="0" t="s">
        <v>116</v>
      </c>
      <c r="C620" s="0" t="s">
        <v>90</v>
      </c>
      <c r="D620" s="0" t="s">
        <v>3257</v>
      </c>
    </row>
    <row r="621" customFormat="false" ht="12.8" hidden="false" customHeight="false" outlineLevel="0" collapsed="false">
      <c r="A621" s="0" t="s">
        <v>1525</v>
      </c>
      <c r="B621" s="0" t="s">
        <v>116</v>
      </c>
      <c r="C621" s="0" t="s">
        <v>90</v>
      </c>
      <c r="D621" s="0" t="s">
        <v>3258</v>
      </c>
    </row>
    <row r="622" customFormat="false" ht="12.8" hidden="false" customHeight="false" outlineLevel="0" collapsed="false">
      <c r="A622" s="0" t="s">
        <v>1525</v>
      </c>
      <c r="B622" s="0" t="s">
        <v>116</v>
      </c>
      <c r="C622" s="0" t="s">
        <v>90</v>
      </c>
      <c r="D622" s="0" t="s">
        <v>3259</v>
      </c>
    </row>
    <row r="623" customFormat="false" ht="12.8" hidden="false" customHeight="false" outlineLevel="0" collapsed="false">
      <c r="A623" s="0" t="s">
        <v>1525</v>
      </c>
      <c r="B623" s="0" t="s">
        <v>116</v>
      </c>
      <c r="C623" s="0" t="s">
        <v>90</v>
      </c>
      <c r="D623" s="0" t="s">
        <v>3260</v>
      </c>
    </row>
    <row r="624" customFormat="false" ht="12.8" hidden="false" customHeight="false" outlineLevel="0" collapsed="false">
      <c r="A624" s="0" t="s">
        <v>1525</v>
      </c>
      <c r="B624" s="0" t="s">
        <v>116</v>
      </c>
      <c r="C624" s="0" t="s">
        <v>90</v>
      </c>
      <c r="D624" s="0" t="s">
        <v>3261</v>
      </c>
    </row>
    <row r="625" customFormat="false" ht="12.8" hidden="false" customHeight="false" outlineLevel="0" collapsed="false">
      <c r="A625" s="0" t="s">
        <v>1525</v>
      </c>
      <c r="B625" s="0" t="s">
        <v>116</v>
      </c>
      <c r="C625" s="0" t="s">
        <v>90</v>
      </c>
      <c r="D625" s="0" t="s">
        <v>3262</v>
      </c>
    </row>
    <row r="626" customFormat="false" ht="12.8" hidden="false" customHeight="false" outlineLevel="0" collapsed="false">
      <c r="A626" s="0" t="s">
        <v>1525</v>
      </c>
      <c r="B626" s="0" t="s">
        <v>116</v>
      </c>
      <c r="C626" s="0" t="s">
        <v>90</v>
      </c>
      <c r="D626" s="0" t="s">
        <v>3263</v>
      </c>
    </row>
    <row r="627" customFormat="false" ht="12.8" hidden="false" customHeight="false" outlineLevel="0" collapsed="false">
      <c r="A627" s="0" t="s">
        <v>1525</v>
      </c>
      <c r="B627" s="0" t="s">
        <v>116</v>
      </c>
      <c r="C627" s="0" t="s">
        <v>90</v>
      </c>
      <c r="D627" s="0" t="s">
        <v>3264</v>
      </c>
    </row>
    <row r="628" customFormat="false" ht="12.8" hidden="false" customHeight="false" outlineLevel="0" collapsed="false">
      <c r="A628" s="0" t="s">
        <v>1525</v>
      </c>
      <c r="B628" s="0" t="s">
        <v>116</v>
      </c>
      <c r="C628" s="0" t="s">
        <v>90</v>
      </c>
      <c r="D628" s="0" t="s">
        <v>3265</v>
      </c>
    </row>
    <row r="629" customFormat="false" ht="12.8" hidden="false" customHeight="false" outlineLevel="0" collapsed="false">
      <c r="A629" s="0" t="s">
        <v>1525</v>
      </c>
      <c r="B629" s="0" t="s">
        <v>116</v>
      </c>
      <c r="C629" s="0" t="s">
        <v>90</v>
      </c>
      <c r="D629" s="0" t="s">
        <v>3266</v>
      </c>
    </row>
    <row r="630" customFormat="false" ht="12.8" hidden="false" customHeight="false" outlineLevel="0" collapsed="false">
      <c r="A630" s="0" t="s">
        <v>1525</v>
      </c>
      <c r="B630" s="0" t="s">
        <v>116</v>
      </c>
      <c r="C630" s="0" t="s">
        <v>90</v>
      </c>
      <c r="D630" s="0" t="s">
        <v>3267</v>
      </c>
    </row>
    <row r="631" customFormat="false" ht="12.8" hidden="false" customHeight="false" outlineLevel="0" collapsed="false">
      <c r="A631" s="0" t="s">
        <v>1525</v>
      </c>
      <c r="B631" s="0" t="s">
        <v>116</v>
      </c>
      <c r="C631" s="0" t="s">
        <v>90</v>
      </c>
      <c r="D631" s="0" t="s">
        <v>3268</v>
      </c>
    </row>
    <row r="632" customFormat="false" ht="12.8" hidden="false" customHeight="false" outlineLevel="0" collapsed="false">
      <c r="A632" s="0" t="s">
        <v>1525</v>
      </c>
      <c r="B632" s="0" t="s">
        <v>116</v>
      </c>
      <c r="C632" s="0" t="s">
        <v>90</v>
      </c>
      <c r="D632" s="0" t="s">
        <v>3269</v>
      </c>
    </row>
    <row r="633" customFormat="false" ht="12.8" hidden="false" customHeight="false" outlineLevel="0" collapsed="false">
      <c r="A633" s="0" t="s">
        <v>1525</v>
      </c>
      <c r="B633" s="0" t="s">
        <v>116</v>
      </c>
      <c r="C633" s="0" t="s">
        <v>90</v>
      </c>
      <c r="D633" s="0" t="s">
        <v>3270</v>
      </c>
    </row>
    <row r="634" customFormat="false" ht="12.8" hidden="false" customHeight="false" outlineLevel="0" collapsed="false">
      <c r="A634" s="0" t="s">
        <v>1525</v>
      </c>
      <c r="B634" s="0" t="s">
        <v>116</v>
      </c>
      <c r="C634" s="0" t="s">
        <v>90</v>
      </c>
      <c r="D634" s="0" t="s">
        <v>3271</v>
      </c>
    </row>
    <row r="635" customFormat="false" ht="12.8" hidden="false" customHeight="false" outlineLevel="0" collapsed="false">
      <c r="A635" s="0" t="s">
        <v>1525</v>
      </c>
      <c r="B635" s="0" t="s">
        <v>116</v>
      </c>
      <c r="C635" s="0" t="s">
        <v>90</v>
      </c>
      <c r="D635" s="0" t="s">
        <v>3272</v>
      </c>
    </row>
    <row r="636" customFormat="false" ht="12.8" hidden="false" customHeight="false" outlineLevel="0" collapsed="false">
      <c r="A636" s="0" t="s">
        <v>1525</v>
      </c>
      <c r="B636" s="0" t="s">
        <v>116</v>
      </c>
      <c r="C636" s="0" t="s">
        <v>90</v>
      </c>
      <c r="D636" s="0" t="s">
        <v>3273</v>
      </c>
    </row>
    <row r="637" customFormat="false" ht="12.8" hidden="false" customHeight="false" outlineLevel="0" collapsed="false">
      <c r="A637" s="0" t="s">
        <v>1525</v>
      </c>
      <c r="B637" s="0" t="s">
        <v>116</v>
      </c>
      <c r="C637" s="0" t="s">
        <v>90</v>
      </c>
      <c r="D637" s="0" t="s">
        <v>3274</v>
      </c>
    </row>
    <row r="638" customFormat="false" ht="12.8" hidden="false" customHeight="false" outlineLevel="0" collapsed="false">
      <c r="A638" s="0" t="s">
        <v>1525</v>
      </c>
      <c r="B638" s="0" t="s">
        <v>116</v>
      </c>
      <c r="C638" s="0" t="s">
        <v>90</v>
      </c>
      <c r="D638" s="0" t="s">
        <v>3275</v>
      </c>
    </row>
    <row r="639" customFormat="false" ht="12.8" hidden="false" customHeight="false" outlineLevel="0" collapsed="false">
      <c r="A639" s="0" t="s">
        <v>1525</v>
      </c>
      <c r="B639" s="0" t="s">
        <v>116</v>
      </c>
      <c r="C639" s="0" t="s">
        <v>90</v>
      </c>
      <c r="D639" s="0" t="s">
        <v>3276</v>
      </c>
    </row>
    <row r="640" customFormat="false" ht="12.8" hidden="false" customHeight="false" outlineLevel="0" collapsed="false">
      <c r="A640" s="0" t="s">
        <v>1525</v>
      </c>
      <c r="B640" s="0" t="s">
        <v>116</v>
      </c>
      <c r="C640" s="0" t="s">
        <v>90</v>
      </c>
      <c r="D640" s="0" t="s">
        <v>3277</v>
      </c>
    </row>
    <row r="641" customFormat="false" ht="12.8" hidden="false" customHeight="false" outlineLevel="0" collapsed="false">
      <c r="A641" s="0" t="s">
        <v>1525</v>
      </c>
      <c r="B641" s="0" t="s">
        <v>116</v>
      </c>
      <c r="C641" s="0" t="s">
        <v>90</v>
      </c>
      <c r="D641" s="0" t="s">
        <v>3278</v>
      </c>
    </row>
    <row r="642" customFormat="false" ht="12.8" hidden="false" customHeight="false" outlineLevel="0" collapsed="false">
      <c r="A642" s="0" t="s">
        <v>1525</v>
      </c>
      <c r="B642" s="0" t="s">
        <v>116</v>
      </c>
      <c r="C642" s="0" t="s">
        <v>90</v>
      </c>
      <c r="D642" s="0" t="s">
        <v>3279</v>
      </c>
    </row>
    <row r="643" customFormat="false" ht="12.8" hidden="false" customHeight="false" outlineLevel="0" collapsed="false">
      <c r="A643" s="0" t="s">
        <v>1525</v>
      </c>
      <c r="B643" s="0" t="s">
        <v>116</v>
      </c>
      <c r="C643" s="0" t="s">
        <v>90</v>
      </c>
      <c r="D643" s="0" t="s">
        <v>3280</v>
      </c>
    </row>
    <row r="644" customFormat="false" ht="12.8" hidden="false" customHeight="false" outlineLevel="0" collapsed="false">
      <c r="A644" s="0" t="s">
        <v>1525</v>
      </c>
      <c r="B644" s="0" t="s">
        <v>116</v>
      </c>
      <c r="C644" s="0" t="s">
        <v>90</v>
      </c>
      <c r="D644" s="0" t="s">
        <v>3281</v>
      </c>
    </row>
    <row r="645" customFormat="false" ht="12.8" hidden="false" customHeight="false" outlineLevel="0" collapsed="false">
      <c r="A645" s="0" t="s">
        <v>1525</v>
      </c>
      <c r="B645" s="0" t="s">
        <v>116</v>
      </c>
      <c r="C645" s="0" t="s">
        <v>90</v>
      </c>
      <c r="D645" s="0" t="s">
        <v>3282</v>
      </c>
    </row>
    <row r="646" customFormat="false" ht="12.8" hidden="false" customHeight="false" outlineLevel="0" collapsed="false">
      <c r="A646" s="0" t="s">
        <v>1525</v>
      </c>
      <c r="B646" s="0" t="s">
        <v>116</v>
      </c>
      <c r="C646" s="0" t="s">
        <v>90</v>
      </c>
      <c r="D646" s="0" t="s">
        <v>3283</v>
      </c>
    </row>
    <row r="647" customFormat="false" ht="12.8" hidden="false" customHeight="false" outlineLevel="0" collapsed="false">
      <c r="A647" s="0" t="s">
        <v>1525</v>
      </c>
      <c r="B647" s="0" t="s">
        <v>116</v>
      </c>
      <c r="C647" s="0" t="s">
        <v>90</v>
      </c>
      <c r="D647" s="0" t="s">
        <v>3284</v>
      </c>
    </row>
    <row r="648" customFormat="false" ht="12.8" hidden="false" customHeight="false" outlineLevel="0" collapsed="false">
      <c r="A648" s="0" t="s">
        <v>1525</v>
      </c>
      <c r="B648" s="0" t="s">
        <v>116</v>
      </c>
      <c r="C648" s="0" t="s">
        <v>90</v>
      </c>
      <c r="D648" s="0" t="s">
        <v>3285</v>
      </c>
    </row>
    <row r="649" customFormat="false" ht="12.8" hidden="false" customHeight="false" outlineLevel="0" collapsed="false">
      <c r="A649" s="0" t="s">
        <v>1525</v>
      </c>
      <c r="B649" s="0" t="s">
        <v>116</v>
      </c>
      <c r="C649" s="0" t="s">
        <v>90</v>
      </c>
      <c r="D649" s="0" t="s">
        <v>3286</v>
      </c>
    </row>
    <row r="650" customFormat="false" ht="12.8" hidden="false" customHeight="false" outlineLevel="0" collapsed="false">
      <c r="A650" s="0" t="s">
        <v>1525</v>
      </c>
      <c r="B650" s="0" t="s">
        <v>116</v>
      </c>
      <c r="C650" s="0" t="s">
        <v>90</v>
      </c>
      <c r="D650" s="0" t="s">
        <v>3287</v>
      </c>
    </row>
    <row r="651" customFormat="false" ht="12.8" hidden="false" customHeight="false" outlineLevel="0" collapsed="false">
      <c r="A651" s="0" t="s">
        <v>1525</v>
      </c>
      <c r="B651" s="0" t="s">
        <v>116</v>
      </c>
      <c r="C651" s="0" t="s">
        <v>90</v>
      </c>
      <c r="D651" s="0" t="s">
        <v>3288</v>
      </c>
    </row>
    <row r="666" customFormat="false" ht="12.8" hidden="false" customHeight="false" outlineLevel="0" collapsed="false">
      <c r="A666" s="0" t="s">
        <v>1535</v>
      </c>
      <c r="B666" s="0" t="s">
        <v>114</v>
      </c>
      <c r="C666" s="0" t="s">
        <v>90</v>
      </c>
      <c r="D666" s="0" t="s">
        <v>3304</v>
      </c>
    </row>
    <row r="667" customFormat="false" ht="12.8" hidden="false" customHeight="false" outlineLevel="0" collapsed="false">
      <c r="A667" s="0" t="s">
        <v>1535</v>
      </c>
      <c r="B667" s="0" t="s">
        <v>114</v>
      </c>
      <c r="C667" s="0" t="s">
        <v>90</v>
      </c>
      <c r="D667" s="0" t="s">
        <v>3305</v>
      </c>
    </row>
    <row r="668" customFormat="false" ht="12.8" hidden="false" customHeight="false" outlineLevel="0" collapsed="false">
      <c r="A668" s="0" t="s">
        <v>1535</v>
      </c>
      <c r="B668" s="0" t="s">
        <v>114</v>
      </c>
      <c r="C668" s="0" t="s">
        <v>90</v>
      </c>
      <c r="D668" s="0" t="s">
        <v>3306</v>
      </c>
    </row>
    <row r="669" customFormat="false" ht="12.8" hidden="false" customHeight="false" outlineLevel="0" collapsed="false">
      <c r="A669" s="0" t="s">
        <v>1535</v>
      </c>
      <c r="B669" s="0" t="s">
        <v>114</v>
      </c>
      <c r="C669" s="0" t="s">
        <v>90</v>
      </c>
      <c r="D669" s="0" t="s">
        <v>3307</v>
      </c>
    </row>
    <row r="670" customFormat="false" ht="12.8" hidden="false" customHeight="false" outlineLevel="0" collapsed="false">
      <c r="A670" s="0" t="s">
        <v>1535</v>
      </c>
      <c r="B670" s="0" t="s">
        <v>114</v>
      </c>
      <c r="C670" s="0" t="s">
        <v>90</v>
      </c>
      <c r="D670" s="0" t="s">
        <v>3308</v>
      </c>
    </row>
    <row r="677" customFormat="false" ht="12.8" hidden="false" customHeight="false" outlineLevel="0" collapsed="false">
      <c r="A677" s="0" t="s">
        <v>260</v>
      </c>
      <c r="B677" s="0" t="s">
        <v>111</v>
      </c>
      <c r="C677" s="0" t="s">
        <v>90</v>
      </c>
      <c r="D677" s="0" t="s">
        <v>3316</v>
      </c>
    </row>
    <row r="678" customFormat="false" ht="12.8" hidden="false" customHeight="false" outlineLevel="0" collapsed="false">
      <c r="A678" s="0" t="s">
        <v>260</v>
      </c>
      <c r="B678" s="0" t="s">
        <v>111</v>
      </c>
      <c r="C678" s="0" t="s">
        <v>90</v>
      </c>
      <c r="D678" s="0" t="s">
        <v>3317</v>
      </c>
    </row>
    <row r="686" customFormat="false" ht="12.8" hidden="false" customHeight="false" outlineLevel="0" collapsed="false">
      <c r="A686" s="0" t="s">
        <v>259</v>
      </c>
      <c r="B686" s="0" t="s">
        <v>118</v>
      </c>
      <c r="C686" s="0" t="s">
        <v>90</v>
      </c>
      <c r="D686" s="0" t="s">
        <v>3326</v>
      </c>
    </row>
    <row r="687" customFormat="false" ht="12.8" hidden="false" customHeight="false" outlineLevel="0" collapsed="false">
      <c r="A687" s="0" t="s">
        <v>259</v>
      </c>
      <c r="B687" s="0" t="s">
        <v>118</v>
      </c>
      <c r="C687" s="0" t="s">
        <v>90</v>
      </c>
      <c r="D687" s="0" t="s">
        <v>3327</v>
      </c>
    </row>
    <row r="688" customFormat="false" ht="12.8" hidden="false" customHeight="false" outlineLevel="0" collapsed="false">
      <c r="A688" s="0" t="s">
        <v>259</v>
      </c>
      <c r="B688" s="0" t="s">
        <v>118</v>
      </c>
      <c r="C688" s="0" t="s">
        <v>90</v>
      </c>
      <c r="D688" s="0" t="s">
        <v>3329</v>
      </c>
    </row>
    <row r="689" customFormat="false" ht="12.8" hidden="false" customHeight="false" outlineLevel="0" collapsed="false">
      <c r="A689" s="0" t="s">
        <v>261</v>
      </c>
      <c r="B689" s="0" t="s">
        <v>119</v>
      </c>
      <c r="C689" s="0" t="s">
        <v>92</v>
      </c>
      <c r="D689" s="0" t="s">
        <v>3331</v>
      </c>
    </row>
    <row r="690" customFormat="false" ht="12.8" hidden="false" customHeight="false" outlineLevel="0" collapsed="false">
      <c r="A690" s="0" t="s">
        <v>261</v>
      </c>
      <c r="B690" s="0" t="s">
        <v>119</v>
      </c>
      <c r="C690" s="0" t="s">
        <v>92</v>
      </c>
      <c r="D690" s="0" t="s">
        <v>3332</v>
      </c>
    </row>
    <row r="691" customFormat="false" ht="12.8" hidden="false" customHeight="false" outlineLevel="0" collapsed="false">
      <c r="A691" s="0" t="s">
        <v>261</v>
      </c>
      <c r="B691" s="0" t="s">
        <v>119</v>
      </c>
      <c r="C691" s="0" t="s">
        <v>92</v>
      </c>
      <c r="D691" s="0" t="s">
        <v>3333</v>
      </c>
    </row>
    <row r="692" customFormat="false" ht="12.8" hidden="false" customHeight="false" outlineLevel="0" collapsed="false">
      <c r="A692" s="0" t="s">
        <v>261</v>
      </c>
      <c r="B692" s="0" t="s">
        <v>119</v>
      </c>
      <c r="C692" s="0" t="s">
        <v>92</v>
      </c>
      <c r="D692" s="0" t="s">
        <v>3334</v>
      </c>
    </row>
    <row r="693" customFormat="false" ht="12.8" hidden="false" customHeight="false" outlineLevel="0" collapsed="false">
      <c r="A693" s="0" t="s">
        <v>261</v>
      </c>
      <c r="B693" s="0" t="s">
        <v>119</v>
      </c>
      <c r="C693" s="0" t="s">
        <v>92</v>
      </c>
      <c r="D693" s="0" t="s">
        <v>3335</v>
      </c>
    </row>
    <row r="694" customFormat="false" ht="12.8" hidden="false" customHeight="false" outlineLevel="0" collapsed="false">
      <c r="A694" s="0" t="s">
        <v>261</v>
      </c>
      <c r="B694" s="0" t="s">
        <v>119</v>
      </c>
      <c r="C694" s="0" t="s">
        <v>92</v>
      </c>
      <c r="D694" s="0" t="s">
        <v>3336</v>
      </c>
    </row>
    <row r="695" customFormat="false" ht="12.8" hidden="false" customHeight="false" outlineLevel="0" collapsed="false">
      <c r="A695" s="0" t="s">
        <v>261</v>
      </c>
      <c r="B695" s="0" t="s">
        <v>119</v>
      </c>
      <c r="C695" s="0" t="s">
        <v>92</v>
      </c>
      <c r="D695" s="0" t="s">
        <v>3337</v>
      </c>
    </row>
    <row r="696" customFormat="false" ht="12.8" hidden="false" customHeight="false" outlineLevel="0" collapsed="false">
      <c r="A696" s="0" t="s">
        <v>261</v>
      </c>
      <c r="B696" s="0" t="s">
        <v>119</v>
      </c>
      <c r="C696" s="0" t="s">
        <v>92</v>
      </c>
      <c r="D696" s="0" t="s">
        <v>3338</v>
      </c>
    </row>
    <row r="697" customFormat="false" ht="12.8" hidden="false" customHeight="false" outlineLevel="0" collapsed="false">
      <c r="A697" s="0" t="s">
        <v>261</v>
      </c>
      <c r="B697" s="0" t="s">
        <v>119</v>
      </c>
      <c r="C697" s="0" t="s">
        <v>92</v>
      </c>
      <c r="D697" s="0" t="s">
        <v>3339</v>
      </c>
    </row>
    <row r="698" customFormat="false" ht="12.8" hidden="false" customHeight="false" outlineLevel="0" collapsed="false">
      <c r="A698" s="0" t="s">
        <v>261</v>
      </c>
      <c r="B698" s="0" t="s">
        <v>119</v>
      </c>
      <c r="C698" s="0" t="s">
        <v>92</v>
      </c>
      <c r="D698" s="0" t="s">
        <v>3340</v>
      </c>
    </row>
    <row r="699" customFormat="false" ht="12.8" hidden="false" customHeight="false" outlineLevel="0" collapsed="false">
      <c r="A699" s="0" t="s">
        <v>261</v>
      </c>
      <c r="B699" s="0" t="s">
        <v>119</v>
      </c>
      <c r="C699" s="0" t="s">
        <v>92</v>
      </c>
      <c r="D699" s="0" t="s">
        <v>3341</v>
      </c>
    </row>
    <row r="700" customFormat="false" ht="12.8" hidden="false" customHeight="false" outlineLevel="0" collapsed="false">
      <c r="A700" s="0" t="s">
        <v>261</v>
      </c>
      <c r="B700" s="0" t="s">
        <v>119</v>
      </c>
      <c r="C700" s="0" t="s">
        <v>92</v>
      </c>
      <c r="D700" s="0" t="s">
        <v>3342</v>
      </c>
    </row>
    <row r="701" customFormat="false" ht="12.8" hidden="false" customHeight="false" outlineLevel="0" collapsed="false">
      <c r="A701" s="0" t="s">
        <v>261</v>
      </c>
      <c r="B701" s="0" t="s">
        <v>119</v>
      </c>
      <c r="C701" s="0" t="s">
        <v>92</v>
      </c>
      <c r="D701" s="0" t="s">
        <v>3343</v>
      </c>
    </row>
    <row r="702" customFormat="false" ht="12.8" hidden="false" customHeight="false" outlineLevel="0" collapsed="false">
      <c r="A702" s="0" t="s">
        <v>261</v>
      </c>
      <c r="B702" s="0" t="s">
        <v>119</v>
      </c>
      <c r="C702" s="0" t="s">
        <v>92</v>
      </c>
      <c r="D702" s="0" t="s">
        <v>3344</v>
      </c>
    </row>
    <row r="703" customFormat="false" ht="12.8" hidden="false" customHeight="false" outlineLevel="0" collapsed="false">
      <c r="A703" s="0" t="s">
        <v>261</v>
      </c>
      <c r="B703" s="0" t="s">
        <v>119</v>
      </c>
      <c r="C703" s="0" t="s">
        <v>92</v>
      </c>
      <c r="D703" s="0" t="s">
        <v>3345</v>
      </c>
    </row>
    <row r="709" customFormat="false" ht="12.8" hidden="false" customHeight="false" outlineLevel="0" collapsed="false">
      <c r="A709" s="0" t="s">
        <v>1556</v>
      </c>
      <c r="B709" s="0" t="s">
        <v>122</v>
      </c>
      <c r="C709" s="0" t="s">
        <v>92</v>
      </c>
      <c r="D709" s="0" t="s">
        <v>3353</v>
      </c>
    </row>
    <row r="710" customFormat="false" ht="12.8" hidden="false" customHeight="false" outlineLevel="0" collapsed="false">
      <c r="A710" s="0" t="s">
        <v>1556</v>
      </c>
      <c r="B710" s="0" t="s">
        <v>122</v>
      </c>
      <c r="C710" s="0" t="s">
        <v>92</v>
      </c>
      <c r="D710" s="0" t="s">
        <v>3354</v>
      </c>
    </row>
    <row r="711" customFormat="false" ht="12.8" hidden="false" customHeight="false" outlineLevel="0" collapsed="false">
      <c r="A711" s="0" t="s">
        <v>1556</v>
      </c>
      <c r="B711" s="0" t="s">
        <v>122</v>
      </c>
      <c r="C711" s="0" t="s">
        <v>92</v>
      </c>
      <c r="D711" s="0" t="s">
        <v>3355</v>
      </c>
    </row>
    <row r="712" customFormat="false" ht="12.8" hidden="false" customHeight="false" outlineLevel="0" collapsed="false">
      <c r="A712" s="0" t="s">
        <v>1556</v>
      </c>
      <c r="B712" s="0" t="s">
        <v>122</v>
      </c>
      <c r="C712" s="0" t="s">
        <v>92</v>
      </c>
      <c r="D712" s="0" t="s">
        <v>3356</v>
      </c>
    </row>
    <row r="713" customFormat="false" ht="12.8" hidden="false" customHeight="false" outlineLevel="0" collapsed="false">
      <c r="A713" s="0" t="s">
        <v>1556</v>
      </c>
      <c r="B713" s="0" t="s">
        <v>122</v>
      </c>
      <c r="C713" s="0" t="s">
        <v>92</v>
      </c>
      <c r="D713" s="0" t="s">
        <v>3357</v>
      </c>
    </row>
    <row r="714" customFormat="false" ht="12.8" hidden="false" customHeight="false" outlineLevel="0" collapsed="false">
      <c r="A714" s="0" t="s">
        <v>1556</v>
      </c>
      <c r="B714" s="0" t="s">
        <v>122</v>
      </c>
      <c r="C714" s="0" t="s">
        <v>92</v>
      </c>
      <c r="D714" s="0" t="s">
        <v>3358</v>
      </c>
    </row>
    <row r="715" customFormat="false" ht="12.8" hidden="false" customHeight="false" outlineLevel="0" collapsed="false">
      <c r="A715" s="0" t="s">
        <v>1556</v>
      </c>
      <c r="B715" s="0" t="s">
        <v>122</v>
      </c>
      <c r="C715" s="0" t="s">
        <v>92</v>
      </c>
      <c r="D715" s="0" t="s">
        <v>3359</v>
      </c>
    </row>
    <row r="716" customFormat="false" ht="12.8" hidden="false" customHeight="false" outlineLevel="0" collapsed="false">
      <c r="A716" s="0" t="s">
        <v>1556</v>
      </c>
      <c r="B716" s="0" t="s">
        <v>122</v>
      </c>
      <c r="C716" s="0" t="s">
        <v>92</v>
      </c>
      <c r="D716" s="0" t="s">
        <v>3360</v>
      </c>
    </row>
    <row r="717" customFormat="false" ht="12.8" hidden="false" customHeight="false" outlineLevel="0" collapsed="false">
      <c r="A717" s="0" t="s">
        <v>1556</v>
      </c>
      <c r="B717" s="0" t="s">
        <v>122</v>
      </c>
      <c r="C717" s="0" t="s">
        <v>92</v>
      </c>
      <c r="D717" s="0" t="s">
        <v>3361</v>
      </c>
    </row>
    <row r="718" customFormat="false" ht="12.8" hidden="false" customHeight="false" outlineLevel="0" collapsed="false">
      <c r="A718" s="0" t="s">
        <v>1556</v>
      </c>
      <c r="B718" s="0" t="s">
        <v>122</v>
      </c>
      <c r="C718" s="0" t="s">
        <v>92</v>
      </c>
      <c r="D718" s="0" t="s">
        <v>3362</v>
      </c>
    </row>
    <row r="719" customFormat="false" ht="12.8" hidden="false" customHeight="false" outlineLevel="0" collapsed="false">
      <c r="A719" s="0" t="s">
        <v>1556</v>
      </c>
      <c r="B719" s="0" t="s">
        <v>122</v>
      </c>
      <c r="C719" s="0" t="s">
        <v>92</v>
      </c>
      <c r="D719" s="0" t="s">
        <v>3363</v>
      </c>
    </row>
    <row r="720" customFormat="false" ht="12.8" hidden="false" customHeight="false" outlineLevel="0" collapsed="false">
      <c r="A720" s="0" t="s">
        <v>1556</v>
      </c>
      <c r="B720" s="0" t="s">
        <v>122</v>
      </c>
      <c r="C720" s="0" t="s">
        <v>92</v>
      </c>
      <c r="D720" s="0" t="s">
        <v>3364</v>
      </c>
    </row>
    <row r="721" customFormat="false" ht="12.8" hidden="false" customHeight="false" outlineLevel="0" collapsed="false">
      <c r="A721" s="0" t="s">
        <v>1556</v>
      </c>
      <c r="B721" s="0" t="s">
        <v>122</v>
      </c>
      <c r="C721" s="0" t="s">
        <v>92</v>
      </c>
      <c r="D721" s="0" t="s">
        <v>3365</v>
      </c>
    </row>
    <row r="722" customFormat="false" ht="12.8" hidden="false" customHeight="false" outlineLevel="0" collapsed="false">
      <c r="A722" s="0" t="s">
        <v>1556</v>
      </c>
      <c r="B722" s="0" t="s">
        <v>122</v>
      </c>
      <c r="C722" s="0" t="s">
        <v>92</v>
      </c>
      <c r="D722" s="0" t="s">
        <v>3366</v>
      </c>
    </row>
    <row r="725" customFormat="false" ht="12.8" hidden="false" customHeight="false" outlineLevel="0" collapsed="false">
      <c r="A725" s="0" t="s">
        <v>262</v>
      </c>
      <c r="B725" s="0" t="s">
        <v>120</v>
      </c>
      <c r="C725" s="0" t="s">
        <v>92</v>
      </c>
      <c r="D725" s="0" t="s">
        <v>3370</v>
      </c>
    </row>
    <row r="726" customFormat="false" ht="12.8" hidden="false" customHeight="false" outlineLevel="0" collapsed="false">
      <c r="A726" s="0" t="s">
        <v>262</v>
      </c>
      <c r="B726" s="0" t="s">
        <v>120</v>
      </c>
      <c r="C726" s="0" t="s">
        <v>92</v>
      </c>
      <c r="D726" s="0" t="s">
        <v>3371</v>
      </c>
    </row>
    <row r="727" customFormat="false" ht="12.8" hidden="false" customHeight="false" outlineLevel="0" collapsed="false">
      <c r="A727" s="0" t="s">
        <v>262</v>
      </c>
      <c r="B727" s="0" t="s">
        <v>120</v>
      </c>
      <c r="C727" s="0" t="s">
        <v>92</v>
      </c>
      <c r="D727" s="0" t="s">
        <v>3372</v>
      </c>
    </row>
    <row r="728" customFormat="false" ht="12.8" hidden="false" customHeight="false" outlineLevel="0" collapsed="false">
      <c r="A728" s="0" t="s">
        <v>262</v>
      </c>
      <c r="B728" s="0" t="s">
        <v>120</v>
      </c>
      <c r="C728" s="0" t="s">
        <v>92</v>
      </c>
      <c r="D728" s="0" t="s">
        <v>3373</v>
      </c>
    </row>
    <row r="729" customFormat="false" ht="12.8" hidden="false" customHeight="false" outlineLevel="0" collapsed="false">
      <c r="A729" s="0" t="s">
        <v>262</v>
      </c>
      <c r="B729" s="0" t="s">
        <v>120</v>
      </c>
      <c r="C729" s="0" t="s">
        <v>92</v>
      </c>
      <c r="D729" s="0" t="s">
        <v>3374</v>
      </c>
    </row>
    <row r="730" customFormat="false" ht="12.8" hidden="false" customHeight="false" outlineLevel="0" collapsed="false">
      <c r="A730" s="0" t="s">
        <v>262</v>
      </c>
      <c r="B730" s="0" t="s">
        <v>120</v>
      </c>
      <c r="C730" s="0" t="s">
        <v>92</v>
      </c>
      <c r="D730" s="0" t="s">
        <v>3375</v>
      </c>
    </row>
    <row r="731" customFormat="false" ht="12.8" hidden="false" customHeight="false" outlineLevel="0" collapsed="false">
      <c r="A731" s="0" t="s">
        <v>262</v>
      </c>
      <c r="B731" s="0" t="s">
        <v>120</v>
      </c>
      <c r="C731" s="0" t="s">
        <v>92</v>
      </c>
      <c r="D731" s="0" t="s">
        <v>3376</v>
      </c>
    </row>
    <row r="732" customFormat="false" ht="12.8" hidden="false" customHeight="false" outlineLevel="0" collapsed="false">
      <c r="A732" s="0" t="s">
        <v>262</v>
      </c>
      <c r="B732" s="0" t="s">
        <v>120</v>
      </c>
      <c r="C732" s="0" t="s">
        <v>92</v>
      </c>
      <c r="D732" s="0" t="s">
        <v>3377</v>
      </c>
    </row>
    <row r="733" customFormat="false" ht="12.8" hidden="false" customHeight="false" outlineLevel="0" collapsed="false">
      <c r="A733" s="0" t="s">
        <v>262</v>
      </c>
      <c r="B733" s="0" t="s">
        <v>120</v>
      </c>
      <c r="C733" s="0" t="s">
        <v>92</v>
      </c>
      <c r="D733" s="0" t="s">
        <v>3378</v>
      </c>
    </row>
    <row r="734" customFormat="false" ht="12.8" hidden="false" customHeight="false" outlineLevel="0" collapsed="false">
      <c r="A734" s="0" t="s">
        <v>262</v>
      </c>
      <c r="B734" s="0" t="s">
        <v>120</v>
      </c>
      <c r="C734" s="0" t="s">
        <v>92</v>
      </c>
      <c r="D734" s="0" t="s">
        <v>3379</v>
      </c>
    </row>
    <row r="735" customFormat="false" ht="12.8" hidden="false" customHeight="false" outlineLevel="0" collapsed="false">
      <c r="A735" s="0" t="s">
        <v>262</v>
      </c>
      <c r="B735" s="0" t="s">
        <v>120</v>
      </c>
      <c r="C735" s="0" t="s">
        <v>92</v>
      </c>
      <c r="D735" s="0" t="s">
        <v>3380</v>
      </c>
    </row>
    <row r="736" customFormat="false" ht="12.8" hidden="false" customHeight="false" outlineLevel="0" collapsed="false">
      <c r="A736" s="0" t="s">
        <v>262</v>
      </c>
      <c r="B736" s="0" t="s">
        <v>120</v>
      </c>
      <c r="C736" s="0" t="s">
        <v>92</v>
      </c>
      <c r="D736" s="0" t="s">
        <v>3381</v>
      </c>
    </row>
    <row r="759" customFormat="false" ht="12.8" hidden="false" customHeight="false" outlineLevel="0" collapsed="false">
      <c r="A759" s="0" t="s">
        <v>263</v>
      </c>
      <c r="B759" s="0" t="s">
        <v>123</v>
      </c>
      <c r="C759" s="0" t="s">
        <v>92</v>
      </c>
      <c r="D759" s="0" t="s">
        <v>3408</v>
      </c>
    </row>
    <row r="760" customFormat="false" ht="12.8" hidden="false" customHeight="false" outlineLevel="0" collapsed="false">
      <c r="A760" s="0" t="s">
        <v>263</v>
      </c>
      <c r="B760" s="0" t="s">
        <v>123</v>
      </c>
      <c r="C760" s="0" t="s">
        <v>92</v>
      </c>
      <c r="D760" s="0" t="s">
        <v>3409</v>
      </c>
    </row>
    <row r="761" customFormat="false" ht="12.8" hidden="false" customHeight="false" outlineLevel="0" collapsed="false">
      <c r="A761" s="0" t="s">
        <v>263</v>
      </c>
      <c r="B761" s="0" t="s">
        <v>123</v>
      </c>
      <c r="C761" s="0" t="s">
        <v>92</v>
      </c>
      <c r="D761" s="0" t="s">
        <v>3410</v>
      </c>
    </row>
    <row r="762" customFormat="false" ht="12.8" hidden="false" customHeight="false" outlineLevel="0" collapsed="false">
      <c r="A762" s="0" t="s">
        <v>263</v>
      </c>
      <c r="B762" s="0" t="s">
        <v>123</v>
      </c>
      <c r="C762" s="0" t="s">
        <v>92</v>
      </c>
      <c r="D762" s="0" t="s">
        <v>3411</v>
      </c>
    </row>
    <row r="763" customFormat="false" ht="12.8" hidden="false" customHeight="false" outlineLevel="0" collapsed="false">
      <c r="A763" s="0" t="s">
        <v>263</v>
      </c>
      <c r="B763" s="0" t="s">
        <v>123</v>
      </c>
      <c r="C763" s="0" t="s">
        <v>92</v>
      </c>
      <c r="D763" s="0" t="s">
        <v>3412</v>
      </c>
    </row>
    <row r="764" customFormat="false" ht="12.8" hidden="false" customHeight="false" outlineLevel="0" collapsed="false">
      <c r="A764" s="0" t="s">
        <v>263</v>
      </c>
      <c r="B764" s="0" t="s">
        <v>123</v>
      </c>
      <c r="C764" s="0" t="s">
        <v>92</v>
      </c>
      <c r="D764" s="0" t="s">
        <v>3413</v>
      </c>
    </row>
    <row r="765" customFormat="false" ht="12.8" hidden="false" customHeight="false" outlineLevel="0" collapsed="false">
      <c r="A765" s="0" t="s">
        <v>263</v>
      </c>
      <c r="B765" s="0" t="s">
        <v>123</v>
      </c>
      <c r="C765" s="0" t="s">
        <v>92</v>
      </c>
      <c r="D765" s="0" t="s">
        <v>3414</v>
      </c>
    </row>
    <row r="766" customFormat="false" ht="12.8" hidden="false" customHeight="false" outlineLevel="0" collapsed="false">
      <c r="A766" s="0" t="s">
        <v>263</v>
      </c>
      <c r="B766" s="0" t="s">
        <v>123</v>
      </c>
      <c r="C766" s="0" t="s">
        <v>92</v>
      </c>
      <c r="D766" s="0" t="s">
        <v>3415</v>
      </c>
    </row>
    <row r="767" customFormat="false" ht="12.8" hidden="false" customHeight="false" outlineLevel="0" collapsed="false">
      <c r="A767" s="0" t="s">
        <v>263</v>
      </c>
      <c r="B767" s="0" t="s">
        <v>123</v>
      </c>
      <c r="C767" s="0" t="s">
        <v>92</v>
      </c>
      <c r="D767" s="0" t="s">
        <v>3416</v>
      </c>
    </row>
    <row r="768" customFormat="false" ht="12.8" hidden="false" customHeight="false" outlineLevel="0" collapsed="false">
      <c r="A768" s="0" t="s">
        <v>263</v>
      </c>
      <c r="B768" s="0" t="s">
        <v>123</v>
      </c>
      <c r="C768" s="0" t="s">
        <v>92</v>
      </c>
      <c r="D768" s="0" t="s">
        <v>3417</v>
      </c>
    </row>
    <row r="769" customFormat="false" ht="12.8" hidden="false" customHeight="false" outlineLevel="0" collapsed="false">
      <c r="A769" s="0" t="s">
        <v>263</v>
      </c>
      <c r="B769" s="0" t="s">
        <v>123</v>
      </c>
      <c r="C769" s="0" t="s">
        <v>92</v>
      </c>
      <c r="D769" s="0" t="s">
        <v>3418</v>
      </c>
    </row>
    <row r="770" customFormat="false" ht="12.8" hidden="false" customHeight="false" outlineLevel="0" collapsed="false">
      <c r="A770" s="0" t="s">
        <v>263</v>
      </c>
      <c r="B770" s="0" t="s">
        <v>123</v>
      </c>
      <c r="C770" s="0" t="s">
        <v>92</v>
      </c>
      <c r="D770" s="0" t="s">
        <v>3419</v>
      </c>
    </row>
    <row r="771" customFormat="false" ht="12.8" hidden="false" customHeight="false" outlineLevel="0" collapsed="false">
      <c r="A771" s="0" t="s">
        <v>263</v>
      </c>
      <c r="B771" s="0" t="s">
        <v>123</v>
      </c>
      <c r="C771" s="0" t="s">
        <v>92</v>
      </c>
      <c r="D771" s="0" t="s">
        <v>3420</v>
      </c>
    </row>
    <row r="772" customFormat="false" ht="12.8" hidden="false" customHeight="false" outlineLevel="0" collapsed="false">
      <c r="A772" s="0" t="s">
        <v>263</v>
      </c>
      <c r="B772" s="0" t="s">
        <v>123</v>
      </c>
      <c r="C772" s="0" t="s">
        <v>92</v>
      </c>
      <c r="D772" s="0" t="s">
        <v>3421</v>
      </c>
    </row>
    <row r="773" customFormat="false" ht="12.8" hidden="false" customHeight="false" outlineLevel="0" collapsed="false">
      <c r="A773" s="0" t="s">
        <v>263</v>
      </c>
      <c r="B773" s="0" t="s">
        <v>123</v>
      </c>
      <c r="C773" s="0" t="s">
        <v>92</v>
      </c>
      <c r="D773" s="0" t="s">
        <v>3422</v>
      </c>
    </row>
    <row r="774" customFormat="false" ht="12.8" hidden="false" customHeight="false" outlineLevel="0" collapsed="false">
      <c r="A774" s="0" t="s">
        <v>263</v>
      </c>
      <c r="B774" s="0" t="s">
        <v>123</v>
      </c>
      <c r="C774" s="0" t="s">
        <v>92</v>
      </c>
      <c r="D774" s="0" t="s">
        <v>3423</v>
      </c>
    </row>
    <row r="775" customFormat="false" ht="12.8" hidden="false" customHeight="false" outlineLevel="0" collapsed="false">
      <c r="A775" s="0" t="s">
        <v>263</v>
      </c>
      <c r="B775" s="0" t="s">
        <v>123</v>
      </c>
      <c r="C775" s="0" t="s">
        <v>92</v>
      </c>
      <c r="D775" s="0" t="s">
        <v>3424</v>
      </c>
    </row>
    <row r="776" customFormat="false" ht="12.8" hidden="false" customHeight="false" outlineLevel="0" collapsed="false">
      <c r="A776" s="0" t="s">
        <v>263</v>
      </c>
      <c r="B776" s="0" t="s">
        <v>123</v>
      </c>
      <c r="C776" s="0" t="s">
        <v>92</v>
      </c>
      <c r="D776" s="0" t="s">
        <v>3425</v>
      </c>
    </row>
    <row r="777" customFormat="false" ht="12.8" hidden="false" customHeight="false" outlineLevel="0" collapsed="false">
      <c r="A777" s="0" t="s">
        <v>263</v>
      </c>
      <c r="B777" s="0" t="s">
        <v>123</v>
      </c>
      <c r="C777" s="0" t="s">
        <v>92</v>
      </c>
      <c r="D777" s="0" t="s">
        <v>3426</v>
      </c>
    </row>
    <row r="778" customFormat="false" ht="12.8" hidden="false" customHeight="false" outlineLevel="0" collapsed="false">
      <c r="A778" s="0" t="s">
        <v>263</v>
      </c>
      <c r="B778" s="0" t="s">
        <v>123</v>
      </c>
      <c r="C778" s="0" t="s">
        <v>92</v>
      </c>
      <c r="D778" s="0" t="s">
        <v>3427</v>
      </c>
    </row>
    <row r="779" customFormat="false" ht="12.8" hidden="false" customHeight="false" outlineLevel="0" collapsed="false">
      <c r="A779" s="0" t="s">
        <v>263</v>
      </c>
      <c r="B779" s="0" t="s">
        <v>123</v>
      </c>
      <c r="C779" s="0" t="s">
        <v>92</v>
      </c>
      <c r="D779" s="0" t="s">
        <v>3428</v>
      </c>
    </row>
    <row r="780" customFormat="false" ht="12.8" hidden="false" customHeight="false" outlineLevel="0" collapsed="false">
      <c r="A780" s="0" t="s">
        <v>263</v>
      </c>
      <c r="B780" s="0" t="s">
        <v>123</v>
      </c>
      <c r="C780" s="0" t="s">
        <v>92</v>
      </c>
      <c r="D780" s="0" t="s">
        <v>3429</v>
      </c>
    </row>
    <row r="810" customFormat="false" ht="12.8" hidden="false" customHeight="false" outlineLevel="0" collapsed="false">
      <c r="A810" s="0" t="s">
        <v>1579</v>
      </c>
      <c r="B810" s="0" t="s">
        <v>121</v>
      </c>
      <c r="C810" s="0" t="s">
        <v>92</v>
      </c>
      <c r="D810" s="0" t="s">
        <v>3460</v>
      </c>
    </row>
    <row r="811" customFormat="false" ht="12.8" hidden="false" customHeight="false" outlineLevel="0" collapsed="false">
      <c r="A811" s="0" t="s">
        <v>1579</v>
      </c>
      <c r="B811" s="0" t="s">
        <v>121</v>
      </c>
      <c r="C811" s="0" t="s">
        <v>92</v>
      </c>
      <c r="D811" s="0" t="s">
        <v>3461</v>
      </c>
    </row>
    <row r="812" customFormat="false" ht="12.8" hidden="false" customHeight="false" outlineLevel="0" collapsed="false">
      <c r="A812" s="0" t="s">
        <v>1579</v>
      </c>
      <c r="B812" s="0" t="s">
        <v>121</v>
      </c>
      <c r="C812" s="0" t="s">
        <v>92</v>
      </c>
      <c r="D812" s="0" t="s">
        <v>3462</v>
      </c>
    </row>
    <row r="813" customFormat="false" ht="12.8" hidden="false" customHeight="false" outlineLevel="0" collapsed="false">
      <c r="A813" s="0" t="s">
        <v>1579</v>
      </c>
      <c r="B813" s="0" t="s">
        <v>121</v>
      </c>
      <c r="C813" s="0" t="s">
        <v>92</v>
      </c>
      <c r="D813" s="0" t="s">
        <v>3463</v>
      </c>
    </row>
    <row r="814" customFormat="false" ht="12.8" hidden="false" customHeight="false" outlineLevel="0" collapsed="false">
      <c r="A814" s="0" t="s">
        <v>1579</v>
      </c>
      <c r="B814" s="0" t="s">
        <v>121</v>
      </c>
      <c r="C814" s="0" t="s">
        <v>92</v>
      </c>
      <c r="D814" s="0" t="s">
        <v>3464</v>
      </c>
    </row>
    <row r="815" customFormat="false" ht="12.8" hidden="false" customHeight="false" outlineLevel="0" collapsed="false">
      <c r="A815" s="0" t="s">
        <v>1579</v>
      </c>
      <c r="B815" s="0" t="s">
        <v>121</v>
      </c>
      <c r="C815" s="0" t="s">
        <v>92</v>
      </c>
      <c r="D815" s="0" t="s">
        <v>3465</v>
      </c>
    </row>
    <row r="816" customFormat="false" ht="12.8" hidden="false" customHeight="false" outlineLevel="0" collapsed="false">
      <c r="A816" s="0" t="s">
        <v>1579</v>
      </c>
      <c r="B816" s="0" t="s">
        <v>121</v>
      </c>
      <c r="C816" s="0" t="s">
        <v>92</v>
      </c>
      <c r="D816" s="0" t="s">
        <v>3466</v>
      </c>
    </row>
    <row r="817" customFormat="false" ht="12.8" hidden="false" customHeight="false" outlineLevel="0" collapsed="false">
      <c r="A817" s="0" t="s">
        <v>1579</v>
      </c>
      <c r="B817" s="0" t="s">
        <v>121</v>
      </c>
      <c r="C817" s="0" t="s">
        <v>92</v>
      </c>
      <c r="D817" s="0" t="s">
        <v>3467</v>
      </c>
    </row>
    <row r="818" customFormat="false" ht="12.8" hidden="false" customHeight="false" outlineLevel="0" collapsed="false">
      <c r="A818" s="0" t="s">
        <v>1579</v>
      </c>
      <c r="B818" s="0" t="s">
        <v>121</v>
      </c>
      <c r="C818" s="0" t="s">
        <v>92</v>
      </c>
      <c r="D818" s="0" t="s">
        <v>3468</v>
      </c>
    </row>
    <row r="819" customFormat="false" ht="12.8" hidden="false" customHeight="false" outlineLevel="0" collapsed="false">
      <c r="A819" s="0" t="s">
        <v>1579</v>
      </c>
      <c r="B819" s="0" t="s">
        <v>121</v>
      </c>
      <c r="C819" s="0" t="s">
        <v>92</v>
      </c>
      <c r="D819" s="0" t="s">
        <v>3469</v>
      </c>
    </row>
    <row r="820" customFormat="false" ht="12.8" hidden="false" customHeight="false" outlineLevel="0" collapsed="false">
      <c r="A820" s="0" t="s">
        <v>1579</v>
      </c>
      <c r="B820" s="0" t="s">
        <v>121</v>
      </c>
      <c r="C820" s="0" t="s">
        <v>92</v>
      </c>
      <c r="D820" s="0" t="s">
        <v>3470</v>
      </c>
    </row>
    <row r="821" customFormat="false" ht="12.8" hidden="false" customHeight="false" outlineLevel="0" collapsed="false">
      <c r="A821" s="0" t="s">
        <v>1579</v>
      </c>
      <c r="B821" s="0" t="s">
        <v>121</v>
      </c>
      <c r="C821" s="0" t="s">
        <v>92</v>
      </c>
      <c r="D821" s="0" t="s">
        <v>3471</v>
      </c>
    </row>
    <row r="822" customFormat="false" ht="12.8" hidden="false" customHeight="false" outlineLevel="0" collapsed="false">
      <c r="A822" s="0" t="s">
        <v>1579</v>
      </c>
      <c r="B822" s="0" t="s">
        <v>121</v>
      </c>
      <c r="C822" s="0" t="s">
        <v>92</v>
      </c>
      <c r="D822" s="0" t="s">
        <v>3472</v>
      </c>
    </row>
    <row r="823" customFormat="false" ht="12.8" hidden="false" customHeight="false" outlineLevel="0" collapsed="false">
      <c r="A823" s="0" t="s">
        <v>1579</v>
      </c>
      <c r="B823" s="0" t="s">
        <v>121</v>
      </c>
      <c r="C823" s="0" t="s">
        <v>92</v>
      </c>
      <c r="D823" s="0" t="s">
        <v>3473</v>
      </c>
    </row>
    <row r="824" customFormat="false" ht="12.8" hidden="false" customHeight="false" outlineLevel="0" collapsed="false">
      <c r="A824" s="0" t="s">
        <v>1579</v>
      </c>
      <c r="B824" s="0" t="s">
        <v>121</v>
      </c>
      <c r="C824" s="0" t="s">
        <v>92</v>
      </c>
      <c r="D824" s="0" t="s">
        <v>3474</v>
      </c>
    </row>
    <row r="825" customFormat="false" ht="12.8" hidden="false" customHeight="false" outlineLevel="0" collapsed="false">
      <c r="A825" s="0" t="s">
        <v>1579</v>
      </c>
      <c r="B825" s="0" t="s">
        <v>121</v>
      </c>
      <c r="C825" s="0" t="s">
        <v>92</v>
      </c>
      <c r="D825" s="0" t="s">
        <v>3475</v>
      </c>
    </row>
    <row r="826" customFormat="false" ht="12.8" hidden="false" customHeight="false" outlineLevel="0" collapsed="false">
      <c r="A826" s="0" t="s">
        <v>1579</v>
      </c>
      <c r="B826" s="0" t="s">
        <v>121</v>
      </c>
      <c r="C826" s="0" t="s">
        <v>92</v>
      </c>
      <c r="D826" s="0" t="s">
        <v>3476</v>
      </c>
    </row>
    <row r="827" customFormat="false" ht="12.8" hidden="false" customHeight="false" outlineLevel="0" collapsed="false">
      <c r="A827" s="0" t="s">
        <v>1579</v>
      </c>
      <c r="B827" s="0" t="s">
        <v>121</v>
      </c>
      <c r="C827" s="0" t="s">
        <v>92</v>
      </c>
      <c r="D827" s="0" t="s">
        <v>3477</v>
      </c>
    </row>
    <row r="828" customFormat="false" ht="12.8" hidden="false" customHeight="false" outlineLevel="0" collapsed="false">
      <c r="A828" s="0" t="s">
        <v>1579</v>
      </c>
      <c r="B828" s="0" t="s">
        <v>121</v>
      </c>
      <c r="C828" s="0" t="s">
        <v>92</v>
      </c>
      <c r="D828" s="0" t="s">
        <v>3478</v>
      </c>
    </row>
    <row r="829" customFormat="false" ht="12.8" hidden="false" customHeight="false" outlineLevel="0" collapsed="false">
      <c r="A829" s="0" t="s">
        <v>1579</v>
      </c>
      <c r="B829" s="0" t="s">
        <v>121</v>
      </c>
      <c r="C829" s="0" t="s">
        <v>92</v>
      </c>
      <c r="D829" s="0" t="s">
        <v>3479</v>
      </c>
    </row>
    <row r="830" customFormat="false" ht="12.8" hidden="false" customHeight="false" outlineLevel="0" collapsed="false">
      <c r="A830" s="0" t="s">
        <v>1579</v>
      </c>
      <c r="B830" s="0" t="s">
        <v>121</v>
      </c>
      <c r="C830" s="0" t="s">
        <v>92</v>
      </c>
      <c r="D830" s="0" t="s">
        <v>3480</v>
      </c>
    </row>
    <row r="831" customFormat="false" ht="12.8" hidden="false" customHeight="false" outlineLevel="0" collapsed="false">
      <c r="A831" s="0" t="s">
        <v>1579</v>
      </c>
      <c r="B831" s="0" t="s">
        <v>121</v>
      </c>
      <c r="C831" s="0" t="s">
        <v>92</v>
      </c>
      <c r="D831" s="0" t="s">
        <v>3481</v>
      </c>
    </row>
    <row r="832" customFormat="false" ht="12.8" hidden="false" customHeight="false" outlineLevel="0" collapsed="false">
      <c r="A832" s="0" t="s">
        <v>1579</v>
      </c>
      <c r="B832" s="0" t="s">
        <v>121</v>
      </c>
      <c r="C832" s="0" t="s">
        <v>92</v>
      </c>
      <c r="D832" s="0" t="s">
        <v>3482</v>
      </c>
    </row>
    <row r="833" customFormat="false" ht="12.8" hidden="false" customHeight="false" outlineLevel="0" collapsed="false">
      <c r="A833" s="0" t="s">
        <v>1579</v>
      </c>
      <c r="B833" s="0" t="s">
        <v>121</v>
      </c>
      <c r="C833" s="0" t="s">
        <v>92</v>
      </c>
      <c r="D833" s="0" t="s">
        <v>3483</v>
      </c>
    </row>
    <row r="834" customFormat="false" ht="12.8" hidden="false" customHeight="false" outlineLevel="0" collapsed="false">
      <c r="A834" s="0" t="s">
        <v>1579</v>
      </c>
      <c r="B834" s="0" t="s">
        <v>121</v>
      </c>
      <c r="C834" s="0" t="s">
        <v>92</v>
      </c>
      <c r="D834" s="0" t="s">
        <v>3484</v>
      </c>
    </row>
    <row r="835" customFormat="false" ht="12.8" hidden="false" customHeight="false" outlineLevel="0" collapsed="false">
      <c r="A835" s="0" t="s">
        <v>1579</v>
      </c>
      <c r="B835" s="0" t="s">
        <v>121</v>
      </c>
      <c r="C835" s="0" t="s">
        <v>92</v>
      </c>
      <c r="D835" s="0" t="s">
        <v>3485</v>
      </c>
    </row>
    <row r="836" customFormat="false" ht="12.8" hidden="false" customHeight="false" outlineLevel="0" collapsed="false">
      <c r="A836" s="0" t="s">
        <v>1579</v>
      </c>
      <c r="B836" s="0" t="s">
        <v>121</v>
      </c>
      <c r="C836" s="0" t="s">
        <v>92</v>
      </c>
      <c r="D836" s="0" t="s">
        <v>3486</v>
      </c>
    </row>
    <row r="862" customFormat="false" ht="12.8" hidden="false" customHeight="false" outlineLevel="0" collapsed="false">
      <c r="A862" s="0" t="s">
        <v>85</v>
      </c>
      <c r="B862" s="0" t="n">
        <v>0</v>
      </c>
      <c r="C862" s="0" t="s">
        <v>85</v>
      </c>
      <c r="D862" s="0" t="s">
        <v>3512</v>
      </c>
    </row>
    <row r="863" customFormat="false" ht="12.8" hidden="false" customHeight="false" outlineLevel="0" collapsed="false">
      <c r="A863" s="0" t="s">
        <v>85</v>
      </c>
      <c r="B863" s="0" t="n">
        <v>0</v>
      </c>
      <c r="C863" s="0" t="s">
        <v>85</v>
      </c>
      <c r="D863" s="0" t="s">
        <v>3513</v>
      </c>
    </row>
    <row r="864" customFormat="false" ht="12.8" hidden="false" customHeight="false" outlineLevel="0" collapsed="false">
      <c r="A864" s="0" t="s">
        <v>85</v>
      </c>
      <c r="B864" s="0" t="n">
        <v>0</v>
      </c>
      <c r="C864" s="0" t="s">
        <v>85</v>
      </c>
      <c r="D864" s="0" t="s">
        <v>3514</v>
      </c>
    </row>
    <row r="865" customFormat="false" ht="12.8" hidden="false" customHeight="false" outlineLevel="0" collapsed="false">
      <c r="A865" s="0" t="s">
        <v>85</v>
      </c>
      <c r="B865" s="0" t="n">
        <v>0</v>
      </c>
      <c r="C865" s="0" t="s">
        <v>85</v>
      </c>
      <c r="D865" s="0" t="s">
        <v>3515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Roman,Normal"&amp;A</oddHeader>
    <oddFooter>&amp;C&amp;"Times New Roman,Normal"Page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9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4765625" defaultRowHeight="12.8" zeroHeight="false" outlineLevelRow="0" outlineLevelCol="0"/>
  <sheetData>
    <row r="1" customFormat="false" ht="12.8" hidden="false" customHeight="false" outlineLevel="0" collapsed="false">
      <c r="A1" s="0" t="s">
        <v>5158</v>
      </c>
      <c r="B1" s="0" t="s">
        <v>5159</v>
      </c>
      <c r="C1" s="0" t="s">
        <v>5160</v>
      </c>
      <c r="D1" s="0" t="s">
        <v>185</v>
      </c>
      <c r="E1" s="0" t="s">
        <v>184</v>
      </c>
      <c r="F1" s="0" t="s">
        <v>5161</v>
      </c>
      <c r="G1" s="0" t="s">
        <v>5162</v>
      </c>
      <c r="H1" s="0" t="s">
        <v>5163</v>
      </c>
      <c r="I1" s="0" t="s">
        <v>5164</v>
      </c>
      <c r="J1" s="0" t="s">
        <v>5165</v>
      </c>
      <c r="K1" s="0" t="s">
        <v>5166</v>
      </c>
      <c r="L1" s="0" t="s">
        <v>5167</v>
      </c>
      <c r="M1" s="0" t="s">
        <v>5168</v>
      </c>
      <c r="N1" s="0" t="s">
        <v>5169</v>
      </c>
      <c r="O1" s="0" t="s">
        <v>5170</v>
      </c>
      <c r="P1" s="0" t="s">
        <v>5171</v>
      </c>
      <c r="Q1" s="0" t="s">
        <v>5172</v>
      </c>
    </row>
    <row r="2" customFormat="false" ht="12.8" hidden="false" customHeight="false" outlineLevel="0" collapsed="false">
      <c r="A2" s="0" t="s">
        <v>5173</v>
      </c>
      <c r="B2" s="0" t="n">
        <v>1</v>
      </c>
      <c r="C2" s="0" t="s">
        <v>4608</v>
      </c>
      <c r="D2" s="0" t="s">
        <v>195</v>
      </c>
      <c r="E2" s="0" t="s">
        <v>187</v>
      </c>
      <c r="F2" s="0" t="n">
        <v>1</v>
      </c>
      <c r="G2" s="0" t="s">
        <v>315</v>
      </c>
      <c r="H2" s="0" t="s">
        <v>5174</v>
      </c>
      <c r="I2" s="0" t="s">
        <v>5175</v>
      </c>
      <c r="J2" s="0" t="n">
        <v>2160</v>
      </c>
      <c r="K2" s="0" t="s">
        <v>5176</v>
      </c>
      <c r="L2" s="0" t="s">
        <v>5177</v>
      </c>
      <c r="N2" s="159" t="n">
        <v>18920</v>
      </c>
      <c r="O2" s="0" t="s">
        <v>2581</v>
      </c>
      <c r="P2" s="0" t="s">
        <v>5178</v>
      </c>
      <c r="Q2" s="0" t="s">
        <v>5179</v>
      </c>
    </row>
    <row r="3" customFormat="false" ht="12.8" hidden="false" customHeight="false" outlineLevel="0" collapsed="false">
      <c r="A3" s="0" t="s">
        <v>5180</v>
      </c>
      <c r="B3" s="0" t="n">
        <v>2</v>
      </c>
      <c r="C3" s="0" t="s">
        <v>5181</v>
      </c>
      <c r="D3" s="0" t="s">
        <v>233</v>
      </c>
      <c r="E3" s="0" t="s">
        <v>196</v>
      </c>
      <c r="F3" s="0" t="n">
        <v>2</v>
      </c>
      <c r="G3" s="0" t="s">
        <v>755</v>
      </c>
      <c r="H3" s="0" t="s">
        <v>5174</v>
      </c>
      <c r="I3" s="0" t="s">
        <v>5182</v>
      </c>
      <c r="J3" s="0" t="n">
        <v>1830</v>
      </c>
      <c r="K3" s="0" t="s">
        <v>5183</v>
      </c>
      <c r="L3" s="0" t="n">
        <v>0</v>
      </c>
      <c r="M3" s="0" t="s">
        <v>5184</v>
      </c>
      <c r="N3" s="159" t="n">
        <v>22992</v>
      </c>
      <c r="O3" s="0" t="s">
        <v>5185</v>
      </c>
      <c r="P3" s="0" t="s">
        <v>5178</v>
      </c>
    </row>
    <row r="4" customFormat="false" ht="12.8" hidden="false" customHeight="false" outlineLevel="0" collapsed="false">
      <c r="A4" s="0" t="s">
        <v>5186</v>
      </c>
      <c r="B4" s="0" t="n">
        <v>3</v>
      </c>
      <c r="C4" s="0" t="s">
        <v>5074</v>
      </c>
      <c r="D4" s="0" t="s">
        <v>201</v>
      </c>
      <c r="E4" s="0" t="s">
        <v>187</v>
      </c>
      <c r="F4" s="0" t="n">
        <v>3</v>
      </c>
      <c r="G4" s="0" t="s">
        <v>345</v>
      </c>
      <c r="H4" s="0" t="s">
        <v>5174</v>
      </c>
      <c r="I4" s="0" t="s">
        <v>5187</v>
      </c>
      <c r="J4" s="0" t="n">
        <v>2180</v>
      </c>
      <c r="K4" s="0" t="s">
        <v>5188</v>
      </c>
      <c r="L4" s="0" t="n">
        <v>0</v>
      </c>
      <c r="M4" s="0" t="s">
        <v>5189</v>
      </c>
      <c r="N4" s="159" t="n">
        <v>24339</v>
      </c>
      <c r="O4" s="0" t="s">
        <v>2581</v>
      </c>
      <c r="P4" s="0" t="s">
        <v>5178</v>
      </c>
      <c r="Q4" s="0" t="s">
        <v>5190</v>
      </c>
    </row>
    <row r="5" customFormat="false" ht="12.8" hidden="false" customHeight="false" outlineLevel="0" collapsed="false">
      <c r="A5" s="0" t="s">
        <v>5191</v>
      </c>
      <c r="B5" s="0" t="n">
        <v>4</v>
      </c>
      <c r="C5" s="0" t="s">
        <v>5192</v>
      </c>
      <c r="F5" s="0" t="n">
        <v>4</v>
      </c>
      <c r="H5" s="0" t="s">
        <v>5174</v>
      </c>
      <c r="I5" s="0" t="s">
        <v>5193</v>
      </c>
      <c r="J5" s="0" t="n">
        <v>4470</v>
      </c>
      <c r="K5" s="0" t="s">
        <v>5194</v>
      </c>
      <c r="M5" s="0" t="s">
        <v>5195</v>
      </c>
      <c r="O5" s="0" t="s">
        <v>5185</v>
      </c>
      <c r="P5" s="0" t="s">
        <v>2578</v>
      </c>
      <c r="Q5" s="0" t="s">
        <v>5196</v>
      </c>
    </row>
    <row r="6" customFormat="false" ht="12.8" hidden="false" customHeight="false" outlineLevel="0" collapsed="false">
      <c r="A6" s="0" t="s">
        <v>5197</v>
      </c>
      <c r="B6" s="0" t="n">
        <v>5</v>
      </c>
      <c r="C6" s="0" t="s">
        <v>4944</v>
      </c>
      <c r="D6" s="0" t="s">
        <v>201</v>
      </c>
      <c r="E6" s="0" t="s">
        <v>187</v>
      </c>
      <c r="F6" s="0" t="n">
        <v>5</v>
      </c>
      <c r="G6" s="0" t="s">
        <v>345</v>
      </c>
      <c r="H6" s="0" t="s">
        <v>5174</v>
      </c>
      <c r="I6" s="0" t="s">
        <v>5198</v>
      </c>
      <c r="J6" s="0" t="n">
        <v>2930</v>
      </c>
      <c r="K6" s="0" t="s">
        <v>5199</v>
      </c>
      <c r="L6" s="0" t="n">
        <v>0</v>
      </c>
      <c r="N6" s="159" t="n">
        <v>28730</v>
      </c>
      <c r="O6" s="0" t="s">
        <v>2581</v>
      </c>
      <c r="P6" s="0" t="s">
        <v>5178</v>
      </c>
    </row>
    <row r="7" customFormat="false" ht="12.8" hidden="false" customHeight="false" outlineLevel="0" collapsed="false">
      <c r="A7" s="0" t="s">
        <v>5200</v>
      </c>
      <c r="B7" s="0" t="n">
        <v>6</v>
      </c>
      <c r="C7" s="0" t="s">
        <v>3933</v>
      </c>
      <c r="D7" s="0" t="s">
        <v>189</v>
      </c>
      <c r="E7" s="0" t="s">
        <v>187</v>
      </c>
      <c r="F7" s="0" t="n">
        <v>6</v>
      </c>
      <c r="G7" s="0" t="s">
        <v>146</v>
      </c>
      <c r="H7" s="0" t="s">
        <v>5174</v>
      </c>
      <c r="I7" s="0" t="s">
        <v>5201</v>
      </c>
      <c r="J7" s="0" t="n">
        <v>2030</v>
      </c>
      <c r="K7" s="0" t="s">
        <v>5202</v>
      </c>
      <c r="L7" s="0" t="n">
        <v>0</v>
      </c>
      <c r="M7" s="0" t="s">
        <v>5203</v>
      </c>
      <c r="N7" s="159" t="n">
        <v>22302</v>
      </c>
      <c r="O7" s="0" t="s">
        <v>5185</v>
      </c>
      <c r="P7" s="0" t="s">
        <v>5178</v>
      </c>
      <c r="Q7" s="0" t="s">
        <v>5204</v>
      </c>
    </row>
    <row r="8" customFormat="false" ht="12.8" hidden="false" customHeight="false" outlineLevel="0" collapsed="false">
      <c r="A8" s="0" t="s">
        <v>5205</v>
      </c>
      <c r="B8" s="0" t="n">
        <v>7</v>
      </c>
      <c r="C8" s="0" t="s">
        <v>5206</v>
      </c>
      <c r="D8" s="0" t="s">
        <v>189</v>
      </c>
      <c r="E8" s="0" t="s">
        <v>187</v>
      </c>
      <c r="F8" s="0" t="n">
        <v>7</v>
      </c>
      <c r="G8" s="0" t="s">
        <v>146</v>
      </c>
      <c r="H8" s="0" t="s">
        <v>5174</v>
      </c>
      <c r="I8" s="0" t="s">
        <v>5207</v>
      </c>
      <c r="J8" s="0" t="n">
        <v>2170</v>
      </c>
      <c r="K8" s="0" t="s">
        <v>5208</v>
      </c>
      <c r="L8" s="0" t="s">
        <v>5209</v>
      </c>
      <c r="M8" s="0" t="s">
        <v>5210</v>
      </c>
      <c r="N8" s="159" t="n">
        <v>21725</v>
      </c>
      <c r="O8" s="0" t="s">
        <v>5185</v>
      </c>
      <c r="P8" s="0" t="s">
        <v>5178</v>
      </c>
    </row>
    <row r="9" customFormat="false" ht="12.8" hidden="false" customHeight="false" outlineLevel="0" collapsed="false">
      <c r="A9" s="0" t="s">
        <v>5211</v>
      </c>
      <c r="B9" s="0" t="n">
        <v>8</v>
      </c>
      <c r="C9" s="0" t="s">
        <v>5212</v>
      </c>
      <c r="D9" s="0" t="s">
        <v>189</v>
      </c>
      <c r="E9" s="0" t="s">
        <v>187</v>
      </c>
      <c r="F9" s="0" t="n">
        <v>8</v>
      </c>
      <c r="G9" s="0" t="s">
        <v>146</v>
      </c>
      <c r="H9" s="0" t="s">
        <v>5174</v>
      </c>
      <c r="I9" s="0" t="s">
        <v>5213</v>
      </c>
      <c r="J9" s="0" t="n">
        <v>2170</v>
      </c>
      <c r="K9" s="0" t="s">
        <v>5208</v>
      </c>
      <c r="L9" s="0" t="s">
        <v>5214</v>
      </c>
      <c r="M9" s="0" t="s">
        <v>5215</v>
      </c>
      <c r="N9" s="159" t="n">
        <v>17679</v>
      </c>
      <c r="O9" s="0" t="s">
        <v>5185</v>
      </c>
      <c r="P9" s="0" t="s">
        <v>5178</v>
      </c>
      <c r="Q9" s="0" t="s">
        <v>5216</v>
      </c>
    </row>
    <row r="10" customFormat="false" ht="12.8" hidden="false" customHeight="false" outlineLevel="0" collapsed="false">
      <c r="A10" s="0" t="s">
        <v>5217</v>
      </c>
      <c r="B10" s="0" t="n">
        <v>9</v>
      </c>
      <c r="C10" s="0" t="s">
        <v>5218</v>
      </c>
      <c r="F10" s="0" t="n">
        <v>9</v>
      </c>
      <c r="H10" s="0" t="s">
        <v>5174</v>
      </c>
      <c r="I10" s="0" t="s">
        <v>5219</v>
      </c>
      <c r="J10" s="0" t="n">
        <v>3400</v>
      </c>
      <c r="K10" s="0" t="s">
        <v>5220</v>
      </c>
      <c r="L10" s="0" t="s">
        <v>5221</v>
      </c>
      <c r="O10" s="0" t="s">
        <v>5185</v>
      </c>
      <c r="P10" s="0" t="s">
        <v>2578</v>
      </c>
    </row>
    <row r="11" customFormat="false" ht="12.8" hidden="false" customHeight="false" outlineLevel="0" collapsed="false">
      <c r="A11" s="0" t="s">
        <v>5222</v>
      </c>
      <c r="B11" s="0" t="n">
        <v>10</v>
      </c>
      <c r="C11" s="0" t="s">
        <v>5223</v>
      </c>
      <c r="D11" s="0" t="s">
        <v>189</v>
      </c>
      <c r="E11" s="0" t="s">
        <v>187</v>
      </c>
      <c r="F11" s="0" t="n">
        <v>10</v>
      </c>
      <c r="G11" s="0" t="s">
        <v>146</v>
      </c>
      <c r="H11" s="0" t="s">
        <v>5174</v>
      </c>
      <c r="I11" s="0" t="s">
        <v>5224</v>
      </c>
      <c r="J11" s="0" t="n">
        <v>2070</v>
      </c>
      <c r="K11" s="0" t="s">
        <v>5225</v>
      </c>
      <c r="M11" s="0" t="s">
        <v>5226</v>
      </c>
      <c r="N11" s="159" t="n">
        <v>20975</v>
      </c>
      <c r="O11" s="0" t="s">
        <v>5185</v>
      </c>
      <c r="P11" s="0" t="s">
        <v>5178</v>
      </c>
      <c r="Q11" s="0" t="s">
        <v>5227</v>
      </c>
    </row>
    <row r="12" customFormat="false" ht="12.8" hidden="false" customHeight="false" outlineLevel="0" collapsed="false">
      <c r="A12" s="0" t="s">
        <v>5228</v>
      </c>
      <c r="B12" s="0" t="n">
        <v>11</v>
      </c>
      <c r="C12" s="0" t="s">
        <v>4894</v>
      </c>
      <c r="D12" s="0" t="s">
        <v>217</v>
      </c>
      <c r="E12" s="0" t="s">
        <v>191</v>
      </c>
      <c r="F12" s="0" t="n">
        <v>11</v>
      </c>
      <c r="G12" s="0" t="s">
        <v>490</v>
      </c>
      <c r="H12" s="0" t="s">
        <v>5174</v>
      </c>
      <c r="I12" s="0" t="s">
        <v>5229</v>
      </c>
      <c r="J12" s="0" t="n">
        <v>2018</v>
      </c>
      <c r="K12" s="0" t="s">
        <v>5230</v>
      </c>
      <c r="L12" s="0" t="n">
        <v>0</v>
      </c>
      <c r="M12" s="0" t="s">
        <v>5231</v>
      </c>
      <c r="N12" s="159" t="n">
        <v>17986</v>
      </c>
      <c r="O12" s="0" t="s">
        <v>2581</v>
      </c>
      <c r="P12" s="0" t="s">
        <v>5178</v>
      </c>
    </row>
    <row r="13" customFormat="false" ht="12.8" hidden="false" customHeight="false" outlineLevel="0" collapsed="false">
      <c r="A13" s="0" t="s">
        <v>5232</v>
      </c>
      <c r="B13" s="0" t="n">
        <v>12</v>
      </c>
      <c r="C13" s="0" t="s">
        <v>5233</v>
      </c>
      <c r="D13" s="0" t="s">
        <v>241</v>
      </c>
      <c r="E13" s="0" t="s">
        <v>202</v>
      </c>
      <c r="F13" s="0" t="n">
        <v>12</v>
      </c>
      <c r="G13" s="0" t="s">
        <v>968</v>
      </c>
      <c r="H13" s="0" t="s">
        <v>5174</v>
      </c>
      <c r="I13" s="0" t="s">
        <v>5234</v>
      </c>
      <c r="J13" s="0" t="n">
        <v>7370</v>
      </c>
      <c r="K13" s="0" t="s">
        <v>5235</v>
      </c>
      <c r="L13" s="0" t="s">
        <v>5236</v>
      </c>
      <c r="M13" s="0" t="s">
        <v>5237</v>
      </c>
      <c r="N13" s="159" t="n">
        <v>26462</v>
      </c>
      <c r="O13" s="0" t="s">
        <v>2581</v>
      </c>
      <c r="P13" s="0" t="s">
        <v>5178</v>
      </c>
    </row>
    <row r="14" customFormat="false" ht="12.8" hidden="false" customHeight="false" outlineLevel="0" collapsed="false">
      <c r="A14" s="0" t="s">
        <v>5238</v>
      </c>
      <c r="B14" s="0" t="n">
        <v>13</v>
      </c>
      <c r="C14" s="0" t="s">
        <v>5239</v>
      </c>
      <c r="D14" s="0" t="s">
        <v>189</v>
      </c>
      <c r="E14" s="0" t="s">
        <v>187</v>
      </c>
      <c r="F14" s="0" t="n">
        <v>13</v>
      </c>
      <c r="G14" s="0" t="s">
        <v>146</v>
      </c>
      <c r="H14" s="0" t="s">
        <v>5174</v>
      </c>
      <c r="I14" s="0" t="s">
        <v>5240</v>
      </c>
      <c r="J14" s="0" t="n">
        <v>2640</v>
      </c>
      <c r="K14" s="0" t="s">
        <v>5241</v>
      </c>
      <c r="L14" s="0" t="n">
        <v>0</v>
      </c>
      <c r="M14" s="0" t="s">
        <v>5242</v>
      </c>
      <c r="N14" s="159" t="n">
        <v>26280</v>
      </c>
      <c r="O14" s="0" t="s">
        <v>5185</v>
      </c>
      <c r="P14" s="0" t="s">
        <v>5178</v>
      </c>
      <c r="Q14" s="0" t="s">
        <v>5243</v>
      </c>
    </row>
    <row r="15" customFormat="false" ht="12.8" hidden="false" customHeight="false" outlineLevel="0" collapsed="false">
      <c r="A15" s="0" t="s">
        <v>5244</v>
      </c>
      <c r="B15" s="0" t="n">
        <v>14</v>
      </c>
      <c r="C15" s="0" t="s">
        <v>3625</v>
      </c>
      <c r="F15" s="0" t="n">
        <v>14</v>
      </c>
      <c r="H15" s="0" t="s">
        <v>5174</v>
      </c>
      <c r="Q15" s="0" t="s">
        <v>5245</v>
      </c>
    </row>
    <row r="16" customFormat="false" ht="12.8" hidden="false" customHeight="false" outlineLevel="0" collapsed="false">
      <c r="A16" s="0" t="s">
        <v>5246</v>
      </c>
      <c r="B16" s="0" t="n">
        <v>15</v>
      </c>
      <c r="C16" s="0" t="s">
        <v>5247</v>
      </c>
      <c r="D16" s="0" t="s">
        <v>261</v>
      </c>
      <c r="E16" s="0" t="s">
        <v>218</v>
      </c>
      <c r="F16" s="0" t="n">
        <v>15</v>
      </c>
      <c r="G16" s="0" t="s">
        <v>119</v>
      </c>
      <c r="H16" s="0" t="s">
        <v>5174</v>
      </c>
      <c r="I16" s="0" t="s">
        <v>5248</v>
      </c>
      <c r="J16" s="0" t="n">
        <v>9120</v>
      </c>
      <c r="K16" s="0" t="s">
        <v>5249</v>
      </c>
      <c r="L16" s="0" t="n">
        <v>0</v>
      </c>
      <c r="M16" s="0" t="s">
        <v>5250</v>
      </c>
      <c r="N16" s="159" t="n">
        <v>26447</v>
      </c>
      <c r="O16" s="0" t="s">
        <v>2581</v>
      </c>
      <c r="P16" s="0" t="s">
        <v>5178</v>
      </c>
    </row>
    <row r="17" customFormat="false" ht="12.8" hidden="false" customHeight="false" outlineLevel="0" collapsed="false">
      <c r="A17" s="0" t="s">
        <v>5251</v>
      </c>
      <c r="B17" s="0" t="n">
        <v>16</v>
      </c>
      <c r="C17" s="0" t="s">
        <v>5252</v>
      </c>
      <c r="D17" s="0" t="s">
        <v>189</v>
      </c>
      <c r="E17" s="0" t="s">
        <v>187</v>
      </c>
      <c r="F17" s="0" t="n">
        <v>16</v>
      </c>
      <c r="G17" s="0" t="s">
        <v>146</v>
      </c>
      <c r="H17" s="0" t="s">
        <v>5174</v>
      </c>
      <c r="I17" s="0" t="s">
        <v>5253</v>
      </c>
      <c r="J17" s="0" t="n">
        <v>2100</v>
      </c>
      <c r="K17" s="0" t="s">
        <v>5254</v>
      </c>
      <c r="L17" s="0" t="s">
        <v>5255</v>
      </c>
      <c r="M17" s="0" t="s">
        <v>5256</v>
      </c>
      <c r="N17" s="159" t="n">
        <v>21908</v>
      </c>
      <c r="O17" s="0" t="s">
        <v>5185</v>
      </c>
      <c r="P17" s="0" t="s">
        <v>5178</v>
      </c>
      <c r="Q17" s="0" t="s">
        <v>5257</v>
      </c>
    </row>
    <row r="18" customFormat="false" ht="12.8" hidden="false" customHeight="false" outlineLevel="0" collapsed="false">
      <c r="A18" s="0" t="s">
        <v>5258</v>
      </c>
      <c r="B18" s="0" t="n">
        <v>17</v>
      </c>
      <c r="C18" s="0" t="s">
        <v>3989</v>
      </c>
      <c r="D18" s="0" t="s">
        <v>189</v>
      </c>
      <c r="E18" s="0" t="s">
        <v>187</v>
      </c>
      <c r="F18" s="0" t="n">
        <v>17</v>
      </c>
      <c r="G18" s="0" t="s">
        <v>146</v>
      </c>
      <c r="H18" s="0" t="s">
        <v>5174</v>
      </c>
      <c r="I18" s="0" t="s">
        <v>5259</v>
      </c>
      <c r="J18" s="0" t="n">
        <v>2170</v>
      </c>
      <c r="K18" s="0" t="s">
        <v>5208</v>
      </c>
      <c r="L18" s="0" t="s">
        <v>5260</v>
      </c>
      <c r="M18" s="0" t="s">
        <v>5261</v>
      </c>
      <c r="N18" s="159" t="n">
        <v>21041</v>
      </c>
      <c r="O18" s="0" t="s">
        <v>5185</v>
      </c>
      <c r="P18" s="0" t="s">
        <v>5178</v>
      </c>
      <c r="Q18" s="0" t="s">
        <v>5262</v>
      </c>
    </row>
    <row r="19" customFormat="false" ht="12.8" hidden="false" customHeight="false" outlineLevel="0" collapsed="false">
      <c r="A19" s="0" t="s">
        <v>5263</v>
      </c>
      <c r="B19" s="0" t="n">
        <v>18</v>
      </c>
      <c r="C19" s="0" t="s">
        <v>4607</v>
      </c>
      <c r="D19" s="0" t="s">
        <v>215</v>
      </c>
      <c r="E19" s="0" t="s">
        <v>191</v>
      </c>
      <c r="F19" s="0" t="n">
        <v>18</v>
      </c>
      <c r="G19" s="0" t="s">
        <v>481</v>
      </c>
      <c r="H19" s="0" t="s">
        <v>5174</v>
      </c>
      <c r="I19" s="0" t="s">
        <v>5264</v>
      </c>
      <c r="J19" s="0" t="n">
        <v>2820</v>
      </c>
      <c r="K19" s="0" t="s">
        <v>5265</v>
      </c>
      <c r="L19" s="0" t="n">
        <v>0</v>
      </c>
      <c r="N19" s="159" t="n">
        <v>14157</v>
      </c>
      <c r="O19" s="0" t="s">
        <v>2581</v>
      </c>
      <c r="P19" s="0" t="s">
        <v>5266</v>
      </c>
    </row>
    <row r="20" customFormat="false" ht="12.8" hidden="false" customHeight="false" outlineLevel="0" collapsed="false">
      <c r="A20" s="0" t="s">
        <v>5267</v>
      </c>
      <c r="B20" s="0" t="n">
        <v>19</v>
      </c>
      <c r="C20" s="0" t="s">
        <v>5268</v>
      </c>
      <c r="D20" s="0" t="s">
        <v>189</v>
      </c>
      <c r="E20" s="0" t="s">
        <v>187</v>
      </c>
      <c r="F20" s="0" t="n">
        <v>19</v>
      </c>
      <c r="G20" s="0" t="s">
        <v>146</v>
      </c>
      <c r="H20" s="0" t="s">
        <v>5174</v>
      </c>
      <c r="I20" s="0" t="s">
        <v>5269</v>
      </c>
      <c r="J20" s="0" t="n">
        <v>2900</v>
      </c>
      <c r="K20" s="0" t="s">
        <v>5270</v>
      </c>
      <c r="M20" s="0" t="s">
        <v>5271</v>
      </c>
      <c r="N20" s="159" t="n">
        <v>25250</v>
      </c>
      <c r="O20" s="0" t="s">
        <v>5185</v>
      </c>
      <c r="P20" s="0" t="s">
        <v>5178</v>
      </c>
    </row>
    <row r="21" customFormat="false" ht="12.8" hidden="false" customHeight="false" outlineLevel="0" collapsed="false">
      <c r="A21" s="0" t="s">
        <v>5272</v>
      </c>
      <c r="B21" s="0" t="n">
        <v>20</v>
      </c>
      <c r="C21" s="0" t="s">
        <v>5273</v>
      </c>
      <c r="D21" s="0" t="s">
        <v>245</v>
      </c>
      <c r="E21" s="0" t="s">
        <v>204</v>
      </c>
      <c r="F21" s="0" t="n">
        <v>20</v>
      </c>
      <c r="G21" s="0" t="s">
        <v>1014</v>
      </c>
      <c r="H21" s="0" t="s">
        <v>5174</v>
      </c>
      <c r="I21" s="0" t="s">
        <v>5274</v>
      </c>
      <c r="J21" s="0" t="n">
        <v>3800</v>
      </c>
      <c r="K21" s="0" t="s">
        <v>5275</v>
      </c>
      <c r="L21" s="0" t="s">
        <v>5276</v>
      </c>
      <c r="M21" s="0" t="s">
        <v>5277</v>
      </c>
      <c r="N21" s="159" t="n">
        <v>20612</v>
      </c>
      <c r="O21" s="0" t="s">
        <v>5185</v>
      </c>
      <c r="P21" s="0" t="s">
        <v>5178</v>
      </c>
      <c r="Q21" s="0" t="s">
        <v>5278</v>
      </c>
    </row>
    <row r="22" customFormat="false" ht="12.8" hidden="false" customHeight="false" outlineLevel="0" collapsed="false">
      <c r="A22" s="0" t="s">
        <v>5279</v>
      </c>
      <c r="B22" s="0" t="n">
        <v>21</v>
      </c>
      <c r="C22" s="0" t="s">
        <v>5280</v>
      </c>
      <c r="D22" s="0" t="s">
        <v>189</v>
      </c>
      <c r="E22" s="0" t="s">
        <v>187</v>
      </c>
      <c r="F22" s="0" t="n">
        <v>21</v>
      </c>
      <c r="G22" s="0" t="s">
        <v>146</v>
      </c>
      <c r="H22" s="0" t="s">
        <v>5174</v>
      </c>
      <c r="I22" s="0" t="s">
        <v>5281</v>
      </c>
      <c r="J22" s="0" t="n">
        <v>2170</v>
      </c>
      <c r="K22" s="0" t="s">
        <v>5208</v>
      </c>
      <c r="L22" s="0" t="s">
        <v>5282</v>
      </c>
      <c r="M22" s="0" t="s">
        <v>5283</v>
      </c>
      <c r="N22" s="159" t="n">
        <v>17920</v>
      </c>
      <c r="O22" s="0" t="s">
        <v>5185</v>
      </c>
      <c r="P22" s="0" t="s">
        <v>5178</v>
      </c>
      <c r="Q22" s="0" t="s">
        <v>5284</v>
      </c>
    </row>
    <row r="23" customFormat="false" ht="12.8" hidden="false" customHeight="false" outlineLevel="0" collapsed="false">
      <c r="A23" s="0" t="s">
        <v>5285</v>
      </c>
      <c r="B23" s="0" t="n">
        <v>22</v>
      </c>
      <c r="C23" s="0" t="s">
        <v>5286</v>
      </c>
      <c r="D23" s="0" t="s">
        <v>235</v>
      </c>
      <c r="E23" s="0" t="s">
        <v>196</v>
      </c>
      <c r="F23" s="0" t="n">
        <v>22</v>
      </c>
      <c r="G23" s="0" t="s">
        <v>808</v>
      </c>
      <c r="H23" s="0" t="s">
        <v>5174</v>
      </c>
      <c r="I23" s="0" t="s">
        <v>5287</v>
      </c>
      <c r="J23" s="0" t="n">
        <v>1982</v>
      </c>
      <c r="K23" s="0" t="s">
        <v>5288</v>
      </c>
      <c r="L23" s="0" t="s">
        <v>5289</v>
      </c>
      <c r="M23" s="0" t="s">
        <v>5290</v>
      </c>
      <c r="N23" s="159" t="n">
        <v>17053</v>
      </c>
      <c r="O23" s="0" t="s">
        <v>5185</v>
      </c>
      <c r="P23" s="0" t="s">
        <v>5178</v>
      </c>
      <c r="Q23" s="0" t="s">
        <v>5291</v>
      </c>
    </row>
    <row r="24" customFormat="false" ht="12.8" hidden="false" customHeight="false" outlineLevel="0" collapsed="false">
      <c r="A24" s="0" t="s">
        <v>5292</v>
      </c>
      <c r="B24" s="0" t="n">
        <v>23</v>
      </c>
      <c r="C24" s="0" t="s">
        <v>3849</v>
      </c>
      <c r="D24" s="0" t="s">
        <v>189</v>
      </c>
      <c r="E24" s="0" t="s">
        <v>187</v>
      </c>
      <c r="F24" s="0" t="n">
        <v>23</v>
      </c>
      <c r="G24" s="0" t="s">
        <v>146</v>
      </c>
      <c r="H24" s="0" t="s">
        <v>5174</v>
      </c>
      <c r="I24" s="0" t="s">
        <v>5293</v>
      </c>
      <c r="J24" s="0" t="n">
        <v>2900</v>
      </c>
      <c r="K24" s="0" t="s">
        <v>5294</v>
      </c>
      <c r="L24" s="0" t="n">
        <v>0</v>
      </c>
      <c r="M24" s="0" t="s">
        <v>5295</v>
      </c>
      <c r="N24" s="159" t="n">
        <v>27502</v>
      </c>
      <c r="O24" s="0" t="s">
        <v>5185</v>
      </c>
      <c r="P24" s="0" t="s">
        <v>5178</v>
      </c>
    </row>
    <row r="25" customFormat="false" ht="12.8" hidden="false" customHeight="false" outlineLevel="0" collapsed="false">
      <c r="A25" s="0" t="s">
        <v>5296</v>
      </c>
      <c r="B25" s="0" t="n">
        <v>24</v>
      </c>
      <c r="C25" s="0" t="s">
        <v>4814</v>
      </c>
      <c r="D25" s="0" t="s">
        <v>189</v>
      </c>
      <c r="E25" s="0" t="s">
        <v>187</v>
      </c>
      <c r="F25" s="0" t="n">
        <v>24</v>
      </c>
      <c r="G25" s="0" t="s">
        <v>146</v>
      </c>
      <c r="H25" s="0" t="s">
        <v>5174</v>
      </c>
      <c r="I25" s="0" t="s">
        <v>5297</v>
      </c>
      <c r="J25" s="0" t="n">
        <v>2180</v>
      </c>
      <c r="K25" s="0" t="s">
        <v>5188</v>
      </c>
      <c r="L25" s="0" t="s">
        <v>5298</v>
      </c>
      <c r="M25" s="0" t="s">
        <v>5299</v>
      </c>
      <c r="N25" s="159" t="n">
        <v>18105</v>
      </c>
      <c r="O25" s="0" t="s">
        <v>5185</v>
      </c>
      <c r="P25" s="0" t="s">
        <v>5178</v>
      </c>
      <c r="Q25" s="0" t="s">
        <v>5300</v>
      </c>
    </row>
    <row r="26" customFormat="false" ht="12.8" hidden="false" customHeight="false" outlineLevel="0" collapsed="false">
      <c r="A26" s="0" t="s">
        <v>5301</v>
      </c>
      <c r="B26" s="0" t="n">
        <v>25</v>
      </c>
      <c r="C26" s="0" t="s">
        <v>5302</v>
      </c>
      <c r="D26" s="0" t="s">
        <v>189</v>
      </c>
      <c r="E26" s="0" t="s">
        <v>187</v>
      </c>
      <c r="F26" s="0" t="n">
        <v>25</v>
      </c>
      <c r="G26" s="0" t="s">
        <v>146</v>
      </c>
      <c r="H26" s="0" t="s">
        <v>5174</v>
      </c>
      <c r="I26" s="0" t="s">
        <v>5303</v>
      </c>
      <c r="J26" s="0" t="n">
        <v>2170</v>
      </c>
      <c r="K26" s="0" t="s">
        <v>5208</v>
      </c>
      <c r="L26" s="0" t="n">
        <v>0</v>
      </c>
      <c r="M26" s="0" t="s">
        <v>5304</v>
      </c>
      <c r="N26" s="159" t="n">
        <v>20320</v>
      </c>
      <c r="O26" s="0" t="s">
        <v>5185</v>
      </c>
      <c r="P26" s="0" t="s">
        <v>5178</v>
      </c>
      <c r="Q26" s="0" t="s">
        <v>5305</v>
      </c>
    </row>
    <row r="27" customFormat="false" ht="12.8" hidden="false" customHeight="false" outlineLevel="0" collapsed="false">
      <c r="A27" s="0" t="s">
        <v>5306</v>
      </c>
      <c r="B27" s="0" t="n">
        <v>26</v>
      </c>
      <c r="C27" s="0" t="s">
        <v>5307</v>
      </c>
      <c r="D27" s="0" t="s">
        <v>189</v>
      </c>
      <c r="E27" s="0" t="s">
        <v>187</v>
      </c>
      <c r="F27" s="0" t="n">
        <v>26</v>
      </c>
      <c r="G27" s="0" t="s">
        <v>146</v>
      </c>
      <c r="H27" s="0" t="s">
        <v>5174</v>
      </c>
      <c r="I27" s="0" t="s">
        <v>5308</v>
      </c>
      <c r="J27" s="0" t="n">
        <v>2170</v>
      </c>
      <c r="K27" s="0" t="s">
        <v>5208</v>
      </c>
      <c r="L27" s="0" t="s">
        <v>5309</v>
      </c>
      <c r="M27" s="0" t="s">
        <v>5310</v>
      </c>
      <c r="N27" s="159" t="n">
        <v>22430</v>
      </c>
      <c r="O27" s="0" t="s">
        <v>5185</v>
      </c>
      <c r="P27" s="0" t="s">
        <v>5178</v>
      </c>
      <c r="Q27" s="0" t="s">
        <v>5311</v>
      </c>
    </row>
    <row r="28" customFormat="false" ht="12.8" hidden="false" customHeight="false" outlineLevel="0" collapsed="false">
      <c r="A28" s="0" t="s">
        <v>5312</v>
      </c>
      <c r="B28" s="0" t="n">
        <v>27</v>
      </c>
      <c r="C28" s="0" t="s">
        <v>5313</v>
      </c>
      <c r="D28" s="0" t="s">
        <v>189</v>
      </c>
      <c r="E28" s="0" t="s">
        <v>187</v>
      </c>
      <c r="F28" s="0" t="n">
        <v>27</v>
      </c>
      <c r="G28" s="0" t="s">
        <v>146</v>
      </c>
      <c r="H28" s="0" t="s">
        <v>5174</v>
      </c>
      <c r="I28" s="0" t="s">
        <v>5314</v>
      </c>
      <c r="J28" s="0" t="n">
        <v>9150</v>
      </c>
      <c r="K28" s="0" t="s">
        <v>5315</v>
      </c>
      <c r="M28" s="0" t="s">
        <v>5316</v>
      </c>
      <c r="N28" s="159" t="n">
        <v>23971</v>
      </c>
      <c r="O28" s="0" t="s">
        <v>5185</v>
      </c>
      <c r="P28" s="0" t="s">
        <v>5178</v>
      </c>
      <c r="Q28" s="0" t="s">
        <v>5317</v>
      </c>
    </row>
    <row r="29" customFormat="false" ht="12.8" hidden="false" customHeight="false" outlineLevel="0" collapsed="false">
      <c r="A29" s="0" t="s">
        <v>5318</v>
      </c>
      <c r="B29" s="0" t="n">
        <v>28</v>
      </c>
      <c r="C29" s="0" t="s">
        <v>5319</v>
      </c>
      <c r="D29" s="0" t="s">
        <v>189</v>
      </c>
      <c r="E29" s="0" t="s">
        <v>187</v>
      </c>
      <c r="F29" s="0" t="n">
        <v>28</v>
      </c>
      <c r="G29" s="0" t="s">
        <v>146</v>
      </c>
      <c r="H29" s="0" t="s">
        <v>5174</v>
      </c>
      <c r="I29" s="0" t="s">
        <v>5320</v>
      </c>
      <c r="J29" s="0" t="n">
        <v>2170</v>
      </c>
      <c r="K29" s="0" t="s">
        <v>5208</v>
      </c>
      <c r="L29" s="0" t="s">
        <v>5321</v>
      </c>
      <c r="M29" s="0" t="s">
        <v>5322</v>
      </c>
      <c r="N29" s="159" t="n">
        <v>19032</v>
      </c>
      <c r="O29" s="0" t="s">
        <v>5185</v>
      </c>
      <c r="P29" s="0" t="s">
        <v>5178</v>
      </c>
      <c r="Q29" s="0" t="s">
        <v>5323</v>
      </c>
    </row>
    <row r="30" customFormat="false" ht="12.8" hidden="false" customHeight="false" outlineLevel="0" collapsed="false">
      <c r="A30" s="0" t="s">
        <v>5324</v>
      </c>
      <c r="B30" s="0" t="n">
        <v>29</v>
      </c>
      <c r="C30" s="0" t="s">
        <v>4939</v>
      </c>
      <c r="D30" s="0" t="s">
        <v>220</v>
      </c>
      <c r="E30" s="0" t="s">
        <v>191</v>
      </c>
      <c r="F30" s="0" t="n">
        <v>29</v>
      </c>
      <c r="G30" s="0" t="s">
        <v>533</v>
      </c>
      <c r="H30" s="0" t="s">
        <v>5174</v>
      </c>
      <c r="I30" s="0" t="s">
        <v>5325</v>
      </c>
      <c r="J30" s="0" t="n">
        <v>2590</v>
      </c>
      <c r="K30" s="0" t="s">
        <v>5326</v>
      </c>
      <c r="L30" s="0" t="s">
        <v>5327</v>
      </c>
      <c r="N30" s="159" t="n">
        <v>19506</v>
      </c>
      <c r="O30" s="0" t="s">
        <v>2581</v>
      </c>
      <c r="P30" s="0" t="s">
        <v>5178</v>
      </c>
    </row>
    <row r="31" customFormat="false" ht="12.8" hidden="false" customHeight="false" outlineLevel="0" collapsed="false">
      <c r="A31" s="0" t="s">
        <v>5328</v>
      </c>
      <c r="B31" s="0" t="n">
        <v>30</v>
      </c>
      <c r="C31" s="0" t="s">
        <v>5329</v>
      </c>
      <c r="D31" s="0" t="s">
        <v>189</v>
      </c>
      <c r="E31" s="0" t="s">
        <v>187</v>
      </c>
      <c r="F31" s="0" t="n">
        <v>30</v>
      </c>
      <c r="G31" s="0" t="s">
        <v>146</v>
      </c>
      <c r="H31" s="0" t="s">
        <v>5174</v>
      </c>
      <c r="I31" s="0" t="s">
        <v>5330</v>
      </c>
      <c r="J31" s="0" t="n">
        <v>2100</v>
      </c>
      <c r="K31" s="0" t="s">
        <v>5254</v>
      </c>
      <c r="L31" s="0" t="s">
        <v>5331</v>
      </c>
      <c r="M31" s="0" t="s">
        <v>5332</v>
      </c>
      <c r="N31" s="159" t="n">
        <v>21102</v>
      </c>
      <c r="O31" s="0" t="s">
        <v>5185</v>
      </c>
      <c r="P31" s="0" t="s">
        <v>5178</v>
      </c>
      <c r="Q31" s="0" t="s">
        <v>5333</v>
      </c>
    </row>
    <row r="32" customFormat="false" ht="12.8" hidden="false" customHeight="false" outlineLevel="0" collapsed="false">
      <c r="A32" s="0" t="s">
        <v>5334</v>
      </c>
      <c r="B32" s="0" t="n">
        <v>31</v>
      </c>
      <c r="C32" s="0" t="s">
        <v>5335</v>
      </c>
      <c r="D32" s="0" t="s">
        <v>189</v>
      </c>
      <c r="E32" s="0" t="s">
        <v>187</v>
      </c>
      <c r="F32" s="0" t="n">
        <v>31</v>
      </c>
      <c r="G32" s="0" t="s">
        <v>146</v>
      </c>
      <c r="H32" s="0" t="s">
        <v>5174</v>
      </c>
      <c r="I32" s="0" t="s">
        <v>5336</v>
      </c>
      <c r="J32" s="0" t="n">
        <v>2100</v>
      </c>
      <c r="K32" s="0" t="s">
        <v>5254</v>
      </c>
      <c r="M32" s="0" t="s">
        <v>5337</v>
      </c>
      <c r="N32" s="159" t="n">
        <v>23014</v>
      </c>
      <c r="O32" s="0" t="s">
        <v>5185</v>
      </c>
      <c r="P32" s="0" t="s">
        <v>5178</v>
      </c>
      <c r="Q32" s="0" t="s">
        <v>5338</v>
      </c>
    </row>
    <row r="33" customFormat="false" ht="12.8" hidden="false" customHeight="false" outlineLevel="0" collapsed="false">
      <c r="A33" s="0" t="s">
        <v>5339</v>
      </c>
      <c r="B33" s="0" t="n">
        <v>32</v>
      </c>
      <c r="C33" s="0" t="s">
        <v>5340</v>
      </c>
      <c r="D33" s="0" t="s">
        <v>189</v>
      </c>
      <c r="E33" s="0" t="s">
        <v>187</v>
      </c>
      <c r="F33" s="0" t="n">
        <v>32</v>
      </c>
      <c r="G33" s="0" t="s">
        <v>146</v>
      </c>
      <c r="H33" s="0" t="s">
        <v>5174</v>
      </c>
      <c r="I33" s="0" t="s">
        <v>5341</v>
      </c>
      <c r="J33" s="0" t="n">
        <v>2100</v>
      </c>
      <c r="K33" s="0" t="s">
        <v>5254</v>
      </c>
      <c r="M33" s="0" t="s">
        <v>5342</v>
      </c>
      <c r="N33" s="159" t="n">
        <v>17667</v>
      </c>
      <c r="O33" s="0" t="s">
        <v>5185</v>
      </c>
      <c r="P33" s="0" t="s">
        <v>5178</v>
      </c>
      <c r="Q33" s="0" t="s">
        <v>5343</v>
      </c>
    </row>
    <row r="34" customFormat="false" ht="12.8" hidden="false" customHeight="false" outlineLevel="0" collapsed="false">
      <c r="A34" s="0" t="s">
        <v>5344</v>
      </c>
      <c r="B34" s="0" t="n">
        <v>33</v>
      </c>
      <c r="C34" s="0" t="s">
        <v>5345</v>
      </c>
      <c r="D34" s="0" t="s">
        <v>239</v>
      </c>
      <c r="E34" s="0" t="s">
        <v>198</v>
      </c>
      <c r="F34" s="0" t="n">
        <v>33</v>
      </c>
      <c r="G34" s="0" t="s">
        <v>848</v>
      </c>
      <c r="H34" s="0" t="s">
        <v>5174</v>
      </c>
      <c r="I34" s="0" t="s">
        <v>5346</v>
      </c>
      <c r="J34" s="0" t="n">
        <v>3545</v>
      </c>
      <c r="K34" s="0" t="s">
        <v>5347</v>
      </c>
      <c r="L34" s="0" t="s">
        <v>5348</v>
      </c>
      <c r="N34" s="159" t="n">
        <v>30106</v>
      </c>
      <c r="O34" s="0" t="s">
        <v>2581</v>
      </c>
      <c r="P34" s="0" t="s">
        <v>5178</v>
      </c>
    </row>
    <row r="35" customFormat="false" ht="12.8" hidden="false" customHeight="false" outlineLevel="0" collapsed="false">
      <c r="A35" s="0" t="s">
        <v>5349</v>
      </c>
      <c r="B35" s="0" t="n">
        <v>34</v>
      </c>
      <c r="C35" s="0" t="s">
        <v>4606</v>
      </c>
      <c r="D35" s="0" t="s">
        <v>221</v>
      </c>
      <c r="E35" s="0" t="s">
        <v>191</v>
      </c>
      <c r="F35" s="0" t="n">
        <v>34</v>
      </c>
      <c r="G35" s="0" t="s">
        <v>542</v>
      </c>
      <c r="H35" s="0" t="s">
        <v>5174</v>
      </c>
      <c r="I35" s="0" t="s">
        <v>5350</v>
      </c>
      <c r="J35" s="0" t="n">
        <v>2800</v>
      </c>
      <c r="K35" s="0" t="s">
        <v>5351</v>
      </c>
      <c r="L35" s="0" t="s">
        <v>5352</v>
      </c>
      <c r="N35" s="159" t="n">
        <v>26758</v>
      </c>
      <c r="O35" s="0" t="s">
        <v>5185</v>
      </c>
      <c r="P35" s="0" t="s">
        <v>5178</v>
      </c>
    </row>
    <row r="36" customFormat="false" ht="12.8" hidden="false" customHeight="false" outlineLevel="0" collapsed="false">
      <c r="A36" s="0" t="s">
        <v>5353</v>
      </c>
      <c r="B36" s="0" t="n">
        <v>35</v>
      </c>
      <c r="C36" s="0" t="s">
        <v>5354</v>
      </c>
      <c r="D36" s="0" t="s">
        <v>189</v>
      </c>
      <c r="E36" s="0" t="s">
        <v>187</v>
      </c>
      <c r="F36" s="0" t="n">
        <v>35</v>
      </c>
      <c r="G36" s="0" t="s">
        <v>146</v>
      </c>
      <c r="H36" s="0" t="s">
        <v>5174</v>
      </c>
      <c r="I36" s="0" t="s">
        <v>5355</v>
      </c>
      <c r="J36" s="0" t="n">
        <v>2170</v>
      </c>
      <c r="K36" s="0" t="s">
        <v>5208</v>
      </c>
      <c r="M36" s="0" t="s">
        <v>5356</v>
      </c>
      <c r="N36" s="159" t="n">
        <v>16308</v>
      </c>
      <c r="O36" s="0" t="s">
        <v>5185</v>
      </c>
      <c r="P36" s="0" t="s">
        <v>5178</v>
      </c>
    </row>
    <row r="37" customFormat="false" ht="12.8" hidden="false" customHeight="false" outlineLevel="0" collapsed="false">
      <c r="A37" s="0" t="s">
        <v>5357</v>
      </c>
      <c r="B37" s="0" t="n">
        <v>36</v>
      </c>
      <c r="C37" s="0" t="s">
        <v>4605</v>
      </c>
      <c r="D37" s="0" t="s">
        <v>221</v>
      </c>
      <c r="E37" s="0" t="s">
        <v>191</v>
      </c>
      <c r="F37" s="0" t="n">
        <v>36</v>
      </c>
      <c r="G37" s="0" t="s">
        <v>542</v>
      </c>
      <c r="H37" s="0" t="s">
        <v>5174</v>
      </c>
      <c r="I37" s="0" t="s">
        <v>5350</v>
      </c>
      <c r="J37" s="0" t="n">
        <v>2800</v>
      </c>
      <c r="K37" s="0" t="s">
        <v>5351</v>
      </c>
      <c r="L37" s="0" t="n">
        <v>0</v>
      </c>
      <c r="N37" s="159" t="n">
        <v>26764</v>
      </c>
      <c r="O37" s="0" t="s">
        <v>2581</v>
      </c>
      <c r="P37" s="0" t="s">
        <v>5178</v>
      </c>
    </row>
    <row r="38" customFormat="false" ht="12.8" hidden="false" customHeight="false" outlineLevel="0" collapsed="false">
      <c r="A38" s="0" t="s">
        <v>5358</v>
      </c>
      <c r="B38" s="0" t="n">
        <v>37</v>
      </c>
      <c r="C38" s="0" t="s">
        <v>3703</v>
      </c>
      <c r="D38" s="0" t="s">
        <v>189</v>
      </c>
      <c r="E38" s="0" t="s">
        <v>187</v>
      </c>
      <c r="F38" s="0" t="n">
        <v>37</v>
      </c>
      <c r="G38" s="0" t="s">
        <v>146</v>
      </c>
      <c r="H38" s="0" t="s">
        <v>5174</v>
      </c>
      <c r="I38" s="0" t="s">
        <v>5359</v>
      </c>
      <c r="J38" s="0" t="n">
        <v>2000</v>
      </c>
      <c r="K38" s="0" t="s">
        <v>5230</v>
      </c>
      <c r="M38" s="0" t="s">
        <v>5360</v>
      </c>
      <c r="N38" s="159" t="n">
        <v>27663</v>
      </c>
      <c r="O38" s="0" t="s">
        <v>5185</v>
      </c>
      <c r="P38" s="0" t="s">
        <v>5178</v>
      </c>
      <c r="Q38" s="0" t="s">
        <v>5361</v>
      </c>
    </row>
    <row r="39" customFormat="false" ht="12.8" hidden="false" customHeight="false" outlineLevel="0" collapsed="false">
      <c r="A39" s="0" t="s">
        <v>5362</v>
      </c>
      <c r="B39" s="0" t="n">
        <v>38</v>
      </c>
      <c r="C39" s="0" t="s">
        <v>4852</v>
      </c>
      <c r="D39" s="0" t="s">
        <v>221</v>
      </c>
      <c r="E39" s="0" t="s">
        <v>191</v>
      </c>
      <c r="F39" s="0" t="n">
        <v>38</v>
      </c>
      <c r="G39" s="0" t="s">
        <v>542</v>
      </c>
      <c r="H39" s="0" t="s">
        <v>5174</v>
      </c>
      <c r="I39" s="0" t="s">
        <v>5363</v>
      </c>
      <c r="J39" s="0" t="n">
        <v>2800</v>
      </c>
      <c r="K39" s="0" t="s">
        <v>5351</v>
      </c>
      <c r="L39" s="0" t="n">
        <v>0</v>
      </c>
      <c r="N39" s="159" t="n">
        <v>16280</v>
      </c>
      <c r="O39" s="0" t="s">
        <v>2581</v>
      </c>
      <c r="P39" s="0" t="s">
        <v>5178</v>
      </c>
    </row>
    <row r="40" customFormat="false" ht="12.8" hidden="false" customHeight="false" outlineLevel="0" collapsed="false">
      <c r="A40" s="0" t="s">
        <v>5364</v>
      </c>
      <c r="B40" s="0" t="n">
        <v>39</v>
      </c>
      <c r="C40" s="0" t="s">
        <v>5365</v>
      </c>
      <c r="D40" s="0" t="s">
        <v>189</v>
      </c>
      <c r="E40" s="0" t="s">
        <v>187</v>
      </c>
      <c r="F40" s="0" t="n">
        <v>39</v>
      </c>
      <c r="G40" s="0" t="s">
        <v>146</v>
      </c>
      <c r="H40" s="0" t="s">
        <v>5174</v>
      </c>
      <c r="I40" s="0" t="s">
        <v>5366</v>
      </c>
      <c r="J40" s="0" t="n">
        <v>2070</v>
      </c>
      <c r="K40" s="0" t="s">
        <v>5225</v>
      </c>
      <c r="L40" s="0" t="s">
        <v>5367</v>
      </c>
      <c r="N40" s="159" t="n">
        <v>22250</v>
      </c>
      <c r="O40" s="0" t="s">
        <v>5185</v>
      </c>
      <c r="P40" s="0" t="s">
        <v>5178</v>
      </c>
      <c r="Q40" s="0" t="s">
        <v>5368</v>
      </c>
    </row>
    <row r="41" customFormat="false" ht="12.8" hidden="false" customHeight="false" outlineLevel="0" collapsed="false">
      <c r="A41" s="0" t="s">
        <v>5369</v>
      </c>
      <c r="B41" s="0" t="n">
        <v>40</v>
      </c>
      <c r="C41" s="0" t="s">
        <v>4604</v>
      </c>
      <c r="D41" s="0" t="s">
        <v>219</v>
      </c>
      <c r="E41" s="0" t="s">
        <v>191</v>
      </c>
      <c r="F41" s="0" t="n">
        <v>40</v>
      </c>
      <c r="G41" s="0" t="s">
        <v>498</v>
      </c>
      <c r="H41" s="0" t="s">
        <v>5174</v>
      </c>
      <c r="I41" s="0" t="s">
        <v>5370</v>
      </c>
      <c r="J41" s="0" t="n">
        <v>2800</v>
      </c>
      <c r="K41" s="0" t="s">
        <v>5351</v>
      </c>
      <c r="L41" s="0" t="n">
        <v>0</v>
      </c>
      <c r="N41" s="159" t="n">
        <v>21280</v>
      </c>
      <c r="O41" s="0" t="s">
        <v>2581</v>
      </c>
      <c r="P41" s="0" t="s">
        <v>5178</v>
      </c>
    </row>
    <row r="42" customFormat="false" ht="12.8" hidden="false" customHeight="false" outlineLevel="0" collapsed="false">
      <c r="A42" s="0" t="s">
        <v>5371</v>
      </c>
      <c r="B42" s="0" t="n">
        <v>41</v>
      </c>
      <c r="C42" s="0" t="s">
        <v>4971</v>
      </c>
      <c r="D42" s="0" t="s">
        <v>221</v>
      </c>
      <c r="E42" s="0" t="s">
        <v>191</v>
      </c>
      <c r="F42" s="0" t="n">
        <v>41</v>
      </c>
      <c r="G42" s="0" t="s">
        <v>542</v>
      </c>
      <c r="H42" s="0" t="s">
        <v>5174</v>
      </c>
      <c r="I42" s="0" t="s">
        <v>5372</v>
      </c>
      <c r="J42" s="0" t="n">
        <v>2812</v>
      </c>
      <c r="K42" s="0" t="s">
        <v>5373</v>
      </c>
      <c r="L42" s="0" t="s">
        <v>5374</v>
      </c>
      <c r="N42" s="159" t="n">
        <v>14435</v>
      </c>
      <c r="O42" s="0" t="s">
        <v>2581</v>
      </c>
      <c r="P42" s="0" t="s">
        <v>5178</v>
      </c>
    </row>
    <row r="43" customFormat="false" ht="12.8" hidden="false" customHeight="false" outlineLevel="0" collapsed="false">
      <c r="A43" s="0" t="s">
        <v>5375</v>
      </c>
      <c r="B43" s="0" t="n">
        <v>42</v>
      </c>
      <c r="C43" s="0" t="s">
        <v>4603</v>
      </c>
      <c r="D43" s="0" t="s">
        <v>221</v>
      </c>
      <c r="E43" s="0" t="s">
        <v>191</v>
      </c>
      <c r="F43" s="0" t="n">
        <v>42</v>
      </c>
      <c r="G43" s="0" t="s">
        <v>542</v>
      </c>
      <c r="H43" s="0" t="s">
        <v>5174</v>
      </c>
      <c r="I43" s="0" t="s">
        <v>5376</v>
      </c>
      <c r="J43" s="0" t="n">
        <v>2800</v>
      </c>
      <c r="K43" s="0" t="s">
        <v>5351</v>
      </c>
      <c r="L43" s="0" t="s">
        <v>5377</v>
      </c>
      <c r="N43" s="159" t="n">
        <v>17220</v>
      </c>
      <c r="O43" s="0" t="s">
        <v>5185</v>
      </c>
      <c r="P43" s="0" t="s">
        <v>5178</v>
      </c>
    </row>
    <row r="44" customFormat="false" ht="12.8" hidden="false" customHeight="false" outlineLevel="0" collapsed="false">
      <c r="A44" s="0" t="s">
        <v>5378</v>
      </c>
      <c r="B44" s="0" t="n">
        <v>43</v>
      </c>
      <c r="C44" s="0" t="s">
        <v>5379</v>
      </c>
      <c r="D44" s="0" t="s">
        <v>189</v>
      </c>
      <c r="E44" s="0" t="s">
        <v>187</v>
      </c>
      <c r="F44" s="0" t="n">
        <v>43</v>
      </c>
      <c r="G44" s="0" t="s">
        <v>146</v>
      </c>
      <c r="H44" s="0" t="s">
        <v>5174</v>
      </c>
      <c r="I44" s="0" t="s">
        <v>5380</v>
      </c>
      <c r="J44" s="0" t="n">
        <v>2170</v>
      </c>
      <c r="K44" s="0" t="s">
        <v>5208</v>
      </c>
      <c r="L44" s="0" t="s">
        <v>5381</v>
      </c>
      <c r="M44" s="0" t="s">
        <v>5382</v>
      </c>
      <c r="N44" s="159" t="n">
        <v>28676</v>
      </c>
      <c r="O44" s="0" t="s">
        <v>5185</v>
      </c>
      <c r="P44" s="0" t="s">
        <v>5178</v>
      </c>
      <c r="Q44" s="0" t="s">
        <v>5383</v>
      </c>
    </row>
    <row r="45" customFormat="false" ht="12.8" hidden="false" customHeight="false" outlineLevel="0" collapsed="false">
      <c r="A45" s="0" t="s">
        <v>5384</v>
      </c>
      <c r="B45" s="0" t="n">
        <v>44</v>
      </c>
      <c r="C45" s="0" t="s">
        <v>5385</v>
      </c>
      <c r="D45" s="0" t="s">
        <v>190</v>
      </c>
      <c r="E45" s="0" t="s">
        <v>187</v>
      </c>
      <c r="F45" s="0" t="n">
        <v>44</v>
      </c>
      <c r="G45" s="0" t="s">
        <v>141</v>
      </c>
      <c r="H45" s="0" t="s">
        <v>5174</v>
      </c>
      <c r="I45" s="0" t="s">
        <v>5386</v>
      </c>
      <c r="J45" s="0" t="n">
        <v>2960</v>
      </c>
      <c r="K45" s="0" t="s">
        <v>5387</v>
      </c>
      <c r="L45" s="0" t="s">
        <v>5388</v>
      </c>
      <c r="M45" s="0" t="s">
        <v>5389</v>
      </c>
      <c r="N45" s="159" t="n">
        <v>20639</v>
      </c>
      <c r="O45" s="0" t="s">
        <v>5185</v>
      </c>
      <c r="P45" s="0" t="s">
        <v>5178</v>
      </c>
    </row>
    <row r="46" customFormat="false" ht="12.8" hidden="false" customHeight="false" outlineLevel="0" collapsed="false">
      <c r="A46" s="0" t="s">
        <v>5390</v>
      </c>
      <c r="B46" s="0" t="n">
        <v>45</v>
      </c>
      <c r="C46" s="0" t="s">
        <v>5391</v>
      </c>
      <c r="D46" s="0" t="s">
        <v>190</v>
      </c>
      <c r="E46" s="0" t="s">
        <v>187</v>
      </c>
      <c r="F46" s="0" t="n">
        <v>45</v>
      </c>
      <c r="G46" s="0" t="s">
        <v>141</v>
      </c>
      <c r="H46" s="0" t="s">
        <v>5174</v>
      </c>
      <c r="I46" s="0" t="s">
        <v>5392</v>
      </c>
      <c r="J46" s="0" t="n">
        <v>2960</v>
      </c>
      <c r="K46" s="0" t="s">
        <v>5393</v>
      </c>
      <c r="L46" s="0" t="s">
        <v>5394</v>
      </c>
      <c r="M46" s="0" t="s">
        <v>5395</v>
      </c>
      <c r="N46" s="159" t="n">
        <v>16787</v>
      </c>
      <c r="O46" s="0" t="s">
        <v>5185</v>
      </c>
      <c r="P46" s="0" t="s">
        <v>5178</v>
      </c>
    </row>
    <row r="47" customFormat="false" ht="12.8" hidden="false" customHeight="false" outlineLevel="0" collapsed="false">
      <c r="A47" s="0" t="s">
        <v>5396</v>
      </c>
      <c r="B47" s="0" t="n">
        <v>46</v>
      </c>
      <c r="C47" s="0" t="s">
        <v>5397</v>
      </c>
      <c r="D47" s="0" t="s">
        <v>243</v>
      </c>
      <c r="E47" s="0" t="s">
        <v>204</v>
      </c>
      <c r="F47" s="0" t="n">
        <v>46</v>
      </c>
      <c r="G47" s="0" t="s">
        <v>997</v>
      </c>
      <c r="H47" s="0" t="s">
        <v>5174</v>
      </c>
      <c r="I47" s="0" t="s">
        <v>5398</v>
      </c>
      <c r="J47" s="0" t="n">
        <v>3730</v>
      </c>
      <c r="K47" s="0" t="s">
        <v>5399</v>
      </c>
      <c r="N47" s="159" t="n">
        <v>18171</v>
      </c>
      <c r="O47" s="0" t="s">
        <v>5185</v>
      </c>
      <c r="P47" s="0" t="s">
        <v>5178</v>
      </c>
    </row>
    <row r="48" customFormat="false" ht="12.8" hidden="false" customHeight="false" outlineLevel="0" collapsed="false">
      <c r="A48" s="0" t="s">
        <v>5400</v>
      </c>
      <c r="B48" s="0" t="n">
        <v>47</v>
      </c>
      <c r="C48" s="0" t="s">
        <v>5401</v>
      </c>
      <c r="D48" s="0" t="s">
        <v>190</v>
      </c>
      <c r="E48" s="0" t="s">
        <v>187</v>
      </c>
      <c r="F48" s="0" t="n">
        <v>47</v>
      </c>
      <c r="G48" s="0" t="s">
        <v>141</v>
      </c>
      <c r="H48" s="0" t="s">
        <v>5174</v>
      </c>
      <c r="I48" s="0" t="s">
        <v>5402</v>
      </c>
      <c r="J48" s="0" t="n">
        <v>2980</v>
      </c>
      <c r="K48" s="0" t="s">
        <v>5403</v>
      </c>
      <c r="M48" s="0" t="s">
        <v>5404</v>
      </c>
      <c r="N48" s="159" t="n">
        <v>29266</v>
      </c>
      <c r="O48" s="0" t="s">
        <v>5185</v>
      </c>
      <c r="P48" s="0" t="s">
        <v>5178</v>
      </c>
    </row>
    <row r="49" customFormat="false" ht="12.8" hidden="false" customHeight="false" outlineLevel="0" collapsed="false">
      <c r="A49" s="0" t="s">
        <v>5405</v>
      </c>
      <c r="B49" s="0" t="n">
        <v>48</v>
      </c>
      <c r="C49" s="0" t="s">
        <v>2261</v>
      </c>
      <c r="D49" s="0" t="s">
        <v>232</v>
      </c>
      <c r="E49" s="0" t="s">
        <v>196</v>
      </c>
      <c r="F49" s="0" t="n">
        <v>48</v>
      </c>
      <c r="G49" s="0" t="s">
        <v>740</v>
      </c>
      <c r="H49" s="0" t="s">
        <v>5174</v>
      </c>
      <c r="I49" s="0" t="s">
        <v>5406</v>
      </c>
      <c r="J49" s="0" t="n">
        <v>1070</v>
      </c>
      <c r="K49" s="0" t="s">
        <v>5407</v>
      </c>
      <c r="L49" s="0" t="s">
        <v>5408</v>
      </c>
      <c r="N49" s="159" t="n">
        <v>20542</v>
      </c>
      <c r="O49" s="0" t="s">
        <v>2581</v>
      </c>
      <c r="P49" s="0" t="s">
        <v>5178</v>
      </c>
    </row>
    <row r="50" customFormat="false" ht="12.8" hidden="false" customHeight="false" outlineLevel="0" collapsed="false">
      <c r="A50" s="0" t="s">
        <v>5409</v>
      </c>
      <c r="B50" s="0" t="n">
        <v>49</v>
      </c>
      <c r="C50" s="0" t="s">
        <v>5410</v>
      </c>
      <c r="D50" s="0" t="s">
        <v>190</v>
      </c>
      <c r="E50" s="0" t="s">
        <v>187</v>
      </c>
      <c r="F50" s="0" t="n">
        <v>49</v>
      </c>
      <c r="G50" s="0" t="s">
        <v>141</v>
      </c>
      <c r="H50" s="0" t="s">
        <v>5174</v>
      </c>
      <c r="I50" s="0" t="s">
        <v>5411</v>
      </c>
      <c r="J50" s="0" t="n">
        <v>2960</v>
      </c>
      <c r="K50" s="0" t="s">
        <v>5393</v>
      </c>
      <c r="L50" s="0" t="s">
        <v>5412</v>
      </c>
      <c r="M50" s="0" t="s">
        <v>5413</v>
      </c>
      <c r="N50" s="159" t="n">
        <v>19936</v>
      </c>
      <c r="O50" s="0" t="s">
        <v>5185</v>
      </c>
      <c r="P50" s="0" t="s">
        <v>5178</v>
      </c>
    </row>
    <row r="51" customFormat="false" ht="12.8" hidden="false" customHeight="false" outlineLevel="0" collapsed="false">
      <c r="A51" s="0" t="s">
        <v>5414</v>
      </c>
      <c r="B51" s="0" t="n">
        <v>50</v>
      </c>
      <c r="C51" s="0" t="s">
        <v>5415</v>
      </c>
      <c r="D51" s="0" t="s">
        <v>232</v>
      </c>
      <c r="E51" s="0" t="s">
        <v>196</v>
      </c>
      <c r="F51" s="0" t="n">
        <v>50</v>
      </c>
      <c r="G51" s="0" t="s">
        <v>740</v>
      </c>
      <c r="H51" s="0" t="s">
        <v>5174</v>
      </c>
      <c r="I51" s="0" t="s">
        <v>5416</v>
      </c>
      <c r="J51" s="0" t="n">
        <v>1070</v>
      </c>
      <c r="K51" s="0" t="s">
        <v>5407</v>
      </c>
      <c r="L51" s="0" t="s">
        <v>5417</v>
      </c>
      <c r="N51" s="159" t="n">
        <v>18359</v>
      </c>
      <c r="O51" s="0" t="s">
        <v>2581</v>
      </c>
      <c r="P51" s="0" t="s">
        <v>5178</v>
      </c>
    </row>
    <row r="52" customFormat="false" ht="12.8" hidden="false" customHeight="false" outlineLevel="0" collapsed="false">
      <c r="A52" s="0" t="s">
        <v>5418</v>
      </c>
      <c r="B52" s="0" t="n">
        <v>51</v>
      </c>
      <c r="C52" s="0" t="s">
        <v>5419</v>
      </c>
      <c r="D52" s="0" t="s">
        <v>190</v>
      </c>
      <c r="E52" s="0" t="s">
        <v>187</v>
      </c>
      <c r="F52" s="0" t="n">
        <v>51</v>
      </c>
      <c r="G52" s="0" t="s">
        <v>141</v>
      </c>
      <c r="H52" s="0" t="s">
        <v>5174</v>
      </c>
      <c r="I52" s="0" t="s">
        <v>5420</v>
      </c>
      <c r="J52" s="0" t="n">
        <v>2960</v>
      </c>
      <c r="K52" s="0" t="s">
        <v>5393</v>
      </c>
      <c r="M52" s="0" t="s">
        <v>5421</v>
      </c>
      <c r="N52" s="159" t="n">
        <v>22971</v>
      </c>
      <c r="O52" s="0" t="s">
        <v>5185</v>
      </c>
      <c r="P52" s="0" t="s">
        <v>5178</v>
      </c>
    </row>
    <row r="53" customFormat="false" ht="12.8" hidden="false" customHeight="false" outlineLevel="0" collapsed="false">
      <c r="A53" s="0" t="s">
        <v>5422</v>
      </c>
      <c r="B53" s="0" t="n">
        <v>52</v>
      </c>
      <c r="C53" s="0" t="s">
        <v>5423</v>
      </c>
      <c r="D53" s="0" t="s">
        <v>190</v>
      </c>
      <c r="E53" s="0" t="s">
        <v>187</v>
      </c>
      <c r="F53" s="0" t="n">
        <v>52</v>
      </c>
      <c r="G53" s="0" t="s">
        <v>141</v>
      </c>
      <c r="H53" s="0" t="s">
        <v>5174</v>
      </c>
      <c r="I53" s="0" t="s">
        <v>5424</v>
      </c>
      <c r="J53" s="0" t="n">
        <v>2940</v>
      </c>
      <c r="K53" s="0" t="s">
        <v>5425</v>
      </c>
      <c r="M53" s="0" t="s">
        <v>5426</v>
      </c>
      <c r="N53" s="159" t="n">
        <v>25354</v>
      </c>
      <c r="O53" s="0" t="s">
        <v>5185</v>
      </c>
      <c r="P53" s="0" t="s">
        <v>5178</v>
      </c>
    </row>
    <row r="54" customFormat="false" ht="12.8" hidden="false" customHeight="false" outlineLevel="0" collapsed="false">
      <c r="A54" s="0" t="s">
        <v>5427</v>
      </c>
      <c r="B54" s="0" t="n">
        <v>53</v>
      </c>
      <c r="C54" s="0" t="s">
        <v>5428</v>
      </c>
      <c r="D54" s="0" t="s">
        <v>241</v>
      </c>
      <c r="E54" s="0" t="s">
        <v>202</v>
      </c>
      <c r="F54" s="0" t="n">
        <v>53</v>
      </c>
      <c r="G54" s="0" t="s">
        <v>968</v>
      </c>
      <c r="H54" s="0" t="s">
        <v>5174</v>
      </c>
      <c r="I54" s="0" t="s">
        <v>5429</v>
      </c>
      <c r="J54" s="0" t="n">
        <v>7000</v>
      </c>
      <c r="K54" s="0" t="s">
        <v>5430</v>
      </c>
      <c r="L54" s="0" t="s">
        <v>5431</v>
      </c>
      <c r="M54" s="0" t="s">
        <v>5432</v>
      </c>
      <c r="N54" s="159" t="n">
        <v>18106</v>
      </c>
      <c r="O54" s="0" t="s">
        <v>5185</v>
      </c>
      <c r="P54" s="0" t="s">
        <v>5178</v>
      </c>
      <c r="Q54" s="0" t="s">
        <v>5433</v>
      </c>
    </row>
    <row r="55" customFormat="false" ht="12.8" hidden="false" customHeight="false" outlineLevel="0" collapsed="false">
      <c r="A55" s="0" t="s">
        <v>5434</v>
      </c>
      <c r="B55" s="0" t="n">
        <v>54</v>
      </c>
      <c r="C55" s="0" t="s">
        <v>5435</v>
      </c>
      <c r="D55" s="0" t="s">
        <v>243</v>
      </c>
      <c r="E55" s="0" t="s">
        <v>204</v>
      </c>
      <c r="F55" s="0" t="n">
        <v>54</v>
      </c>
      <c r="G55" s="0" t="s">
        <v>997</v>
      </c>
      <c r="H55" s="0" t="s">
        <v>5174</v>
      </c>
      <c r="I55" s="0" t="s">
        <v>5436</v>
      </c>
      <c r="J55" s="0" t="n">
        <v>3730</v>
      </c>
      <c r="K55" s="0" t="s">
        <v>5399</v>
      </c>
      <c r="N55" s="159" t="n">
        <v>15768</v>
      </c>
      <c r="O55" s="0" t="s">
        <v>5185</v>
      </c>
      <c r="P55" s="0" t="s">
        <v>5178</v>
      </c>
    </row>
    <row r="56" customFormat="false" ht="12.8" hidden="false" customHeight="false" outlineLevel="0" collapsed="false">
      <c r="A56" s="0" t="s">
        <v>5437</v>
      </c>
      <c r="B56" s="0" t="n">
        <v>55</v>
      </c>
      <c r="C56" s="0" t="s">
        <v>2303</v>
      </c>
      <c r="D56" s="0" t="s">
        <v>241</v>
      </c>
      <c r="E56" s="0" t="s">
        <v>202</v>
      </c>
      <c r="F56" s="0" t="n">
        <v>55</v>
      </c>
      <c r="G56" s="0" t="s">
        <v>968</v>
      </c>
      <c r="H56" s="0" t="s">
        <v>5174</v>
      </c>
      <c r="I56" s="0" t="s">
        <v>5438</v>
      </c>
      <c r="J56" s="0" t="n">
        <v>7340</v>
      </c>
      <c r="K56" s="0" t="s">
        <v>5439</v>
      </c>
      <c r="L56" s="0" t="n">
        <v>0</v>
      </c>
      <c r="M56" s="0" t="s">
        <v>5440</v>
      </c>
      <c r="N56" s="159" t="n">
        <v>27778</v>
      </c>
      <c r="O56" s="0" t="s">
        <v>5185</v>
      </c>
      <c r="P56" s="0" t="s">
        <v>5178</v>
      </c>
      <c r="Q56" s="0" t="s">
        <v>5441</v>
      </c>
    </row>
    <row r="57" customFormat="false" ht="12.8" hidden="false" customHeight="false" outlineLevel="0" collapsed="false">
      <c r="A57" s="0" t="s">
        <v>5442</v>
      </c>
      <c r="B57" s="0" t="n">
        <v>56</v>
      </c>
      <c r="C57" s="0" t="s">
        <v>4106</v>
      </c>
      <c r="D57" s="0" t="s">
        <v>190</v>
      </c>
      <c r="E57" s="0" t="s">
        <v>187</v>
      </c>
      <c r="F57" s="0" t="n">
        <v>56</v>
      </c>
      <c r="G57" s="0" t="s">
        <v>141</v>
      </c>
      <c r="H57" s="0" t="s">
        <v>5174</v>
      </c>
      <c r="I57" s="0" t="s">
        <v>5443</v>
      </c>
      <c r="J57" s="0" t="n">
        <v>2940</v>
      </c>
      <c r="K57" s="0" t="s">
        <v>5444</v>
      </c>
      <c r="L57" s="0" t="s">
        <v>5445</v>
      </c>
      <c r="M57" s="0" t="s">
        <v>5446</v>
      </c>
      <c r="N57" s="159" t="n">
        <v>23011</v>
      </c>
      <c r="O57" s="0" t="s">
        <v>5185</v>
      </c>
      <c r="P57" s="0" t="s">
        <v>5178</v>
      </c>
    </row>
    <row r="58" customFormat="false" ht="12.8" hidden="false" customHeight="false" outlineLevel="0" collapsed="false">
      <c r="A58" s="0" t="s">
        <v>5447</v>
      </c>
      <c r="B58" s="0" t="n">
        <v>57</v>
      </c>
      <c r="C58" s="0" t="s">
        <v>5448</v>
      </c>
      <c r="D58" s="0" t="s">
        <v>241</v>
      </c>
      <c r="E58" s="0" t="s">
        <v>202</v>
      </c>
      <c r="F58" s="0" t="n">
        <v>57</v>
      </c>
      <c r="G58" s="0" t="s">
        <v>968</v>
      </c>
      <c r="H58" s="0" t="s">
        <v>5174</v>
      </c>
      <c r="I58" s="0" t="s">
        <v>5449</v>
      </c>
      <c r="J58" s="0" t="n">
        <v>7080</v>
      </c>
      <c r="K58" s="0" t="s">
        <v>5450</v>
      </c>
      <c r="N58" s="159" t="n">
        <v>11391</v>
      </c>
      <c r="O58" s="0" t="s">
        <v>5185</v>
      </c>
      <c r="P58" s="0" t="s">
        <v>5178</v>
      </c>
    </row>
    <row r="59" customFormat="false" ht="12.8" hidden="false" customHeight="false" outlineLevel="0" collapsed="false">
      <c r="A59" s="0" t="s">
        <v>5451</v>
      </c>
      <c r="B59" s="0" t="n">
        <v>58</v>
      </c>
      <c r="C59" s="0" t="s">
        <v>4537</v>
      </c>
      <c r="D59" s="0" t="s">
        <v>199</v>
      </c>
      <c r="E59" s="0" t="s">
        <v>187</v>
      </c>
      <c r="F59" s="0" t="n">
        <v>58</v>
      </c>
      <c r="G59" s="0" t="s">
        <v>335</v>
      </c>
      <c r="H59" s="0" t="s">
        <v>5174</v>
      </c>
      <c r="I59" s="0" t="s">
        <v>5452</v>
      </c>
      <c r="J59" s="0" t="n">
        <v>2390</v>
      </c>
      <c r="K59" s="0" t="s">
        <v>5453</v>
      </c>
      <c r="L59" s="0" t="s">
        <v>5454</v>
      </c>
      <c r="N59" s="159" t="n">
        <v>24211</v>
      </c>
      <c r="O59" s="0" t="s">
        <v>5185</v>
      </c>
      <c r="P59" s="0" t="s">
        <v>5178</v>
      </c>
      <c r="Q59" s="0" t="s">
        <v>5455</v>
      </c>
    </row>
    <row r="60" customFormat="false" ht="12.8" hidden="false" customHeight="false" outlineLevel="0" collapsed="false">
      <c r="A60" s="0" t="s">
        <v>5456</v>
      </c>
      <c r="B60" s="0" t="n">
        <v>59</v>
      </c>
      <c r="C60" s="0" t="s">
        <v>5457</v>
      </c>
      <c r="D60" s="0" t="s">
        <v>190</v>
      </c>
      <c r="E60" s="0" t="s">
        <v>187</v>
      </c>
      <c r="F60" s="0" t="n">
        <v>59</v>
      </c>
      <c r="G60" s="0" t="s">
        <v>141</v>
      </c>
      <c r="H60" s="0" t="s">
        <v>5174</v>
      </c>
      <c r="I60" s="0" t="s">
        <v>5458</v>
      </c>
      <c r="J60" s="0" t="n">
        <v>2960</v>
      </c>
      <c r="K60" s="0" t="s">
        <v>5393</v>
      </c>
      <c r="M60" s="0" t="s">
        <v>5459</v>
      </c>
      <c r="N60" s="159" t="n">
        <v>29557</v>
      </c>
      <c r="O60" s="0" t="s">
        <v>5185</v>
      </c>
      <c r="P60" s="0" t="s">
        <v>5178</v>
      </c>
    </row>
    <row r="61" customFormat="false" ht="12.8" hidden="false" customHeight="false" outlineLevel="0" collapsed="false">
      <c r="A61" s="0" t="s">
        <v>5460</v>
      </c>
      <c r="B61" s="0" t="n">
        <v>60</v>
      </c>
      <c r="C61" s="0" t="s">
        <v>5461</v>
      </c>
      <c r="D61" s="0" t="s">
        <v>244</v>
      </c>
      <c r="E61" s="0" t="s">
        <v>204</v>
      </c>
      <c r="F61" s="0" t="n">
        <v>60</v>
      </c>
      <c r="G61" s="0" t="s">
        <v>1006</v>
      </c>
      <c r="H61" s="0" t="s">
        <v>5174</v>
      </c>
      <c r="I61" s="0" t="s">
        <v>5462</v>
      </c>
      <c r="J61" s="0" t="n">
        <v>3500</v>
      </c>
      <c r="K61" s="0" t="s">
        <v>5463</v>
      </c>
      <c r="N61" s="159" t="n">
        <v>15286</v>
      </c>
      <c r="O61" s="0" t="s">
        <v>2581</v>
      </c>
      <c r="P61" s="0" t="s">
        <v>5178</v>
      </c>
    </row>
    <row r="62" customFormat="false" ht="12.8" hidden="false" customHeight="false" outlineLevel="0" collapsed="false">
      <c r="A62" s="0" t="s">
        <v>5464</v>
      </c>
      <c r="B62" s="0" t="n">
        <v>61</v>
      </c>
      <c r="C62" s="0" t="s">
        <v>4576</v>
      </c>
      <c r="D62" s="0" t="s">
        <v>225</v>
      </c>
      <c r="E62" s="0" t="s">
        <v>193</v>
      </c>
      <c r="F62" s="0" t="n">
        <v>61</v>
      </c>
      <c r="G62" s="0" t="s">
        <v>620</v>
      </c>
      <c r="H62" s="0" t="s">
        <v>5174</v>
      </c>
      <c r="I62" s="0" t="s">
        <v>5465</v>
      </c>
      <c r="J62" s="0" t="n">
        <v>2300</v>
      </c>
      <c r="K62" s="0" t="s">
        <v>5466</v>
      </c>
      <c r="L62" s="0" t="n">
        <v>0</v>
      </c>
      <c r="M62" s="0" t="s">
        <v>5467</v>
      </c>
      <c r="N62" s="159" t="n">
        <v>22351</v>
      </c>
      <c r="O62" s="0" t="s">
        <v>5185</v>
      </c>
      <c r="P62" s="0" t="s">
        <v>5178</v>
      </c>
    </row>
    <row r="63" customFormat="false" ht="12.8" hidden="false" customHeight="false" outlineLevel="0" collapsed="false">
      <c r="A63" s="0" t="s">
        <v>5468</v>
      </c>
      <c r="B63" s="0" t="n">
        <v>62</v>
      </c>
      <c r="C63" s="0" t="s">
        <v>5469</v>
      </c>
      <c r="D63" s="0" t="s">
        <v>247</v>
      </c>
      <c r="E63" s="0" t="s">
        <v>204</v>
      </c>
      <c r="F63" s="0" t="n">
        <v>62</v>
      </c>
      <c r="G63" s="0" t="s">
        <v>1047</v>
      </c>
      <c r="H63" s="0" t="s">
        <v>5174</v>
      </c>
      <c r="I63" s="0" t="s">
        <v>5470</v>
      </c>
      <c r="J63" s="0" t="n">
        <v>3530</v>
      </c>
      <c r="K63" s="0" t="s">
        <v>5463</v>
      </c>
      <c r="L63" s="0" t="s">
        <v>5471</v>
      </c>
      <c r="N63" s="159" t="n">
        <v>18469</v>
      </c>
      <c r="O63" s="0" t="s">
        <v>5185</v>
      </c>
      <c r="P63" s="0" t="s">
        <v>5178</v>
      </c>
    </row>
    <row r="64" customFormat="false" ht="12.8" hidden="false" customHeight="false" outlineLevel="0" collapsed="false">
      <c r="A64" s="0" t="s">
        <v>5472</v>
      </c>
      <c r="B64" s="0" t="n">
        <v>63</v>
      </c>
      <c r="C64" s="0" t="s">
        <v>5473</v>
      </c>
      <c r="D64" s="0" t="s">
        <v>238</v>
      </c>
      <c r="E64" s="0" t="s">
        <v>198</v>
      </c>
      <c r="F64" s="0" t="n">
        <v>63</v>
      </c>
      <c r="G64" s="0" t="s">
        <v>840</v>
      </c>
      <c r="H64" s="0" t="s">
        <v>5174</v>
      </c>
      <c r="I64" s="0" t="s">
        <v>5474</v>
      </c>
      <c r="J64" s="0" t="n">
        <v>3000</v>
      </c>
      <c r="K64" s="0" t="s">
        <v>5475</v>
      </c>
      <c r="L64" s="0" t="s">
        <v>5476</v>
      </c>
      <c r="N64" s="159" t="n">
        <v>13490</v>
      </c>
      <c r="O64" s="0" t="s">
        <v>5185</v>
      </c>
      <c r="P64" s="0" t="s">
        <v>5178</v>
      </c>
      <c r="Q64" s="0" t="s">
        <v>5477</v>
      </c>
    </row>
    <row r="65" customFormat="false" ht="12.8" hidden="false" customHeight="false" outlineLevel="0" collapsed="false">
      <c r="A65" s="0" t="s">
        <v>5478</v>
      </c>
      <c r="B65" s="0" t="n">
        <v>64</v>
      </c>
      <c r="C65" s="0" t="s">
        <v>5479</v>
      </c>
      <c r="D65" s="0" t="s">
        <v>241</v>
      </c>
      <c r="E65" s="0" t="s">
        <v>202</v>
      </c>
      <c r="F65" s="0" t="n">
        <v>64</v>
      </c>
      <c r="G65" s="0" t="s">
        <v>968</v>
      </c>
      <c r="H65" s="0" t="s">
        <v>5174</v>
      </c>
      <c r="I65" s="0" t="s">
        <v>5480</v>
      </c>
      <c r="J65" s="0" t="n">
        <v>7100</v>
      </c>
      <c r="K65" s="0" t="s">
        <v>5481</v>
      </c>
      <c r="L65" s="0" t="s">
        <v>5482</v>
      </c>
      <c r="N65" s="159" t="n">
        <v>16429</v>
      </c>
      <c r="O65" s="0" t="s">
        <v>5185</v>
      </c>
      <c r="P65" s="0" t="s">
        <v>5178</v>
      </c>
    </row>
    <row r="66" customFormat="false" ht="12.8" hidden="false" customHeight="false" outlineLevel="0" collapsed="false">
      <c r="A66" s="0" t="s">
        <v>5483</v>
      </c>
      <c r="B66" s="0" t="n">
        <v>65</v>
      </c>
      <c r="C66" s="0" t="s">
        <v>2791</v>
      </c>
      <c r="D66" s="0" t="s">
        <v>235</v>
      </c>
      <c r="E66" s="0" t="s">
        <v>196</v>
      </c>
      <c r="F66" s="0" t="n">
        <v>65</v>
      </c>
      <c r="G66" s="0" t="s">
        <v>808</v>
      </c>
      <c r="H66" s="0" t="s">
        <v>5174</v>
      </c>
      <c r="I66" s="0" t="s">
        <v>5484</v>
      </c>
      <c r="J66" s="0" t="n">
        <v>1820</v>
      </c>
      <c r="K66" s="0" t="s">
        <v>5485</v>
      </c>
      <c r="L66" s="0" t="n">
        <v>0</v>
      </c>
      <c r="M66" s="0" t="s">
        <v>5486</v>
      </c>
      <c r="N66" s="159" t="n">
        <v>14235</v>
      </c>
      <c r="O66" s="0" t="s">
        <v>5185</v>
      </c>
      <c r="P66" s="0" t="s">
        <v>5178</v>
      </c>
    </row>
    <row r="67" customFormat="false" ht="12.8" hidden="false" customHeight="false" outlineLevel="0" collapsed="false">
      <c r="A67" s="0" t="s">
        <v>5487</v>
      </c>
      <c r="B67" s="0" t="n">
        <v>66</v>
      </c>
      <c r="C67" s="0" t="s">
        <v>5488</v>
      </c>
      <c r="D67" s="0" t="s">
        <v>190</v>
      </c>
      <c r="E67" s="0" t="s">
        <v>187</v>
      </c>
      <c r="F67" s="0" t="n">
        <v>66</v>
      </c>
      <c r="G67" s="0" t="s">
        <v>141</v>
      </c>
      <c r="H67" s="0" t="s">
        <v>5174</v>
      </c>
      <c r="I67" s="0" t="s">
        <v>5489</v>
      </c>
      <c r="J67" s="0" t="n">
        <v>2950</v>
      </c>
      <c r="K67" s="0" t="s">
        <v>5490</v>
      </c>
      <c r="M67" s="0" t="s">
        <v>5491</v>
      </c>
      <c r="N67" s="159" t="n">
        <v>25573</v>
      </c>
      <c r="O67" s="0" t="s">
        <v>5185</v>
      </c>
      <c r="P67" s="0" t="s">
        <v>5178</v>
      </c>
    </row>
    <row r="68" customFormat="false" ht="12.8" hidden="false" customHeight="false" outlineLevel="0" collapsed="false">
      <c r="A68" s="0" t="s">
        <v>5492</v>
      </c>
      <c r="B68" s="0" t="n">
        <v>67</v>
      </c>
      <c r="C68" s="0" t="s">
        <v>5493</v>
      </c>
      <c r="D68" s="0" t="s">
        <v>237</v>
      </c>
      <c r="E68" s="0" t="s">
        <v>198</v>
      </c>
      <c r="F68" s="0" t="n">
        <v>67</v>
      </c>
      <c r="G68" s="0" t="s">
        <v>833</v>
      </c>
      <c r="H68" s="0" t="s">
        <v>5174</v>
      </c>
      <c r="I68" s="0" t="s">
        <v>5494</v>
      </c>
      <c r="J68" s="0" t="n">
        <v>3012</v>
      </c>
      <c r="K68" s="0" t="s">
        <v>5495</v>
      </c>
      <c r="L68" s="0" t="s">
        <v>5496</v>
      </c>
      <c r="N68" s="159" t="n">
        <v>16579</v>
      </c>
      <c r="O68" s="0" t="s">
        <v>2581</v>
      </c>
      <c r="P68" s="0" t="s">
        <v>5178</v>
      </c>
    </row>
    <row r="69" customFormat="false" ht="12.8" hidden="false" customHeight="false" outlineLevel="0" collapsed="false">
      <c r="A69" s="0" t="s">
        <v>5497</v>
      </c>
      <c r="B69" s="0" t="n">
        <v>68</v>
      </c>
      <c r="C69" s="0" t="s">
        <v>5498</v>
      </c>
      <c r="D69" s="0" t="s">
        <v>190</v>
      </c>
      <c r="E69" s="0" t="s">
        <v>187</v>
      </c>
      <c r="F69" s="0" t="n">
        <v>68</v>
      </c>
      <c r="G69" s="0" t="s">
        <v>141</v>
      </c>
      <c r="H69" s="0" t="s">
        <v>5174</v>
      </c>
      <c r="I69" s="0" t="s">
        <v>5499</v>
      </c>
      <c r="J69" s="0" t="n">
        <v>2960</v>
      </c>
      <c r="K69" s="0" t="s">
        <v>5393</v>
      </c>
      <c r="L69" s="0" t="s">
        <v>5500</v>
      </c>
      <c r="M69" s="0" t="s">
        <v>5501</v>
      </c>
      <c r="N69" s="159" t="n">
        <v>18738</v>
      </c>
      <c r="O69" s="0" t="s">
        <v>5185</v>
      </c>
      <c r="P69" s="0" t="s">
        <v>5178</v>
      </c>
    </row>
    <row r="70" customFormat="false" ht="12.8" hidden="false" customHeight="false" outlineLevel="0" collapsed="false">
      <c r="A70" s="0" t="s">
        <v>5502</v>
      </c>
      <c r="B70" s="0" t="n">
        <v>69</v>
      </c>
      <c r="C70" s="0" t="s">
        <v>5503</v>
      </c>
      <c r="D70" s="0" t="s">
        <v>234</v>
      </c>
      <c r="E70" s="0" t="s">
        <v>196</v>
      </c>
      <c r="F70" s="0" t="n">
        <v>69</v>
      </c>
      <c r="G70" s="0" t="s">
        <v>781</v>
      </c>
      <c r="H70" s="0" t="s">
        <v>5174</v>
      </c>
      <c r="I70" s="0" t="s">
        <v>5504</v>
      </c>
      <c r="J70" s="0" t="n">
        <v>1853</v>
      </c>
      <c r="K70" s="0" t="s">
        <v>5505</v>
      </c>
      <c r="L70" s="0" t="s">
        <v>5506</v>
      </c>
      <c r="N70" s="159" t="n">
        <v>16311</v>
      </c>
      <c r="O70" s="0" t="s">
        <v>5185</v>
      </c>
      <c r="P70" s="0" t="s">
        <v>5178</v>
      </c>
    </row>
    <row r="71" customFormat="false" ht="12.8" hidden="false" customHeight="false" outlineLevel="0" collapsed="false">
      <c r="A71" s="0" t="s">
        <v>5507</v>
      </c>
      <c r="B71" s="0" t="n">
        <v>70</v>
      </c>
      <c r="C71" s="0" t="s">
        <v>2307</v>
      </c>
      <c r="D71" s="0" t="s">
        <v>241</v>
      </c>
      <c r="E71" s="0" t="s">
        <v>202</v>
      </c>
      <c r="F71" s="0" t="n">
        <v>70</v>
      </c>
      <c r="G71" s="0" t="s">
        <v>968</v>
      </c>
      <c r="H71" s="0" t="s">
        <v>5174</v>
      </c>
      <c r="I71" s="0" t="s">
        <v>5508</v>
      </c>
      <c r="J71" s="0" t="n">
        <v>7340</v>
      </c>
      <c r="K71" s="0" t="s">
        <v>5439</v>
      </c>
      <c r="M71" s="0" t="s">
        <v>5509</v>
      </c>
      <c r="N71" s="159" t="n">
        <v>18927</v>
      </c>
      <c r="O71" s="0" t="s">
        <v>5185</v>
      </c>
      <c r="P71" s="0" t="s">
        <v>5178</v>
      </c>
      <c r="Q71" s="0" t="s">
        <v>5510</v>
      </c>
    </row>
    <row r="72" customFormat="false" ht="12.8" hidden="false" customHeight="false" outlineLevel="0" collapsed="false">
      <c r="A72" s="0" t="s">
        <v>5511</v>
      </c>
      <c r="B72" s="0" t="n">
        <v>71</v>
      </c>
      <c r="C72" s="0" t="s">
        <v>5512</v>
      </c>
      <c r="F72" s="0" t="n">
        <v>71</v>
      </c>
      <c r="H72" s="0" t="s">
        <v>5174</v>
      </c>
      <c r="I72" s="0" t="s">
        <v>5513</v>
      </c>
      <c r="J72" s="0" t="n">
        <v>1501</v>
      </c>
      <c r="K72" s="0" t="s">
        <v>5514</v>
      </c>
      <c r="L72" s="0" t="s">
        <v>5515</v>
      </c>
      <c r="O72" s="0" t="s">
        <v>2581</v>
      </c>
      <c r="P72" s="0" t="s">
        <v>2578</v>
      </c>
    </row>
    <row r="73" customFormat="false" ht="12.8" hidden="false" customHeight="false" outlineLevel="0" collapsed="false">
      <c r="A73" s="0" t="s">
        <v>5516</v>
      </c>
      <c r="B73" s="0" t="n">
        <v>72</v>
      </c>
      <c r="C73" s="0" t="s">
        <v>5517</v>
      </c>
      <c r="D73" s="0" t="s">
        <v>190</v>
      </c>
      <c r="E73" s="0" t="s">
        <v>187</v>
      </c>
      <c r="F73" s="0" t="n">
        <v>72</v>
      </c>
      <c r="G73" s="0" t="s">
        <v>141</v>
      </c>
      <c r="H73" s="0" t="s">
        <v>5174</v>
      </c>
      <c r="I73" s="0" t="s">
        <v>5518</v>
      </c>
      <c r="J73" s="0" t="n">
        <v>2950</v>
      </c>
      <c r="K73" s="0" t="s">
        <v>5490</v>
      </c>
      <c r="M73" s="0" t="s">
        <v>5519</v>
      </c>
      <c r="N73" s="159" t="n">
        <v>20929</v>
      </c>
      <c r="O73" s="0" t="s">
        <v>5185</v>
      </c>
      <c r="P73" s="0" t="s">
        <v>5178</v>
      </c>
    </row>
    <row r="74" customFormat="false" ht="12.8" hidden="false" customHeight="false" outlineLevel="0" collapsed="false">
      <c r="A74" s="0" t="s">
        <v>5520</v>
      </c>
      <c r="B74" s="0" t="n">
        <v>73</v>
      </c>
      <c r="C74" s="0" t="s">
        <v>5521</v>
      </c>
      <c r="D74" s="0" t="s">
        <v>247</v>
      </c>
      <c r="E74" s="0" t="s">
        <v>204</v>
      </c>
      <c r="F74" s="0" t="n">
        <v>73</v>
      </c>
      <c r="G74" s="0" t="s">
        <v>1047</v>
      </c>
      <c r="H74" s="0" t="s">
        <v>5174</v>
      </c>
      <c r="I74" s="0" t="s">
        <v>5522</v>
      </c>
      <c r="J74" s="0" t="n">
        <v>3520</v>
      </c>
      <c r="K74" s="0" t="s">
        <v>5523</v>
      </c>
      <c r="L74" s="0" t="s">
        <v>5524</v>
      </c>
      <c r="N74" s="159" t="n">
        <v>19689</v>
      </c>
      <c r="O74" s="0" t="s">
        <v>5185</v>
      </c>
      <c r="P74" s="0" t="s">
        <v>5178</v>
      </c>
      <c r="Q74" s="0" t="s">
        <v>5525</v>
      </c>
    </row>
    <row r="75" customFormat="false" ht="12.8" hidden="false" customHeight="false" outlineLevel="0" collapsed="false">
      <c r="A75" s="0" t="s">
        <v>5526</v>
      </c>
      <c r="B75" s="0" t="n">
        <v>74</v>
      </c>
      <c r="C75" s="0" t="s">
        <v>5527</v>
      </c>
      <c r="D75" s="0" t="s">
        <v>190</v>
      </c>
      <c r="E75" s="0" t="s">
        <v>187</v>
      </c>
      <c r="F75" s="0" t="n">
        <v>74</v>
      </c>
      <c r="G75" s="0" t="s">
        <v>141</v>
      </c>
      <c r="H75" s="0" t="s">
        <v>5174</v>
      </c>
      <c r="I75" s="0" t="s">
        <v>5528</v>
      </c>
      <c r="J75" s="0" t="n">
        <v>2180</v>
      </c>
      <c r="K75" s="0" t="s">
        <v>5188</v>
      </c>
      <c r="L75" s="0" t="s">
        <v>5529</v>
      </c>
      <c r="M75" s="0" t="s">
        <v>5530</v>
      </c>
      <c r="N75" s="159" t="n">
        <v>15092</v>
      </c>
      <c r="O75" s="0" t="s">
        <v>5185</v>
      </c>
      <c r="P75" s="0" t="s">
        <v>5178</v>
      </c>
    </row>
    <row r="76" customFormat="false" ht="12.8" hidden="false" customHeight="false" outlineLevel="0" collapsed="false">
      <c r="A76" s="0" t="s">
        <v>5531</v>
      </c>
      <c r="B76" s="0" t="n">
        <v>75</v>
      </c>
      <c r="C76" s="0" t="s">
        <v>5532</v>
      </c>
      <c r="D76" s="0" t="s">
        <v>190</v>
      </c>
      <c r="E76" s="0" t="s">
        <v>187</v>
      </c>
      <c r="F76" s="0" t="n">
        <v>75</v>
      </c>
      <c r="G76" s="0" t="s">
        <v>141</v>
      </c>
      <c r="H76" s="0" t="s">
        <v>5174</v>
      </c>
      <c r="I76" s="0" t="s">
        <v>5533</v>
      </c>
      <c r="J76" s="0" t="n">
        <v>2460</v>
      </c>
      <c r="K76" s="0" t="s">
        <v>5534</v>
      </c>
      <c r="M76" s="0" t="s">
        <v>5535</v>
      </c>
      <c r="N76" s="159" t="n">
        <v>28468</v>
      </c>
      <c r="O76" s="0" t="s">
        <v>5185</v>
      </c>
      <c r="P76" s="0" t="s">
        <v>5178</v>
      </c>
    </row>
    <row r="77" customFormat="false" ht="12.8" hidden="false" customHeight="false" outlineLevel="0" collapsed="false">
      <c r="A77" s="0" t="s">
        <v>5536</v>
      </c>
      <c r="B77" s="0" t="n">
        <v>76</v>
      </c>
      <c r="C77" s="0" t="s">
        <v>5537</v>
      </c>
      <c r="D77" s="0" t="s">
        <v>247</v>
      </c>
      <c r="E77" s="0" t="s">
        <v>204</v>
      </c>
      <c r="F77" s="0" t="n">
        <v>76</v>
      </c>
      <c r="G77" s="0" t="s">
        <v>1047</v>
      </c>
      <c r="H77" s="0" t="s">
        <v>5174</v>
      </c>
      <c r="I77" s="0" t="s">
        <v>5538</v>
      </c>
      <c r="J77" s="0" t="n">
        <v>3590</v>
      </c>
      <c r="K77" s="0" t="s">
        <v>5539</v>
      </c>
      <c r="M77" s="0" t="s">
        <v>5540</v>
      </c>
      <c r="N77" s="159" t="n">
        <v>21981</v>
      </c>
      <c r="O77" s="0" t="s">
        <v>5185</v>
      </c>
      <c r="P77" s="0" t="s">
        <v>5178</v>
      </c>
      <c r="Q77" s="0" t="s">
        <v>5541</v>
      </c>
    </row>
    <row r="78" customFormat="false" ht="12.8" hidden="false" customHeight="false" outlineLevel="0" collapsed="false">
      <c r="A78" s="0" t="s">
        <v>5542</v>
      </c>
      <c r="B78" s="0" t="n">
        <v>77</v>
      </c>
      <c r="C78" s="0" t="s">
        <v>5543</v>
      </c>
      <c r="D78" s="0" t="s">
        <v>190</v>
      </c>
      <c r="E78" s="0" t="s">
        <v>187</v>
      </c>
      <c r="F78" s="0" t="n">
        <v>77</v>
      </c>
      <c r="G78" s="0" t="s">
        <v>141</v>
      </c>
      <c r="H78" s="0" t="s">
        <v>5174</v>
      </c>
      <c r="I78" s="0" t="s">
        <v>5544</v>
      </c>
      <c r="J78" s="0" t="n">
        <v>2018</v>
      </c>
      <c r="K78" s="0" t="s">
        <v>5230</v>
      </c>
      <c r="M78" s="0" t="s">
        <v>5545</v>
      </c>
      <c r="N78" s="159" t="n">
        <v>9613</v>
      </c>
      <c r="O78" s="0" t="s">
        <v>5185</v>
      </c>
      <c r="P78" s="0" t="s">
        <v>5178</v>
      </c>
    </row>
    <row r="79" customFormat="false" ht="12.8" hidden="false" customHeight="false" outlineLevel="0" collapsed="false">
      <c r="A79" s="0" t="s">
        <v>5546</v>
      </c>
      <c r="B79" s="0" t="n">
        <v>78</v>
      </c>
      <c r="C79" s="0" t="s">
        <v>5547</v>
      </c>
      <c r="D79" s="0" t="s">
        <v>190</v>
      </c>
      <c r="E79" s="0" t="s">
        <v>187</v>
      </c>
      <c r="F79" s="0" t="n">
        <v>78</v>
      </c>
      <c r="G79" s="0" t="s">
        <v>141</v>
      </c>
      <c r="H79" s="0" t="s">
        <v>5174</v>
      </c>
      <c r="I79" s="0" t="s">
        <v>5548</v>
      </c>
      <c r="J79" s="0" t="n">
        <v>2275</v>
      </c>
      <c r="K79" s="0" t="s">
        <v>5549</v>
      </c>
      <c r="M79" s="0" t="s">
        <v>5550</v>
      </c>
      <c r="N79" s="159" t="n">
        <v>20727</v>
      </c>
      <c r="O79" s="0" t="s">
        <v>5185</v>
      </c>
      <c r="P79" s="0" t="s">
        <v>5178</v>
      </c>
    </row>
    <row r="80" customFormat="false" ht="12.8" hidden="false" customHeight="false" outlineLevel="0" collapsed="false">
      <c r="A80" s="0" t="s">
        <v>5551</v>
      </c>
      <c r="B80" s="0" t="n">
        <v>79</v>
      </c>
      <c r="C80" s="0" t="s">
        <v>5552</v>
      </c>
      <c r="D80" s="0" t="s">
        <v>190</v>
      </c>
      <c r="E80" s="0" t="s">
        <v>187</v>
      </c>
      <c r="F80" s="0" t="n">
        <v>79</v>
      </c>
      <c r="G80" s="0" t="s">
        <v>141</v>
      </c>
      <c r="H80" s="0" t="s">
        <v>5174</v>
      </c>
      <c r="I80" s="0" t="s">
        <v>5553</v>
      </c>
      <c r="J80" s="0" t="n">
        <v>2960</v>
      </c>
      <c r="K80" s="0" t="s">
        <v>5393</v>
      </c>
      <c r="M80" s="0" t="s">
        <v>5554</v>
      </c>
      <c r="N80" s="159" t="n">
        <v>32017</v>
      </c>
      <c r="O80" s="0" t="s">
        <v>5185</v>
      </c>
      <c r="P80" s="0" t="s">
        <v>5178</v>
      </c>
    </row>
    <row r="81" customFormat="false" ht="12.8" hidden="false" customHeight="false" outlineLevel="0" collapsed="false">
      <c r="A81" s="0" t="s">
        <v>5555</v>
      </c>
      <c r="B81" s="0" t="n">
        <v>80</v>
      </c>
      <c r="C81" s="0" t="s">
        <v>5556</v>
      </c>
      <c r="D81" s="0" t="s">
        <v>247</v>
      </c>
      <c r="E81" s="0" t="s">
        <v>204</v>
      </c>
      <c r="F81" s="0" t="n">
        <v>80</v>
      </c>
      <c r="G81" s="0" t="s">
        <v>1047</v>
      </c>
      <c r="H81" s="0" t="s">
        <v>5174</v>
      </c>
      <c r="I81" s="0" t="s">
        <v>5557</v>
      </c>
      <c r="J81" s="0" t="n">
        <v>3511</v>
      </c>
      <c r="K81" s="0" t="s">
        <v>5558</v>
      </c>
      <c r="M81" s="0" t="s">
        <v>5559</v>
      </c>
      <c r="N81" s="159" t="n">
        <v>16302</v>
      </c>
      <c r="O81" s="0" t="s">
        <v>5185</v>
      </c>
      <c r="P81" s="0" t="s">
        <v>5178</v>
      </c>
    </row>
    <row r="82" customFormat="false" ht="12.8" hidden="false" customHeight="false" outlineLevel="0" collapsed="false">
      <c r="A82" s="0" t="s">
        <v>5560</v>
      </c>
      <c r="B82" s="0" t="n">
        <v>81</v>
      </c>
      <c r="C82" s="0" t="s">
        <v>2327</v>
      </c>
      <c r="D82" s="0" t="s">
        <v>240</v>
      </c>
      <c r="E82" s="0" t="s">
        <v>200</v>
      </c>
      <c r="F82" s="0" t="n">
        <v>81</v>
      </c>
      <c r="G82" s="0" t="s">
        <v>936</v>
      </c>
      <c r="H82" s="0" t="s">
        <v>5174</v>
      </c>
      <c r="I82" s="0" t="s">
        <v>5561</v>
      </c>
      <c r="J82" s="0" t="n">
        <v>1470</v>
      </c>
      <c r="K82" s="0" t="s">
        <v>5562</v>
      </c>
      <c r="M82" s="0" t="s">
        <v>5563</v>
      </c>
      <c r="N82" s="159" t="n">
        <v>14418</v>
      </c>
      <c r="O82" s="0" t="s">
        <v>5185</v>
      </c>
      <c r="P82" s="0" t="s">
        <v>5178</v>
      </c>
      <c r="Q82" s="0" t="s">
        <v>5564</v>
      </c>
    </row>
    <row r="83" customFormat="false" ht="12.8" hidden="false" customHeight="false" outlineLevel="0" collapsed="false">
      <c r="A83" s="0" t="s">
        <v>5565</v>
      </c>
      <c r="B83" s="0" t="n">
        <v>82</v>
      </c>
      <c r="C83" s="0" t="s">
        <v>5566</v>
      </c>
      <c r="D83" s="0" t="s">
        <v>241</v>
      </c>
      <c r="E83" s="0" t="s">
        <v>202</v>
      </c>
      <c r="F83" s="0" t="n">
        <v>82</v>
      </c>
      <c r="G83" s="0" t="s">
        <v>968</v>
      </c>
      <c r="H83" s="0" t="s">
        <v>5174</v>
      </c>
      <c r="I83" s="0" t="s">
        <v>5567</v>
      </c>
      <c r="J83" s="0" t="n">
        <v>59264</v>
      </c>
      <c r="K83" s="0" t="s">
        <v>5568</v>
      </c>
      <c r="N83" s="159" t="n">
        <v>24813</v>
      </c>
      <c r="O83" s="0" t="s">
        <v>2581</v>
      </c>
      <c r="P83" s="0" t="s">
        <v>5569</v>
      </c>
    </row>
    <row r="84" customFormat="false" ht="12.8" hidden="false" customHeight="false" outlineLevel="0" collapsed="false">
      <c r="A84" s="0" t="s">
        <v>5570</v>
      </c>
      <c r="B84" s="0" t="n">
        <v>83</v>
      </c>
      <c r="C84" s="0" t="s">
        <v>5571</v>
      </c>
      <c r="D84" s="0" t="s">
        <v>241</v>
      </c>
      <c r="E84" s="0" t="s">
        <v>202</v>
      </c>
      <c r="F84" s="0" t="n">
        <v>83</v>
      </c>
      <c r="G84" s="0" t="s">
        <v>968</v>
      </c>
      <c r="H84" s="0" t="s">
        <v>5174</v>
      </c>
      <c r="I84" s="0" t="s">
        <v>5567</v>
      </c>
      <c r="J84" s="0" t="n">
        <v>59264</v>
      </c>
      <c r="K84" s="0" t="s">
        <v>5568</v>
      </c>
      <c r="N84" s="159" t="n">
        <v>36245</v>
      </c>
      <c r="O84" s="0" t="s">
        <v>5185</v>
      </c>
      <c r="P84" s="0" t="s">
        <v>5569</v>
      </c>
    </row>
    <row r="85" customFormat="false" ht="12.8" hidden="false" customHeight="false" outlineLevel="0" collapsed="false">
      <c r="A85" s="0" t="s">
        <v>5572</v>
      </c>
      <c r="B85" s="0" t="n">
        <v>84</v>
      </c>
      <c r="C85" s="0" t="s">
        <v>5573</v>
      </c>
      <c r="D85" s="0" t="s">
        <v>190</v>
      </c>
      <c r="E85" s="0" t="s">
        <v>187</v>
      </c>
      <c r="F85" s="0" t="n">
        <v>84</v>
      </c>
      <c r="G85" s="0" t="s">
        <v>141</v>
      </c>
      <c r="H85" s="0" t="s">
        <v>5174</v>
      </c>
      <c r="I85" s="0" t="s">
        <v>5574</v>
      </c>
      <c r="J85" s="0" t="n">
        <v>2960</v>
      </c>
      <c r="K85" s="0" t="s">
        <v>5393</v>
      </c>
      <c r="M85" s="0" t="s">
        <v>5575</v>
      </c>
      <c r="N85" s="159" t="n">
        <v>26921</v>
      </c>
      <c r="O85" s="0" t="s">
        <v>5185</v>
      </c>
      <c r="P85" s="0" t="s">
        <v>5178</v>
      </c>
    </row>
    <row r="86" customFormat="false" ht="12.8" hidden="false" customHeight="false" outlineLevel="0" collapsed="false">
      <c r="A86" s="0" t="s">
        <v>5576</v>
      </c>
      <c r="B86" s="0" t="n">
        <v>85</v>
      </c>
      <c r="C86" s="0" t="s">
        <v>5577</v>
      </c>
      <c r="F86" s="0" t="n">
        <v>85</v>
      </c>
      <c r="H86" s="0" t="s">
        <v>5174</v>
      </c>
      <c r="I86" s="0" t="s">
        <v>5578</v>
      </c>
      <c r="J86" s="0" t="n">
        <v>1140</v>
      </c>
      <c r="K86" s="0" t="s">
        <v>5579</v>
      </c>
      <c r="O86" s="0" t="s">
        <v>2581</v>
      </c>
      <c r="P86" s="0" t="s">
        <v>2578</v>
      </c>
    </row>
    <row r="87" customFormat="false" ht="12.8" hidden="false" customHeight="false" outlineLevel="0" collapsed="false">
      <c r="A87" s="0" t="s">
        <v>5580</v>
      </c>
      <c r="B87" s="0" t="n">
        <v>86</v>
      </c>
      <c r="C87" s="0" t="s">
        <v>5581</v>
      </c>
      <c r="D87" s="0" t="s">
        <v>190</v>
      </c>
      <c r="E87" s="0" t="s">
        <v>187</v>
      </c>
      <c r="F87" s="0" t="n">
        <v>86</v>
      </c>
      <c r="G87" s="0" t="s">
        <v>141</v>
      </c>
      <c r="H87" s="0" t="s">
        <v>5174</v>
      </c>
      <c r="I87" s="0" t="s">
        <v>5582</v>
      </c>
      <c r="J87" s="0" t="n">
        <v>2960</v>
      </c>
      <c r="K87" s="0" t="s">
        <v>5393</v>
      </c>
      <c r="M87" s="0" t="s">
        <v>5583</v>
      </c>
      <c r="N87" s="159" t="n">
        <v>24762</v>
      </c>
      <c r="O87" s="0" t="s">
        <v>5185</v>
      </c>
      <c r="P87" s="0" t="s">
        <v>5178</v>
      </c>
    </row>
    <row r="88" customFormat="false" ht="12.8" hidden="false" customHeight="false" outlineLevel="0" collapsed="false">
      <c r="A88" s="0" t="s">
        <v>5584</v>
      </c>
      <c r="B88" s="0" t="n">
        <v>87</v>
      </c>
      <c r="C88" s="0" t="s">
        <v>5585</v>
      </c>
      <c r="D88" s="0" t="s">
        <v>237</v>
      </c>
      <c r="E88" s="0" t="s">
        <v>198</v>
      </c>
      <c r="F88" s="0" t="n">
        <v>87</v>
      </c>
      <c r="G88" s="0" t="s">
        <v>833</v>
      </c>
      <c r="H88" s="0" t="s">
        <v>5174</v>
      </c>
      <c r="I88" s="0" t="s">
        <v>5586</v>
      </c>
      <c r="J88" s="0" t="n">
        <v>3300</v>
      </c>
      <c r="K88" s="0" t="s">
        <v>5587</v>
      </c>
      <c r="L88" s="0" t="s">
        <v>839</v>
      </c>
      <c r="N88" s="159" t="n">
        <v>18023</v>
      </c>
      <c r="O88" s="0" t="s">
        <v>2581</v>
      </c>
      <c r="P88" s="0" t="s">
        <v>5178</v>
      </c>
    </row>
    <row r="89" customFormat="false" ht="12.8" hidden="false" customHeight="false" outlineLevel="0" collapsed="false">
      <c r="A89" s="0" t="s">
        <v>5588</v>
      </c>
      <c r="B89" s="0" t="n">
        <v>88</v>
      </c>
      <c r="C89" s="0" t="s">
        <v>5589</v>
      </c>
      <c r="D89" s="0" t="s">
        <v>245</v>
      </c>
      <c r="E89" s="0" t="s">
        <v>204</v>
      </c>
      <c r="F89" s="0" t="n">
        <v>88</v>
      </c>
      <c r="G89" s="0" t="s">
        <v>1014</v>
      </c>
      <c r="H89" s="0" t="s">
        <v>5174</v>
      </c>
      <c r="I89" s="0" t="s">
        <v>5590</v>
      </c>
      <c r="J89" s="0" t="n">
        <v>3800</v>
      </c>
      <c r="K89" s="0" t="s">
        <v>5275</v>
      </c>
      <c r="M89" s="0" t="s">
        <v>5591</v>
      </c>
      <c r="N89" s="159" t="n">
        <v>22934</v>
      </c>
      <c r="O89" s="0" t="s">
        <v>5185</v>
      </c>
      <c r="P89" s="0" t="s">
        <v>5178</v>
      </c>
    </row>
    <row r="90" customFormat="false" ht="12.8" hidden="false" customHeight="false" outlineLevel="0" collapsed="false">
      <c r="A90" s="0" t="s">
        <v>5592</v>
      </c>
      <c r="B90" s="0" t="n">
        <v>89</v>
      </c>
      <c r="C90" s="0" t="s">
        <v>4548</v>
      </c>
      <c r="D90" s="0" t="s">
        <v>208</v>
      </c>
      <c r="E90" s="0" t="s">
        <v>187</v>
      </c>
      <c r="F90" s="0" t="n">
        <v>89</v>
      </c>
      <c r="G90" s="0" t="s">
        <v>402</v>
      </c>
      <c r="H90" s="0" t="s">
        <v>5174</v>
      </c>
      <c r="I90" s="0" t="s">
        <v>5593</v>
      </c>
      <c r="J90" s="0" t="n">
        <v>2100</v>
      </c>
      <c r="K90" s="0" t="s">
        <v>5254</v>
      </c>
      <c r="L90" s="0" t="n">
        <v>0</v>
      </c>
      <c r="M90" s="0" t="s">
        <v>5594</v>
      </c>
      <c r="N90" s="159" t="n">
        <v>16424</v>
      </c>
      <c r="O90" s="0" t="s">
        <v>5185</v>
      </c>
      <c r="P90" s="0" t="s">
        <v>5178</v>
      </c>
    </row>
    <row r="91" customFormat="false" ht="12.8" hidden="false" customHeight="false" outlineLevel="0" collapsed="false">
      <c r="A91" s="0" t="s">
        <v>5595</v>
      </c>
      <c r="B91" s="0" t="n">
        <v>90</v>
      </c>
      <c r="C91" s="0" t="s">
        <v>5596</v>
      </c>
      <c r="D91" s="0" t="s">
        <v>192</v>
      </c>
      <c r="E91" s="0" t="s">
        <v>187</v>
      </c>
      <c r="F91" s="0" t="n">
        <v>90</v>
      </c>
      <c r="G91" s="0" t="s">
        <v>307</v>
      </c>
      <c r="H91" s="0" t="s">
        <v>5174</v>
      </c>
      <c r="I91" s="0" t="s">
        <v>5597</v>
      </c>
      <c r="J91" s="0" t="n">
        <v>2100</v>
      </c>
      <c r="K91" s="0" t="s">
        <v>5254</v>
      </c>
      <c r="L91" s="0" t="s">
        <v>5598</v>
      </c>
      <c r="M91" s="0" t="s">
        <v>5599</v>
      </c>
      <c r="N91" s="159" t="n">
        <v>20026</v>
      </c>
      <c r="O91" s="0" t="s">
        <v>5185</v>
      </c>
      <c r="P91" s="0" t="s">
        <v>5178</v>
      </c>
    </row>
    <row r="92" customFormat="false" ht="12.8" hidden="false" customHeight="false" outlineLevel="0" collapsed="false">
      <c r="A92" s="0" t="s">
        <v>5600</v>
      </c>
      <c r="B92" s="0" t="n">
        <v>91</v>
      </c>
      <c r="C92" s="0" t="s">
        <v>5601</v>
      </c>
      <c r="D92" s="0" t="s">
        <v>192</v>
      </c>
      <c r="E92" s="0" t="s">
        <v>187</v>
      </c>
      <c r="F92" s="0" t="n">
        <v>91</v>
      </c>
      <c r="G92" s="0" t="s">
        <v>307</v>
      </c>
      <c r="H92" s="0" t="s">
        <v>5174</v>
      </c>
      <c r="I92" s="0" t="s">
        <v>5602</v>
      </c>
      <c r="J92" s="0" t="n">
        <v>2060</v>
      </c>
      <c r="K92" s="0" t="s">
        <v>5230</v>
      </c>
      <c r="L92" s="0" t="s">
        <v>5603</v>
      </c>
      <c r="M92" s="0" t="s">
        <v>5604</v>
      </c>
      <c r="N92" s="159" t="n">
        <v>20543</v>
      </c>
      <c r="O92" s="0" t="s">
        <v>5185</v>
      </c>
      <c r="P92" s="0" t="s">
        <v>5178</v>
      </c>
    </row>
    <row r="93" customFormat="false" ht="12.8" hidden="false" customHeight="false" outlineLevel="0" collapsed="false">
      <c r="A93" s="0" t="s">
        <v>5605</v>
      </c>
      <c r="B93" s="0" t="n">
        <v>92</v>
      </c>
      <c r="C93" s="0" t="s">
        <v>5606</v>
      </c>
      <c r="D93" s="0" t="s">
        <v>241</v>
      </c>
      <c r="E93" s="0" t="s">
        <v>202</v>
      </c>
      <c r="F93" s="0" t="n">
        <v>92</v>
      </c>
      <c r="G93" s="0" t="s">
        <v>968</v>
      </c>
      <c r="H93" s="0" t="s">
        <v>5174</v>
      </c>
      <c r="I93" s="0" t="s">
        <v>5607</v>
      </c>
      <c r="J93" s="0" t="n">
        <v>59243</v>
      </c>
      <c r="K93" s="0" t="s">
        <v>5608</v>
      </c>
      <c r="L93" s="0" t="s">
        <v>5609</v>
      </c>
      <c r="N93" s="159" t="n">
        <v>27445</v>
      </c>
      <c r="O93" s="0" t="s">
        <v>2581</v>
      </c>
      <c r="P93" s="0" t="s">
        <v>5569</v>
      </c>
    </row>
    <row r="94" customFormat="false" ht="12.8" hidden="false" customHeight="false" outlineLevel="0" collapsed="false">
      <c r="A94" s="0" t="s">
        <v>5610</v>
      </c>
      <c r="B94" s="0" t="n">
        <v>93</v>
      </c>
      <c r="C94" s="0" t="s">
        <v>5611</v>
      </c>
      <c r="D94" s="0" t="s">
        <v>246</v>
      </c>
      <c r="E94" s="0" t="s">
        <v>204</v>
      </c>
      <c r="F94" s="0" t="n">
        <v>93</v>
      </c>
      <c r="G94" s="0" t="s">
        <v>1041</v>
      </c>
      <c r="H94" s="0" t="s">
        <v>5174</v>
      </c>
      <c r="I94" s="0" t="s">
        <v>5612</v>
      </c>
      <c r="J94" s="0" t="n">
        <v>3500</v>
      </c>
      <c r="K94" s="0" t="s">
        <v>5463</v>
      </c>
      <c r="M94" s="0" t="s">
        <v>1010</v>
      </c>
      <c r="N94" s="159" t="n">
        <v>21675</v>
      </c>
      <c r="O94" s="0" t="s">
        <v>5185</v>
      </c>
      <c r="P94" s="0" t="s">
        <v>5178</v>
      </c>
    </row>
    <row r="95" customFormat="false" ht="12.8" hidden="false" customHeight="false" outlineLevel="0" collapsed="false">
      <c r="A95" s="0" t="s">
        <v>5613</v>
      </c>
      <c r="B95" s="0" t="n">
        <v>94</v>
      </c>
      <c r="C95" s="0" t="s">
        <v>5614</v>
      </c>
      <c r="D95" s="0" t="s">
        <v>237</v>
      </c>
      <c r="E95" s="0" t="s">
        <v>198</v>
      </c>
      <c r="F95" s="0" t="n">
        <v>94</v>
      </c>
      <c r="G95" s="0" t="s">
        <v>833</v>
      </c>
      <c r="H95" s="0" t="s">
        <v>5174</v>
      </c>
      <c r="I95" s="0" t="s">
        <v>5615</v>
      </c>
      <c r="J95" s="0" t="n">
        <v>3020</v>
      </c>
      <c r="K95" s="0" t="s">
        <v>5616</v>
      </c>
      <c r="L95" s="0" t="s">
        <v>5617</v>
      </c>
      <c r="N95" s="159" t="n">
        <v>18769</v>
      </c>
      <c r="O95" s="0" t="s">
        <v>2581</v>
      </c>
      <c r="P95" s="0" t="s">
        <v>5178</v>
      </c>
    </row>
    <row r="96" customFormat="false" ht="12.8" hidden="false" customHeight="false" outlineLevel="0" collapsed="false">
      <c r="A96" s="0" t="s">
        <v>5618</v>
      </c>
      <c r="B96" s="0" t="n">
        <v>95</v>
      </c>
      <c r="C96" s="0" t="s">
        <v>5619</v>
      </c>
      <c r="D96" s="0" t="s">
        <v>237</v>
      </c>
      <c r="E96" s="0" t="s">
        <v>198</v>
      </c>
      <c r="F96" s="0" t="n">
        <v>95</v>
      </c>
      <c r="G96" s="0" t="s">
        <v>833</v>
      </c>
      <c r="H96" s="0" t="s">
        <v>5174</v>
      </c>
      <c r="I96" s="0" t="s">
        <v>5620</v>
      </c>
      <c r="J96" s="0" t="n">
        <v>3020</v>
      </c>
      <c r="K96" s="0" t="s">
        <v>5616</v>
      </c>
      <c r="L96" s="0" t="n">
        <v>0</v>
      </c>
      <c r="M96" s="0" t="s">
        <v>5621</v>
      </c>
      <c r="N96" s="159" t="n">
        <v>17376</v>
      </c>
      <c r="O96" s="0" t="s">
        <v>2581</v>
      </c>
      <c r="P96" s="0" t="s">
        <v>5178</v>
      </c>
    </row>
    <row r="97" customFormat="false" ht="12.8" hidden="false" customHeight="false" outlineLevel="0" collapsed="false">
      <c r="A97" s="0" t="s">
        <v>5622</v>
      </c>
      <c r="B97" s="0" t="n">
        <v>96</v>
      </c>
      <c r="C97" s="0" t="s">
        <v>5623</v>
      </c>
      <c r="D97" s="0" t="s">
        <v>237</v>
      </c>
      <c r="E97" s="0" t="s">
        <v>198</v>
      </c>
      <c r="F97" s="0" t="n">
        <v>96</v>
      </c>
      <c r="G97" s="0" t="s">
        <v>833</v>
      </c>
      <c r="H97" s="0" t="s">
        <v>5174</v>
      </c>
      <c r="I97" s="0" t="s">
        <v>5624</v>
      </c>
      <c r="J97" s="0" t="n">
        <v>3018</v>
      </c>
      <c r="K97" s="0" t="s">
        <v>5625</v>
      </c>
      <c r="L97" s="0" t="n">
        <v>0</v>
      </c>
      <c r="M97" s="0" t="s">
        <v>5626</v>
      </c>
      <c r="N97" s="159" t="n">
        <v>14237</v>
      </c>
      <c r="O97" s="0" t="s">
        <v>2581</v>
      </c>
      <c r="P97" s="0" t="s">
        <v>5178</v>
      </c>
    </row>
    <row r="98" customFormat="false" ht="12.8" hidden="false" customHeight="false" outlineLevel="0" collapsed="false">
      <c r="A98" s="0" t="s">
        <v>5627</v>
      </c>
      <c r="B98" s="0" t="n">
        <v>97</v>
      </c>
      <c r="C98" s="0" t="s">
        <v>5628</v>
      </c>
      <c r="D98" s="0" t="s">
        <v>192</v>
      </c>
      <c r="E98" s="0" t="s">
        <v>187</v>
      </c>
      <c r="F98" s="0" t="n">
        <v>97</v>
      </c>
      <c r="G98" s="0" t="s">
        <v>307</v>
      </c>
      <c r="H98" s="0" t="s">
        <v>5174</v>
      </c>
      <c r="I98" s="0" t="s">
        <v>5629</v>
      </c>
      <c r="J98" s="0" t="n">
        <v>2170</v>
      </c>
      <c r="K98" s="0" t="s">
        <v>5208</v>
      </c>
      <c r="M98" s="0" t="s">
        <v>5630</v>
      </c>
      <c r="N98" s="159" t="n">
        <v>19942</v>
      </c>
      <c r="O98" s="0" t="s">
        <v>5185</v>
      </c>
      <c r="P98" s="0" t="s">
        <v>5178</v>
      </c>
    </row>
    <row r="99" customFormat="false" ht="12.8" hidden="false" customHeight="false" outlineLevel="0" collapsed="false">
      <c r="A99" s="0" t="s">
        <v>5631</v>
      </c>
      <c r="B99" s="0" t="n">
        <v>98</v>
      </c>
      <c r="C99" s="0" t="s">
        <v>5632</v>
      </c>
      <c r="D99" s="0" t="s">
        <v>192</v>
      </c>
      <c r="E99" s="0" t="s">
        <v>187</v>
      </c>
      <c r="F99" s="0" t="n">
        <v>98</v>
      </c>
      <c r="G99" s="0" t="s">
        <v>307</v>
      </c>
      <c r="H99" s="0" t="s">
        <v>5174</v>
      </c>
      <c r="I99" s="0" t="s">
        <v>5633</v>
      </c>
      <c r="J99" s="0" t="n">
        <v>2100</v>
      </c>
      <c r="K99" s="0" t="s">
        <v>5254</v>
      </c>
      <c r="L99" s="0" t="s">
        <v>5634</v>
      </c>
      <c r="M99" s="0" t="s">
        <v>5635</v>
      </c>
      <c r="N99" s="159" t="n">
        <v>20454</v>
      </c>
      <c r="O99" s="0" t="s">
        <v>5185</v>
      </c>
      <c r="P99" s="0" t="s">
        <v>5178</v>
      </c>
    </row>
    <row r="100" customFormat="false" ht="12.8" hidden="false" customHeight="false" outlineLevel="0" collapsed="false">
      <c r="A100" s="0" t="s">
        <v>5636</v>
      </c>
      <c r="B100" s="0" t="n">
        <v>99</v>
      </c>
      <c r="C100" s="0" t="s">
        <v>5637</v>
      </c>
      <c r="D100" s="0" t="s">
        <v>244</v>
      </c>
      <c r="E100" s="0" t="s">
        <v>204</v>
      </c>
      <c r="F100" s="0" t="n">
        <v>99</v>
      </c>
      <c r="G100" s="0" t="s">
        <v>1006</v>
      </c>
      <c r="H100" s="0" t="s">
        <v>5174</v>
      </c>
      <c r="I100" s="0" t="s">
        <v>5638</v>
      </c>
      <c r="J100" s="0" t="n">
        <v>3570</v>
      </c>
      <c r="K100" s="0" t="s">
        <v>5639</v>
      </c>
      <c r="M100" s="0" t="s">
        <v>5640</v>
      </c>
      <c r="N100" s="159" t="n">
        <v>20281</v>
      </c>
      <c r="O100" s="0" t="s">
        <v>5185</v>
      </c>
      <c r="P100" s="0" t="s">
        <v>5178</v>
      </c>
    </row>
    <row r="101" customFormat="false" ht="12.8" hidden="false" customHeight="false" outlineLevel="0" collapsed="false">
      <c r="A101" s="0" t="s">
        <v>5641</v>
      </c>
      <c r="B101" s="0" t="n">
        <v>100</v>
      </c>
      <c r="C101" s="0" t="s">
        <v>5642</v>
      </c>
      <c r="D101" s="0" t="s">
        <v>253</v>
      </c>
      <c r="E101" s="0" t="s">
        <v>206</v>
      </c>
      <c r="F101" s="0" t="n">
        <v>100</v>
      </c>
      <c r="G101" s="0" t="s">
        <v>1253</v>
      </c>
      <c r="H101" s="0" t="s">
        <v>5174</v>
      </c>
      <c r="I101" s="0" t="s">
        <v>5643</v>
      </c>
      <c r="J101" s="0" t="n">
        <v>3600</v>
      </c>
      <c r="K101" s="0" t="s">
        <v>5644</v>
      </c>
      <c r="N101" s="159" t="n">
        <v>14672</v>
      </c>
      <c r="O101" s="0" t="s">
        <v>5185</v>
      </c>
      <c r="P101" s="0" t="s">
        <v>5178</v>
      </c>
    </row>
    <row r="102" customFormat="false" ht="12.8" hidden="false" customHeight="false" outlineLevel="0" collapsed="false">
      <c r="A102" s="0" t="s">
        <v>5645</v>
      </c>
      <c r="B102" s="0" t="n">
        <v>101</v>
      </c>
      <c r="C102" s="0" t="s">
        <v>5646</v>
      </c>
      <c r="F102" s="0" t="n">
        <v>101</v>
      </c>
      <c r="H102" s="0" t="s">
        <v>5174</v>
      </c>
      <c r="I102" s="0" t="s">
        <v>5647</v>
      </c>
      <c r="J102" s="0" t="n">
        <v>3080</v>
      </c>
      <c r="K102" s="0" t="s">
        <v>5648</v>
      </c>
      <c r="M102" s="0" t="s">
        <v>5649</v>
      </c>
      <c r="O102" s="0" t="s">
        <v>5185</v>
      </c>
      <c r="P102" s="0" t="s">
        <v>2578</v>
      </c>
      <c r="Q102" s="0" t="s">
        <v>5650</v>
      </c>
    </row>
    <row r="103" customFormat="false" ht="12.8" hidden="false" customHeight="false" outlineLevel="0" collapsed="false">
      <c r="A103" s="0" t="s">
        <v>5651</v>
      </c>
      <c r="B103" s="0" t="n">
        <v>102</v>
      </c>
      <c r="C103" s="0" t="s">
        <v>5652</v>
      </c>
      <c r="D103" s="0" t="s">
        <v>192</v>
      </c>
      <c r="E103" s="0" t="s">
        <v>187</v>
      </c>
      <c r="F103" s="0" t="n">
        <v>102</v>
      </c>
      <c r="G103" s="0" t="s">
        <v>307</v>
      </c>
      <c r="H103" s="0" t="s">
        <v>5174</v>
      </c>
      <c r="I103" s="0" t="s">
        <v>5653</v>
      </c>
      <c r="J103" s="0" t="n">
        <v>2100</v>
      </c>
      <c r="K103" s="0" t="s">
        <v>5254</v>
      </c>
      <c r="N103" s="159" t="n">
        <v>17992</v>
      </c>
      <c r="O103" s="0" t="s">
        <v>5185</v>
      </c>
      <c r="P103" s="0" t="s">
        <v>5178</v>
      </c>
    </row>
    <row r="104" customFormat="false" ht="12.8" hidden="false" customHeight="false" outlineLevel="0" collapsed="false">
      <c r="A104" s="0" t="s">
        <v>5654</v>
      </c>
      <c r="B104" s="0" t="n">
        <v>103</v>
      </c>
      <c r="C104" s="0" t="s">
        <v>5655</v>
      </c>
      <c r="D104" s="0" t="s">
        <v>192</v>
      </c>
      <c r="E104" s="0" t="s">
        <v>187</v>
      </c>
      <c r="F104" s="0" t="n">
        <v>103</v>
      </c>
      <c r="G104" s="0" t="s">
        <v>307</v>
      </c>
      <c r="H104" s="0" t="s">
        <v>5174</v>
      </c>
      <c r="I104" s="0" t="s">
        <v>5656</v>
      </c>
      <c r="J104" s="0" t="n">
        <v>2100</v>
      </c>
      <c r="K104" s="0" t="s">
        <v>5254</v>
      </c>
      <c r="M104" s="0" t="s">
        <v>5657</v>
      </c>
      <c r="N104" s="159" t="n">
        <v>22389</v>
      </c>
      <c r="O104" s="0" t="s">
        <v>5185</v>
      </c>
      <c r="P104" s="0" t="s">
        <v>5178</v>
      </c>
    </row>
    <row r="105" customFormat="false" ht="12.8" hidden="false" customHeight="false" outlineLevel="0" collapsed="false">
      <c r="A105" s="0" t="s">
        <v>5658</v>
      </c>
      <c r="B105" s="0" t="n">
        <v>104</v>
      </c>
      <c r="C105" s="0" t="s">
        <v>5659</v>
      </c>
      <c r="D105" s="0" t="s">
        <v>192</v>
      </c>
      <c r="E105" s="0" t="s">
        <v>187</v>
      </c>
      <c r="F105" s="0" t="n">
        <v>104</v>
      </c>
      <c r="G105" s="0" t="s">
        <v>307</v>
      </c>
      <c r="H105" s="0" t="s">
        <v>5174</v>
      </c>
      <c r="I105" s="0" t="s">
        <v>5660</v>
      </c>
      <c r="J105" s="0" t="n">
        <v>2000</v>
      </c>
      <c r="K105" s="0" t="s">
        <v>5230</v>
      </c>
      <c r="M105" s="0" t="s">
        <v>5661</v>
      </c>
      <c r="N105" s="159" t="n">
        <v>19436</v>
      </c>
      <c r="O105" s="0" t="s">
        <v>5185</v>
      </c>
      <c r="P105" s="0" t="s">
        <v>5178</v>
      </c>
    </row>
    <row r="106" customFormat="false" ht="12.8" hidden="false" customHeight="false" outlineLevel="0" collapsed="false">
      <c r="A106" s="0" t="s">
        <v>5662</v>
      </c>
      <c r="B106" s="0" t="n">
        <v>105</v>
      </c>
      <c r="C106" s="0" t="s">
        <v>5663</v>
      </c>
      <c r="D106" s="0" t="s">
        <v>246</v>
      </c>
      <c r="E106" s="0" t="s">
        <v>204</v>
      </c>
      <c r="F106" s="0" t="n">
        <v>105</v>
      </c>
      <c r="G106" s="0" t="s">
        <v>1041</v>
      </c>
      <c r="H106" s="0" t="s">
        <v>5174</v>
      </c>
      <c r="I106" s="0" t="s">
        <v>5664</v>
      </c>
      <c r="J106" s="0" t="n">
        <v>3803</v>
      </c>
      <c r="K106" s="0" t="s">
        <v>5665</v>
      </c>
      <c r="L106" s="0" t="s">
        <v>5666</v>
      </c>
      <c r="N106" s="159" t="n">
        <v>35971</v>
      </c>
      <c r="O106" s="0" t="s">
        <v>5185</v>
      </c>
      <c r="P106" s="0" t="s">
        <v>5178</v>
      </c>
    </row>
    <row r="107" customFormat="false" ht="12.8" hidden="false" customHeight="false" outlineLevel="0" collapsed="false">
      <c r="A107" s="0" t="s">
        <v>5667</v>
      </c>
      <c r="B107" s="0" t="n">
        <v>106</v>
      </c>
      <c r="C107" s="0" t="s">
        <v>5668</v>
      </c>
      <c r="D107" s="0" t="s">
        <v>246</v>
      </c>
      <c r="E107" s="0" t="s">
        <v>204</v>
      </c>
      <c r="F107" s="0" t="n">
        <v>106</v>
      </c>
      <c r="G107" s="0" t="s">
        <v>1041</v>
      </c>
      <c r="H107" s="0" t="s">
        <v>5174</v>
      </c>
      <c r="I107" s="0" t="s">
        <v>5669</v>
      </c>
      <c r="J107" s="0" t="n">
        <v>3803</v>
      </c>
      <c r="K107" s="0" t="s">
        <v>5275</v>
      </c>
      <c r="M107" s="0" t="s">
        <v>5670</v>
      </c>
      <c r="N107" s="159" t="n">
        <v>26404</v>
      </c>
      <c r="O107" s="0" t="s">
        <v>5185</v>
      </c>
      <c r="P107" s="0" t="s">
        <v>5178</v>
      </c>
    </row>
    <row r="108" customFormat="false" ht="12.8" hidden="false" customHeight="false" outlineLevel="0" collapsed="false">
      <c r="A108" s="0" t="s">
        <v>5671</v>
      </c>
      <c r="B108" s="0" t="n">
        <v>107</v>
      </c>
      <c r="C108" s="0" t="s">
        <v>5672</v>
      </c>
      <c r="F108" s="0" t="n">
        <v>107</v>
      </c>
      <c r="H108" s="0" t="s">
        <v>5174</v>
      </c>
    </row>
    <row r="109" customFormat="false" ht="12.8" hidden="false" customHeight="false" outlineLevel="0" collapsed="false">
      <c r="A109" s="0" t="s">
        <v>5673</v>
      </c>
      <c r="B109" s="0" t="n">
        <v>108</v>
      </c>
      <c r="C109" s="0" t="s">
        <v>5674</v>
      </c>
      <c r="D109" s="0" t="s">
        <v>192</v>
      </c>
      <c r="E109" s="0" t="s">
        <v>187</v>
      </c>
      <c r="F109" s="0" t="n">
        <v>108</v>
      </c>
      <c r="G109" s="0" t="s">
        <v>307</v>
      </c>
      <c r="H109" s="0" t="s">
        <v>5174</v>
      </c>
      <c r="I109" s="0" t="s">
        <v>5675</v>
      </c>
      <c r="J109" s="0" t="n">
        <v>2200</v>
      </c>
      <c r="K109" s="0" t="s">
        <v>5676</v>
      </c>
      <c r="M109" s="0" t="s">
        <v>5677</v>
      </c>
      <c r="N109" s="159" t="n">
        <v>20472</v>
      </c>
      <c r="O109" s="0" t="s">
        <v>5185</v>
      </c>
      <c r="P109" s="0" t="s">
        <v>5178</v>
      </c>
    </row>
    <row r="110" customFormat="false" ht="12.8" hidden="false" customHeight="false" outlineLevel="0" collapsed="false">
      <c r="A110" s="0" t="s">
        <v>5678</v>
      </c>
      <c r="B110" s="0" t="n">
        <v>109</v>
      </c>
      <c r="C110" s="0" t="s">
        <v>5679</v>
      </c>
      <c r="D110" s="0" t="s">
        <v>192</v>
      </c>
      <c r="E110" s="0" t="s">
        <v>187</v>
      </c>
      <c r="F110" s="0" t="n">
        <v>109</v>
      </c>
      <c r="G110" s="0" t="s">
        <v>307</v>
      </c>
      <c r="H110" s="0" t="s">
        <v>5174</v>
      </c>
      <c r="I110" s="0" t="s">
        <v>5680</v>
      </c>
      <c r="J110" s="0" t="n">
        <v>2100</v>
      </c>
      <c r="K110" s="0" t="s">
        <v>5254</v>
      </c>
      <c r="L110" s="0" t="n">
        <v>0</v>
      </c>
      <c r="M110" s="0" t="s">
        <v>5681</v>
      </c>
      <c r="N110" s="159" t="n">
        <v>28633</v>
      </c>
      <c r="O110" s="0" t="s">
        <v>5185</v>
      </c>
      <c r="P110" s="0" t="s">
        <v>5178</v>
      </c>
    </row>
    <row r="111" customFormat="false" ht="12.8" hidden="false" customHeight="false" outlineLevel="0" collapsed="false">
      <c r="A111" s="0" t="s">
        <v>5682</v>
      </c>
      <c r="B111" s="0" t="n">
        <v>110</v>
      </c>
      <c r="C111" s="0" t="s">
        <v>5683</v>
      </c>
      <c r="F111" s="0" t="n">
        <v>110</v>
      </c>
      <c r="H111" s="0" t="s">
        <v>5174</v>
      </c>
      <c r="I111" s="0" t="s">
        <v>5684</v>
      </c>
      <c r="J111" s="0" t="n">
        <v>3650</v>
      </c>
      <c r="K111" s="0" t="s">
        <v>5685</v>
      </c>
      <c r="M111" s="0" t="s">
        <v>5686</v>
      </c>
      <c r="O111" s="0" t="s">
        <v>5185</v>
      </c>
      <c r="P111" s="0" t="s">
        <v>2578</v>
      </c>
      <c r="Q111" s="0" t="s">
        <v>5687</v>
      </c>
    </row>
    <row r="112" customFormat="false" ht="12.8" hidden="false" customHeight="false" outlineLevel="0" collapsed="false">
      <c r="A112" s="0" t="s">
        <v>5688</v>
      </c>
      <c r="B112" s="0" t="n">
        <v>111</v>
      </c>
      <c r="C112" s="0" t="s">
        <v>5689</v>
      </c>
      <c r="F112" s="0" t="n">
        <v>111</v>
      </c>
      <c r="H112" s="0" t="s">
        <v>5174</v>
      </c>
    </row>
    <row r="113" customFormat="false" ht="12.8" hidden="false" customHeight="false" outlineLevel="0" collapsed="false">
      <c r="A113" s="0" t="s">
        <v>5690</v>
      </c>
      <c r="B113" s="0" t="n">
        <v>112</v>
      </c>
      <c r="C113" s="0" t="s">
        <v>3626</v>
      </c>
      <c r="F113" s="0" t="n">
        <v>112</v>
      </c>
      <c r="H113" s="0" t="s">
        <v>5174</v>
      </c>
    </row>
    <row r="114" customFormat="false" ht="12.8" hidden="false" customHeight="false" outlineLevel="0" collapsed="false">
      <c r="A114" s="0" t="s">
        <v>5691</v>
      </c>
      <c r="B114" s="0" t="n">
        <v>113</v>
      </c>
      <c r="C114" s="0" t="s">
        <v>5692</v>
      </c>
      <c r="F114" s="0" t="n">
        <v>113</v>
      </c>
      <c r="H114" s="0" t="s">
        <v>5174</v>
      </c>
      <c r="I114" s="0" t="s">
        <v>5693</v>
      </c>
      <c r="J114" s="0" t="n">
        <v>6215</v>
      </c>
      <c r="K114" s="0" t="s">
        <v>5694</v>
      </c>
      <c r="L114" s="0" t="n">
        <v>31644153530</v>
      </c>
      <c r="O114" s="0" t="s">
        <v>5185</v>
      </c>
      <c r="P114" s="0" t="s">
        <v>5266</v>
      </c>
    </row>
    <row r="115" customFormat="false" ht="12.8" hidden="false" customHeight="false" outlineLevel="0" collapsed="false">
      <c r="A115" s="0" t="s">
        <v>5695</v>
      </c>
      <c r="B115" s="0" t="n">
        <v>114</v>
      </c>
      <c r="C115" s="0" t="s">
        <v>5696</v>
      </c>
      <c r="D115" s="0" t="s">
        <v>243</v>
      </c>
      <c r="E115" s="0" t="s">
        <v>204</v>
      </c>
      <c r="F115" s="0" t="n">
        <v>114</v>
      </c>
      <c r="G115" s="0" t="s">
        <v>997</v>
      </c>
      <c r="H115" s="0" t="s">
        <v>5174</v>
      </c>
      <c r="I115" s="0" t="s">
        <v>5697</v>
      </c>
      <c r="J115" s="0" t="n">
        <v>3740</v>
      </c>
      <c r="K115" s="0" t="s">
        <v>5698</v>
      </c>
      <c r="L115" s="0" t="n">
        <v>0</v>
      </c>
      <c r="M115" s="0" t="s">
        <v>5699</v>
      </c>
      <c r="N115" s="159" t="n">
        <v>33011</v>
      </c>
      <c r="O115" s="0" t="s">
        <v>5185</v>
      </c>
      <c r="P115" s="0" t="s">
        <v>5178</v>
      </c>
      <c r="Q115" s="0" t="s">
        <v>5700</v>
      </c>
    </row>
    <row r="116" customFormat="false" ht="12.8" hidden="false" customHeight="false" outlineLevel="0" collapsed="false">
      <c r="A116" s="0" t="s">
        <v>5701</v>
      </c>
      <c r="B116" s="0" t="n">
        <v>115</v>
      </c>
      <c r="C116" s="0" t="s">
        <v>5702</v>
      </c>
      <c r="D116" s="0" t="s">
        <v>236</v>
      </c>
      <c r="E116" s="0" t="s">
        <v>196</v>
      </c>
      <c r="F116" s="0" t="n">
        <v>115</v>
      </c>
      <c r="G116" s="0" t="s">
        <v>816</v>
      </c>
      <c r="H116" s="0" t="s">
        <v>5174</v>
      </c>
      <c r="I116" s="0" t="s">
        <v>5703</v>
      </c>
      <c r="J116" s="0" t="n">
        <v>1320</v>
      </c>
      <c r="K116" s="0" t="s">
        <v>5704</v>
      </c>
      <c r="L116" s="0" t="s">
        <v>5705</v>
      </c>
      <c r="N116" s="159" t="n">
        <v>20788</v>
      </c>
      <c r="O116" s="0" t="s">
        <v>2581</v>
      </c>
      <c r="P116" s="0" t="s">
        <v>5178</v>
      </c>
    </row>
    <row r="117" customFormat="false" ht="12.8" hidden="false" customHeight="false" outlineLevel="0" collapsed="false">
      <c r="A117" s="0" t="s">
        <v>5706</v>
      </c>
      <c r="B117" s="0" t="n">
        <v>116</v>
      </c>
      <c r="C117" s="0" t="s">
        <v>5707</v>
      </c>
      <c r="F117" s="0" t="n">
        <v>116</v>
      </c>
      <c r="H117" s="0" t="s">
        <v>5174</v>
      </c>
      <c r="I117" s="0" t="s">
        <v>5708</v>
      </c>
      <c r="J117" s="0" t="n">
        <v>7340</v>
      </c>
      <c r="K117" s="0" t="s">
        <v>5709</v>
      </c>
      <c r="L117" s="0" t="s">
        <v>5710</v>
      </c>
      <c r="O117" s="0" t="s">
        <v>2581</v>
      </c>
      <c r="P117" s="0" t="s">
        <v>2578</v>
      </c>
    </row>
    <row r="118" customFormat="false" ht="12.8" hidden="false" customHeight="false" outlineLevel="0" collapsed="false">
      <c r="A118" s="0" t="s">
        <v>5711</v>
      </c>
      <c r="B118" s="0" t="n">
        <v>117</v>
      </c>
      <c r="C118" s="0" t="s">
        <v>2782</v>
      </c>
      <c r="D118" s="0" t="s">
        <v>256</v>
      </c>
      <c r="E118" s="0" t="s">
        <v>212</v>
      </c>
      <c r="F118" s="0" t="n">
        <v>117</v>
      </c>
      <c r="G118" s="0" t="s">
        <v>1348</v>
      </c>
      <c r="H118" s="0" t="s">
        <v>5174</v>
      </c>
      <c r="I118" s="0" t="s">
        <v>5712</v>
      </c>
      <c r="J118" s="0" t="n">
        <v>9300</v>
      </c>
      <c r="K118" s="0" t="s">
        <v>5713</v>
      </c>
      <c r="L118" s="0" t="n">
        <v>0</v>
      </c>
      <c r="M118" s="0" t="s">
        <v>5714</v>
      </c>
      <c r="N118" s="159" t="n">
        <v>21212</v>
      </c>
      <c r="O118" s="0" t="s">
        <v>5185</v>
      </c>
      <c r="P118" s="0" t="s">
        <v>5178</v>
      </c>
    </row>
    <row r="119" customFormat="false" ht="12.8" hidden="false" customHeight="false" outlineLevel="0" collapsed="false">
      <c r="A119" s="0" t="s">
        <v>5715</v>
      </c>
      <c r="B119" s="0" t="n">
        <v>118</v>
      </c>
      <c r="C119" s="0" t="s">
        <v>3057</v>
      </c>
      <c r="F119" s="0" t="n">
        <v>118</v>
      </c>
      <c r="H119" s="0" t="s">
        <v>5174</v>
      </c>
      <c r="I119" s="0" t="s">
        <v>5716</v>
      </c>
      <c r="J119" s="0" t="n">
        <v>9340</v>
      </c>
      <c r="K119" s="0" t="s">
        <v>5717</v>
      </c>
      <c r="L119" s="0" t="s">
        <v>5718</v>
      </c>
      <c r="O119" s="0" t="s">
        <v>5185</v>
      </c>
      <c r="P119" s="0" t="s">
        <v>2578</v>
      </c>
    </row>
    <row r="120" customFormat="false" ht="12.8" hidden="false" customHeight="false" outlineLevel="0" collapsed="false">
      <c r="A120" s="0" t="s">
        <v>5719</v>
      </c>
      <c r="B120" s="0" t="n">
        <v>119</v>
      </c>
      <c r="C120" s="0" t="s">
        <v>5720</v>
      </c>
      <c r="D120" s="0" t="s">
        <v>192</v>
      </c>
      <c r="E120" s="0" t="s">
        <v>187</v>
      </c>
      <c r="F120" s="0" t="n">
        <v>119</v>
      </c>
      <c r="G120" s="0" t="s">
        <v>307</v>
      </c>
      <c r="H120" s="0" t="s">
        <v>5174</v>
      </c>
      <c r="I120" s="0" t="s">
        <v>5721</v>
      </c>
      <c r="J120" s="0" t="n">
        <v>2100</v>
      </c>
      <c r="K120" s="0" t="s">
        <v>5254</v>
      </c>
      <c r="L120" s="0" t="s">
        <v>5722</v>
      </c>
      <c r="M120" s="0" t="s">
        <v>5723</v>
      </c>
      <c r="N120" s="159" t="n">
        <v>21745</v>
      </c>
      <c r="O120" s="0" t="s">
        <v>5185</v>
      </c>
      <c r="P120" s="0" t="s">
        <v>5178</v>
      </c>
    </row>
    <row r="121" customFormat="false" ht="12.8" hidden="false" customHeight="false" outlineLevel="0" collapsed="false">
      <c r="A121" s="0" t="s">
        <v>5724</v>
      </c>
      <c r="B121" s="0" t="n">
        <v>120</v>
      </c>
      <c r="C121" s="0" t="s">
        <v>5725</v>
      </c>
      <c r="D121" s="0" t="s">
        <v>221</v>
      </c>
      <c r="E121" s="0" t="s">
        <v>191</v>
      </c>
      <c r="F121" s="0" t="n">
        <v>120</v>
      </c>
      <c r="G121" s="0" t="s">
        <v>542</v>
      </c>
      <c r="H121" s="0" t="s">
        <v>5174</v>
      </c>
      <c r="I121" s="0" t="s">
        <v>5363</v>
      </c>
      <c r="J121" s="0" t="n">
        <v>2800</v>
      </c>
      <c r="K121" s="0" t="s">
        <v>5351</v>
      </c>
      <c r="L121" s="0" t="s">
        <v>5726</v>
      </c>
      <c r="N121" s="159" t="n">
        <v>13344</v>
      </c>
      <c r="O121" s="0" t="s">
        <v>5185</v>
      </c>
      <c r="P121" s="0" t="s">
        <v>5178</v>
      </c>
    </row>
    <row r="122" customFormat="false" ht="12.8" hidden="false" customHeight="false" outlineLevel="0" collapsed="false">
      <c r="A122" s="0" t="s">
        <v>5727</v>
      </c>
      <c r="B122" s="0" t="n">
        <v>121</v>
      </c>
      <c r="C122" s="0" t="s">
        <v>5728</v>
      </c>
      <c r="D122" s="0" t="s">
        <v>245</v>
      </c>
      <c r="E122" s="0" t="s">
        <v>204</v>
      </c>
      <c r="F122" s="0" t="n">
        <v>121</v>
      </c>
      <c r="G122" s="0" t="s">
        <v>1014</v>
      </c>
      <c r="H122" s="0" t="s">
        <v>5174</v>
      </c>
      <c r="I122" s="0" t="s">
        <v>5729</v>
      </c>
      <c r="J122" s="0" t="n">
        <v>3350</v>
      </c>
      <c r="K122" s="0" t="s">
        <v>5730</v>
      </c>
      <c r="L122" s="0" t="s">
        <v>5731</v>
      </c>
      <c r="M122" s="0" t="s">
        <v>5732</v>
      </c>
      <c r="N122" s="159" t="n">
        <v>22163</v>
      </c>
      <c r="O122" s="0" t="s">
        <v>5185</v>
      </c>
      <c r="P122" s="0" t="s">
        <v>5178</v>
      </c>
      <c r="Q122" s="0" t="s">
        <v>1042</v>
      </c>
    </row>
    <row r="123" customFormat="false" ht="12.8" hidden="false" customHeight="false" outlineLevel="0" collapsed="false">
      <c r="A123" s="0" t="s">
        <v>5733</v>
      </c>
      <c r="B123" s="0" t="n">
        <v>122</v>
      </c>
      <c r="C123" s="0" t="s">
        <v>5734</v>
      </c>
      <c r="D123" s="0" t="s">
        <v>192</v>
      </c>
      <c r="E123" s="0" t="s">
        <v>187</v>
      </c>
      <c r="F123" s="0" t="n">
        <v>122</v>
      </c>
      <c r="G123" s="0" t="s">
        <v>307</v>
      </c>
      <c r="H123" s="0" t="s">
        <v>5174</v>
      </c>
      <c r="I123" s="0" t="s">
        <v>5735</v>
      </c>
      <c r="J123" s="0" t="n">
        <v>2018</v>
      </c>
      <c r="K123" s="0" t="s">
        <v>5230</v>
      </c>
      <c r="M123" s="0" t="s">
        <v>5736</v>
      </c>
      <c r="N123" s="159" t="n">
        <v>16726</v>
      </c>
      <c r="O123" s="0" t="s">
        <v>5185</v>
      </c>
      <c r="P123" s="0" t="s">
        <v>5178</v>
      </c>
    </row>
    <row r="124" customFormat="false" ht="12.8" hidden="false" customHeight="false" outlineLevel="0" collapsed="false">
      <c r="A124" s="0" t="s">
        <v>5737</v>
      </c>
      <c r="B124" s="0" t="n">
        <v>123</v>
      </c>
      <c r="C124" s="0" t="s">
        <v>5738</v>
      </c>
      <c r="D124" s="0" t="s">
        <v>192</v>
      </c>
      <c r="E124" s="0" t="s">
        <v>187</v>
      </c>
      <c r="F124" s="0" t="n">
        <v>123</v>
      </c>
      <c r="G124" s="0" t="s">
        <v>307</v>
      </c>
      <c r="H124" s="0" t="s">
        <v>5174</v>
      </c>
      <c r="I124" s="0" t="s">
        <v>5739</v>
      </c>
      <c r="J124" s="0" t="n">
        <v>2100</v>
      </c>
      <c r="K124" s="0" t="s">
        <v>5254</v>
      </c>
      <c r="L124" s="0" t="s">
        <v>5740</v>
      </c>
      <c r="M124" s="0" t="s">
        <v>5741</v>
      </c>
      <c r="N124" s="159" t="n">
        <v>17159</v>
      </c>
      <c r="O124" s="0" t="s">
        <v>5185</v>
      </c>
      <c r="P124" s="0" t="s">
        <v>5178</v>
      </c>
    </row>
    <row r="125" customFormat="false" ht="12.8" hidden="false" customHeight="false" outlineLevel="0" collapsed="false">
      <c r="A125" s="0" t="s">
        <v>5742</v>
      </c>
      <c r="B125" s="0" t="n">
        <v>124</v>
      </c>
      <c r="C125" s="0" t="s">
        <v>5743</v>
      </c>
      <c r="D125" s="0" t="s">
        <v>262</v>
      </c>
      <c r="E125" s="0" t="s">
        <v>218</v>
      </c>
      <c r="F125" s="0" t="n">
        <v>124</v>
      </c>
      <c r="G125" s="0" t="s">
        <v>120</v>
      </c>
      <c r="H125" s="0" t="s">
        <v>5174</v>
      </c>
      <c r="I125" s="0" t="s">
        <v>5744</v>
      </c>
      <c r="J125" s="0" t="n">
        <v>2610</v>
      </c>
      <c r="K125" s="0" t="s">
        <v>5745</v>
      </c>
      <c r="L125" s="0" t="n">
        <v>0</v>
      </c>
      <c r="N125" s="159" t="n">
        <v>20141</v>
      </c>
      <c r="O125" s="0" t="s">
        <v>2581</v>
      </c>
      <c r="P125" s="0" t="s">
        <v>5178</v>
      </c>
    </row>
    <row r="126" customFormat="false" ht="12.8" hidden="false" customHeight="false" outlineLevel="0" collapsed="false">
      <c r="A126" s="0" t="s">
        <v>5746</v>
      </c>
      <c r="B126" s="0" t="n">
        <v>125</v>
      </c>
      <c r="C126" s="0" t="s">
        <v>5747</v>
      </c>
      <c r="D126" s="0" t="s">
        <v>192</v>
      </c>
      <c r="E126" s="0" t="s">
        <v>187</v>
      </c>
      <c r="F126" s="0" t="n">
        <v>125</v>
      </c>
      <c r="G126" s="0" t="s">
        <v>307</v>
      </c>
      <c r="H126" s="0" t="s">
        <v>5174</v>
      </c>
      <c r="I126" s="0" t="s">
        <v>5748</v>
      </c>
      <c r="J126" s="0" t="n">
        <v>2050</v>
      </c>
      <c r="K126" s="0" t="s">
        <v>5230</v>
      </c>
      <c r="N126" s="159" t="n">
        <v>19553</v>
      </c>
      <c r="O126" s="0" t="s">
        <v>5185</v>
      </c>
      <c r="P126" s="0" t="s">
        <v>5178</v>
      </c>
    </row>
    <row r="127" customFormat="false" ht="12.8" hidden="false" customHeight="false" outlineLevel="0" collapsed="false">
      <c r="A127" s="0" t="s">
        <v>5749</v>
      </c>
      <c r="B127" s="0" t="n">
        <v>126</v>
      </c>
      <c r="C127" s="0" t="s">
        <v>5750</v>
      </c>
      <c r="D127" s="0" t="s">
        <v>192</v>
      </c>
      <c r="E127" s="0" t="s">
        <v>187</v>
      </c>
      <c r="F127" s="0" t="n">
        <v>126</v>
      </c>
      <c r="G127" s="0" t="s">
        <v>307</v>
      </c>
      <c r="H127" s="0" t="s">
        <v>5174</v>
      </c>
      <c r="I127" s="0" t="s">
        <v>5751</v>
      </c>
      <c r="J127" s="0" t="n">
        <v>2100</v>
      </c>
      <c r="K127" s="0" t="s">
        <v>5254</v>
      </c>
      <c r="M127" s="0" t="s">
        <v>5752</v>
      </c>
      <c r="N127" s="159" t="n">
        <v>24263</v>
      </c>
      <c r="O127" s="0" t="s">
        <v>5185</v>
      </c>
      <c r="P127" s="0" t="s">
        <v>5178</v>
      </c>
    </row>
    <row r="128" customFormat="false" ht="12.8" hidden="false" customHeight="false" outlineLevel="0" collapsed="false">
      <c r="A128" s="0" t="s">
        <v>5753</v>
      </c>
      <c r="B128" s="0" t="n">
        <v>127</v>
      </c>
      <c r="C128" s="0" t="s">
        <v>3906</v>
      </c>
      <c r="F128" s="0" t="n">
        <v>127</v>
      </c>
      <c r="H128" s="0" t="s">
        <v>5174</v>
      </c>
      <c r="I128" s="0" t="s">
        <v>5754</v>
      </c>
      <c r="J128" s="0" t="n">
        <v>6040</v>
      </c>
      <c r="K128" s="0" t="s">
        <v>5755</v>
      </c>
      <c r="M128" s="0" t="s">
        <v>5756</v>
      </c>
      <c r="O128" s="0" t="s">
        <v>5185</v>
      </c>
      <c r="P128" s="0" t="s">
        <v>2578</v>
      </c>
    </row>
    <row r="129" customFormat="false" ht="12.8" hidden="false" customHeight="false" outlineLevel="0" collapsed="false">
      <c r="A129" s="0" t="s">
        <v>5757</v>
      </c>
      <c r="B129" s="0" t="n">
        <v>128</v>
      </c>
      <c r="C129" s="0" t="s">
        <v>2932</v>
      </c>
      <c r="D129" s="0" t="s">
        <v>257</v>
      </c>
      <c r="E129" s="0" t="s">
        <v>214</v>
      </c>
      <c r="F129" s="0" t="n">
        <v>128</v>
      </c>
      <c r="G129" s="0" t="s">
        <v>1406</v>
      </c>
      <c r="H129" s="0" t="s">
        <v>5174</v>
      </c>
      <c r="I129" s="0" t="s">
        <v>5758</v>
      </c>
      <c r="J129" s="0" t="n">
        <v>9940</v>
      </c>
      <c r="K129" s="0" t="s">
        <v>5759</v>
      </c>
      <c r="L129" s="0" t="s">
        <v>5760</v>
      </c>
      <c r="N129" s="159" t="n">
        <v>11539</v>
      </c>
      <c r="O129" s="0" t="s">
        <v>5185</v>
      </c>
      <c r="P129" s="0" t="s">
        <v>5178</v>
      </c>
    </row>
    <row r="130" customFormat="false" ht="12.8" hidden="false" customHeight="false" outlineLevel="0" collapsed="false">
      <c r="A130" s="0" t="s">
        <v>5761</v>
      </c>
      <c r="B130" s="0" t="n">
        <v>129</v>
      </c>
      <c r="C130" s="0" t="s">
        <v>3748</v>
      </c>
      <c r="F130" s="0" t="n">
        <v>129</v>
      </c>
      <c r="H130" s="0" t="s">
        <v>5174</v>
      </c>
    </row>
    <row r="131" customFormat="false" ht="12.8" hidden="false" customHeight="false" outlineLevel="0" collapsed="false">
      <c r="A131" s="0" t="s">
        <v>5762</v>
      </c>
      <c r="B131" s="0" t="n">
        <v>130</v>
      </c>
      <c r="C131" s="0" t="s">
        <v>5763</v>
      </c>
      <c r="D131" s="0" t="s">
        <v>213</v>
      </c>
      <c r="E131" s="0" t="s">
        <v>191</v>
      </c>
      <c r="F131" s="0" t="n">
        <v>130</v>
      </c>
      <c r="G131" s="0" t="s">
        <v>5174</v>
      </c>
      <c r="H131" s="0" t="s">
        <v>5764</v>
      </c>
      <c r="I131" s="0" t="n">
        <v>2650</v>
      </c>
      <c r="J131" s="0" t="s">
        <v>5765</v>
      </c>
      <c r="L131" s="0" t="s">
        <v>5766</v>
      </c>
      <c r="M131" s="159" t="n">
        <v>27195</v>
      </c>
      <c r="N131" s="0" t="s">
        <v>5185</v>
      </c>
      <c r="O131" s="0" t="s">
        <v>5178</v>
      </c>
    </row>
    <row r="132" customFormat="false" ht="12.8" hidden="false" customHeight="false" outlineLevel="0" collapsed="false">
      <c r="A132" s="0" t="s">
        <v>5767</v>
      </c>
      <c r="B132" s="0" t="n">
        <v>131</v>
      </c>
      <c r="C132" s="0" t="s">
        <v>4011</v>
      </c>
      <c r="D132" s="0" t="s">
        <v>197</v>
      </c>
      <c r="E132" s="0" t="s">
        <v>187</v>
      </c>
      <c r="F132" s="0" t="n">
        <v>131</v>
      </c>
      <c r="G132" s="0" t="s">
        <v>324</v>
      </c>
      <c r="H132" s="0" t="s">
        <v>5174</v>
      </c>
      <c r="I132" s="0" t="s">
        <v>5768</v>
      </c>
      <c r="J132" s="0" t="n">
        <v>2940</v>
      </c>
      <c r="K132" s="0" t="s">
        <v>5425</v>
      </c>
      <c r="L132" s="0" t="s">
        <v>5769</v>
      </c>
      <c r="M132" s="0" t="s">
        <v>5770</v>
      </c>
      <c r="N132" s="159" t="n">
        <v>17801</v>
      </c>
      <c r="O132" s="0" t="s">
        <v>5185</v>
      </c>
      <c r="P132" s="0" t="s">
        <v>5178</v>
      </c>
    </row>
    <row r="133" customFormat="false" ht="12.8" hidden="false" customHeight="false" outlineLevel="0" collapsed="false">
      <c r="A133" s="0" t="s">
        <v>5771</v>
      </c>
      <c r="B133" s="0" t="n">
        <v>132</v>
      </c>
      <c r="C133" s="0" t="s">
        <v>2957</v>
      </c>
      <c r="D133" s="0" t="s">
        <v>257</v>
      </c>
      <c r="E133" s="0" t="s">
        <v>214</v>
      </c>
      <c r="F133" s="0" t="n">
        <v>132</v>
      </c>
      <c r="G133" s="0" t="s">
        <v>1406</v>
      </c>
      <c r="H133" s="0" t="s">
        <v>5174</v>
      </c>
      <c r="I133" s="0" t="s">
        <v>5772</v>
      </c>
      <c r="J133" s="0" t="n">
        <v>9050</v>
      </c>
      <c r="K133" s="0" t="s">
        <v>5773</v>
      </c>
      <c r="L133" s="0" t="n">
        <v>0</v>
      </c>
      <c r="M133" s="0" t="s">
        <v>5774</v>
      </c>
      <c r="N133" s="159" t="n">
        <v>17603</v>
      </c>
      <c r="O133" s="0" t="s">
        <v>5185</v>
      </c>
      <c r="P133" s="0" t="s">
        <v>5178</v>
      </c>
    </row>
    <row r="134" customFormat="false" ht="12.8" hidden="false" customHeight="false" outlineLevel="0" collapsed="false">
      <c r="A134" s="0" t="s">
        <v>5775</v>
      </c>
      <c r="B134" s="0" t="n">
        <v>133</v>
      </c>
      <c r="C134" s="0" t="s">
        <v>5776</v>
      </c>
      <c r="D134" s="0" t="s">
        <v>244</v>
      </c>
      <c r="E134" s="0" t="s">
        <v>204</v>
      </c>
      <c r="F134" s="0" t="n">
        <v>133</v>
      </c>
      <c r="G134" s="0" t="s">
        <v>1006</v>
      </c>
      <c r="H134" s="0" t="s">
        <v>5174</v>
      </c>
      <c r="I134" s="0" t="s">
        <v>5777</v>
      </c>
      <c r="J134" s="0" t="n">
        <v>3800</v>
      </c>
      <c r="K134" s="0" t="s">
        <v>5275</v>
      </c>
      <c r="L134" s="0" t="s">
        <v>5778</v>
      </c>
      <c r="M134" s="0" t="s">
        <v>5779</v>
      </c>
      <c r="N134" s="159" t="n">
        <v>24280</v>
      </c>
      <c r="O134" s="0" t="s">
        <v>5185</v>
      </c>
      <c r="P134" s="0" t="s">
        <v>5178</v>
      </c>
    </row>
    <row r="135" customFormat="false" ht="12.8" hidden="false" customHeight="false" outlineLevel="0" collapsed="false">
      <c r="A135" s="0" t="s">
        <v>5780</v>
      </c>
      <c r="B135" s="0" t="n">
        <v>134</v>
      </c>
      <c r="C135" s="0" t="s">
        <v>5781</v>
      </c>
      <c r="D135" s="0" t="s">
        <v>197</v>
      </c>
      <c r="E135" s="0" t="s">
        <v>187</v>
      </c>
      <c r="F135" s="0" t="n">
        <v>134</v>
      </c>
      <c r="G135" s="0" t="s">
        <v>324</v>
      </c>
      <c r="H135" s="0" t="s">
        <v>5174</v>
      </c>
      <c r="I135" s="0" t="s">
        <v>5782</v>
      </c>
      <c r="J135" s="0" t="n">
        <v>9120</v>
      </c>
      <c r="K135" s="0" t="s">
        <v>5783</v>
      </c>
      <c r="L135" s="0" t="s">
        <v>5784</v>
      </c>
      <c r="M135" s="0" t="s">
        <v>5785</v>
      </c>
      <c r="N135" s="159" t="n">
        <v>19588</v>
      </c>
      <c r="O135" s="0" t="s">
        <v>5185</v>
      </c>
      <c r="P135" s="0" t="s">
        <v>5178</v>
      </c>
    </row>
    <row r="136" customFormat="false" ht="12.8" hidden="false" customHeight="false" outlineLevel="0" collapsed="false">
      <c r="A136" s="0" t="s">
        <v>5786</v>
      </c>
      <c r="B136" s="0" t="n">
        <v>135</v>
      </c>
      <c r="C136" s="0" t="s">
        <v>4849</v>
      </c>
      <c r="D136" s="0" t="s">
        <v>208</v>
      </c>
      <c r="E136" s="0" t="s">
        <v>187</v>
      </c>
      <c r="F136" s="0" t="n">
        <v>135</v>
      </c>
      <c r="G136" s="0" t="s">
        <v>402</v>
      </c>
      <c r="H136" s="0" t="s">
        <v>5174</v>
      </c>
      <c r="I136" s="0" t="s">
        <v>5787</v>
      </c>
      <c r="J136" s="0" t="n">
        <v>2140</v>
      </c>
      <c r="K136" s="0" t="s">
        <v>5788</v>
      </c>
      <c r="L136" s="0" t="s">
        <v>5789</v>
      </c>
      <c r="N136" s="159" t="n">
        <v>19751</v>
      </c>
      <c r="O136" s="0" t="s">
        <v>5185</v>
      </c>
      <c r="P136" s="0" t="s">
        <v>5178</v>
      </c>
    </row>
    <row r="137" customFormat="false" ht="12.8" hidden="false" customHeight="false" outlineLevel="0" collapsed="false">
      <c r="A137" s="0" t="s">
        <v>5790</v>
      </c>
      <c r="B137" s="0" t="n">
        <v>136</v>
      </c>
      <c r="C137" s="0" t="s">
        <v>5791</v>
      </c>
      <c r="D137" s="0" t="s">
        <v>241</v>
      </c>
      <c r="E137" s="0" t="s">
        <v>202</v>
      </c>
      <c r="F137" s="0" t="n">
        <v>136</v>
      </c>
      <c r="G137" s="0" t="s">
        <v>968</v>
      </c>
      <c r="H137" s="0" t="s">
        <v>5174</v>
      </c>
      <c r="I137" s="0" t="s">
        <v>5607</v>
      </c>
      <c r="J137" s="0" t="n">
        <v>59243</v>
      </c>
      <c r="K137" s="0" t="s">
        <v>5608</v>
      </c>
      <c r="L137" s="0" t="s">
        <v>5609</v>
      </c>
      <c r="N137" s="159" t="n">
        <v>27788</v>
      </c>
      <c r="O137" s="0" t="s">
        <v>5185</v>
      </c>
      <c r="P137" s="0" t="s">
        <v>5569</v>
      </c>
    </row>
    <row r="138" customFormat="false" ht="12.8" hidden="false" customHeight="false" outlineLevel="0" collapsed="false">
      <c r="A138" s="0" t="s">
        <v>5792</v>
      </c>
      <c r="B138" s="0" t="n">
        <v>137</v>
      </c>
      <c r="C138" s="0" t="s">
        <v>5793</v>
      </c>
      <c r="D138" s="0" t="s">
        <v>197</v>
      </c>
      <c r="E138" s="0" t="s">
        <v>187</v>
      </c>
      <c r="F138" s="0" t="n">
        <v>137</v>
      </c>
      <c r="G138" s="0" t="s">
        <v>324</v>
      </c>
      <c r="H138" s="0" t="s">
        <v>5174</v>
      </c>
      <c r="I138" s="0" t="s">
        <v>5794</v>
      </c>
      <c r="J138" s="0" t="n">
        <v>2940</v>
      </c>
      <c r="K138" s="0" t="s">
        <v>5425</v>
      </c>
      <c r="M138" s="0" t="s">
        <v>5795</v>
      </c>
      <c r="N138" s="159" t="n">
        <v>18945</v>
      </c>
      <c r="O138" s="0" t="s">
        <v>5185</v>
      </c>
      <c r="P138" s="0" t="s">
        <v>5178</v>
      </c>
    </row>
    <row r="139" customFormat="false" ht="12.8" hidden="false" customHeight="false" outlineLevel="0" collapsed="false">
      <c r="A139" s="0" t="s">
        <v>5796</v>
      </c>
      <c r="B139" s="0" t="n">
        <v>138</v>
      </c>
      <c r="C139" s="0" t="s">
        <v>3986</v>
      </c>
      <c r="D139" s="0" t="s">
        <v>197</v>
      </c>
      <c r="E139" s="0" t="s">
        <v>187</v>
      </c>
      <c r="F139" s="0" t="n">
        <v>138</v>
      </c>
      <c r="G139" s="0" t="s">
        <v>324</v>
      </c>
      <c r="H139" s="0" t="s">
        <v>5174</v>
      </c>
      <c r="I139" s="0" t="s">
        <v>5797</v>
      </c>
      <c r="J139" s="0" t="n">
        <v>2170</v>
      </c>
      <c r="K139" s="0" t="s">
        <v>5208</v>
      </c>
      <c r="L139" s="0" t="s">
        <v>5798</v>
      </c>
      <c r="M139" s="0" t="s">
        <v>5799</v>
      </c>
      <c r="N139" s="159" t="n">
        <v>18732</v>
      </c>
      <c r="O139" s="0" t="s">
        <v>5185</v>
      </c>
      <c r="P139" s="0" t="s">
        <v>5178</v>
      </c>
    </row>
    <row r="140" customFormat="false" ht="12.8" hidden="false" customHeight="false" outlineLevel="0" collapsed="false">
      <c r="A140" s="0" t="s">
        <v>5800</v>
      </c>
      <c r="B140" s="0" t="n">
        <v>139</v>
      </c>
      <c r="C140" s="0" t="s">
        <v>5801</v>
      </c>
      <c r="D140" s="0" t="s">
        <v>197</v>
      </c>
      <c r="E140" s="0" t="s">
        <v>187</v>
      </c>
      <c r="F140" s="0" t="n">
        <v>139</v>
      </c>
      <c r="G140" s="0" t="s">
        <v>324</v>
      </c>
      <c r="H140" s="0" t="s">
        <v>5174</v>
      </c>
      <c r="I140" s="0" t="s">
        <v>5802</v>
      </c>
      <c r="J140" s="0" t="n">
        <v>2940</v>
      </c>
      <c r="K140" s="0" t="s">
        <v>5425</v>
      </c>
      <c r="M140" s="0" t="s">
        <v>5803</v>
      </c>
      <c r="N140" s="159" t="n">
        <v>17161</v>
      </c>
      <c r="O140" s="0" t="s">
        <v>5185</v>
      </c>
      <c r="P140" s="0" t="s">
        <v>5178</v>
      </c>
    </row>
    <row r="141" customFormat="false" ht="12.8" hidden="false" customHeight="false" outlineLevel="0" collapsed="false">
      <c r="A141" s="0" t="s">
        <v>5804</v>
      </c>
      <c r="B141" s="0" t="n">
        <v>140</v>
      </c>
      <c r="C141" s="0" t="s">
        <v>5805</v>
      </c>
      <c r="D141" s="0" t="s">
        <v>197</v>
      </c>
      <c r="E141" s="0" t="s">
        <v>187</v>
      </c>
      <c r="F141" s="0" t="n">
        <v>140</v>
      </c>
      <c r="G141" s="0" t="s">
        <v>324</v>
      </c>
      <c r="H141" s="0" t="s">
        <v>5174</v>
      </c>
      <c r="I141" s="0" t="s">
        <v>5806</v>
      </c>
      <c r="J141" s="0" t="n">
        <v>2940</v>
      </c>
      <c r="K141" s="0" t="s">
        <v>5425</v>
      </c>
      <c r="L141" s="0" t="s">
        <v>5807</v>
      </c>
      <c r="M141" s="0" t="s">
        <v>5808</v>
      </c>
      <c r="N141" s="159" t="n">
        <v>15959</v>
      </c>
      <c r="O141" s="0" t="s">
        <v>5185</v>
      </c>
      <c r="P141" s="0" t="s">
        <v>5178</v>
      </c>
    </row>
    <row r="142" customFormat="false" ht="12.8" hidden="false" customHeight="false" outlineLevel="0" collapsed="false">
      <c r="A142" s="0" t="s">
        <v>5809</v>
      </c>
      <c r="B142" s="0" t="n">
        <v>141</v>
      </c>
      <c r="C142" s="0" t="s">
        <v>5810</v>
      </c>
      <c r="D142" s="0" t="s">
        <v>241</v>
      </c>
      <c r="E142" s="0" t="s">
        <v>202</v>
      </c>
      <c r="F142" s="0" t="n">
        <v>141</v>
      </c>
      <c r="G142" s="0" t="s">
        <v>968</v>
      </c>
      <c r="H142" s="0" t="s">
        <v>5174</v>
      </c>
      <c r="I142" s="0" t="s">
        <v>5811</v>
      </c>
      <c r="J142" s="0" t="n">
        <v>7340</v>
      </c>
      <c r="K142" s="0" t="s">
        <v>5709</v>
      </c>
      <c r="L142" s="0" t="s">
        <v>5812</v>
      </c>
      <c r="N142" s="159" t="n">
        <v>24817</v>
      </c>
      <c r="O142" s="0" t="s">
        <v>2581</v>
      </c>
      <c r="P142" s="0" t="s">
        <v>5178</v>
      </c>
    </row>
    <row r="143" customFormat="false" ht="12.8" hidden="false" customHeight="false" outlineLevel="0" collapsed="false">
      <c r="A143" s="0" t="s">
        <v>5813</v>
      </c>
      <c r="B143" s="0" t="n">
        <v>142</v>
      </c>
      <c r="C143" s="0" t="s">
        <v>5814</v>
      </c>
      <c r="D143" s="0" t="s">
        <v>197</v>
      </c>
      <c r="E143" s="0" t="s">
        <v>187</v>
      </c>
      <c r="F143" s="0" t="n">
        <v>142</v>
      </c>
      <c r="G143" s="0" t="s">
        <v>324</v>
      </c>
      <c r="H143" s="0" t="s">
        <v>5174</v>
      </c>
      <c r="I143" s="0" t="s">
        <v>5815</v>
      </c>
      <c r="J143" s="0" t="n">
        <v>9160</v>
      </c>
      <c r="K143" s="0" t="s">
        <v>5816</v>
      </c>
      <c r="M143" s="0" t="s">
        <v>5817</v>
      </c>
      <c r="N143" s="159" t="n">
        <v>20964</v>
      </c>
      <c r="O143" s="0" t="s">
        <v>5185</v>
      </c>
      <c r="P143" s="0" t="s">
        <v>5178</v>
      </c>
      <c r="Q143" s="0" t="s">
        <v>5818</v>
      </c>
    </row>
    <row r="144" customFormat="false" ht="12.8" hidden="false" customHeight="false" outlineLevel="0" collapsed="false">
      <c r="A144" s="0" t="s">
        <v>5819</v>
      </c>
      <c r="B144" s="0" t="n">
        <v>143</v>
      </c>
      <c r="C144" s="0" t="s">
        <v>5820</v>
      </c>
      <c r="D144" s="0" t="s">
        <v>197</v>
      </c>
      <c r="E144" s="0" t="s">
        <v>187</v>
      </c>
      <c r="F144" s="0" t="n">
        <v>143</v>
      </c>
      <c r="G144" s="0" t="s">
        <v>324</v>
      </c>
      <c r="H144" s="0" t="s">
        <v>5174</v>
      </c>
      <c r="I144" s="0" t="s">
        <v>5821</v>
      </c>
      <c r="J144" s="0" t="n">
        <v>2940</v>
      </c>
      <c r="K144" s="0" t="s">
        <v>5425</v>
      </c>
      <c r="L144" s="0" t="s">
        <v>5822</v>
      </c>
      <c r="M144" s="0" t="s">
        <v>5823</v>
      </c>
      <c r="N144" s="159" t="n">
        <v>15979</v>
      </c>
      <c r="O144" s="0" t="s">
        <v>5185</v>
      </c>
      <c r="P144" s="0" t="s">
        <v>5178</v>
      </c>
      <c r="Q144" s="0" t="s">
        <v>5824</v>
      </c>
    </row>
    <row r="145" customFormat="false" ht="12.8" hidden="false" customHeight="false" outlineLevel="0" collapsed="false">
      <c r="A145" s="0" t="s">
        <v>5825</v>
      </c>
      <c r="B145" s="0" t="n">
        <v>144</v>
      </c>
      <c r="C145" s="0" t="s">
        <v>5826</v>
      </c>
      <c r="F145" s="0" t="n">
        <v>144</v>
      </c>
      <c r="H145" s="0" t="s">
        <v>5174</v>
      </c>
    </row>
    <row r="146" customFormat="false" ht="12.8" hidden="false" customHeight="false" outlineLevel="0" collapsed="false">
      <c r="A146" s="0" t="s">
        <v>5827</v>
      </c>
      <c r="B146" s="0" t="n">
        <v>145</v>
      </c>
      <c r="C146" s="0" t="s">
        <v>5828</v>
      </c>
      <c r="D146" s="0" t="s">
        <v>199</v>
      </c>
      <c r="E146" s="0" t="s">
        <v>187</v>
      </c>
      <c r="F146" s="0" t="n">
        <v>145</v>
      </c>
      <c r="G146" s="0" t="s">
        <v>335</v>
      </c>
      <c r="H146" s="0" t="s">
        <v>5174</v>
      </c>
      <c r="I146" s="0" t="s">
        <v>5829</v>
      </c>
      <c r="J146" s="0" t="n">
        <v>2500</v>
      </c>
      <c r="K146" s="0" t="s">
        <v>5830</v>
      </c>
      <c r="L146" s="0" t="n">
        <v>0</v>
      </c>
      <c r="M146" s="0" t="s">
        <v>5831</v>
      </c>
      <c r="N146" s="159" t="n">
        <v>23976</v>
      </c>
      <c r="O146" s="0" t="s">
        <v>5185</v>
      </c>
      <c r="P146" s="0" t="s">
        <v>5178</v>
      </c>
      <c r="Q146" s="0" t="s">
        <v>5832</v>
      </c>
    </row>
    <row r="147" customFormat="false" ht="12.8" hidden="false" customHeight="false" outlineLevel="0" collapsed="false">
      <c r="A147" s="0" t="s">
        <v>5833</v>
      </c>
      <c r="B147" s="0" t="n">
        <v>146</v>
      </c>
      <c r="C147" s="0" t="s">
        <v>4602</v>
      </c>
      <c r="D147" s="0" t="s">
        <v>221</v>
      </c>
      <c r="E147" s="0" t="s">
        <v>191</v>
      </c>
      <c r="F147" s="0" t="n">
        <v>146</v>
      </c>
      <c r="G147" s="0" t="s">
        <v>542</v>
      </c>
      <c r="H147" s="0" t="s">
        <v>5174</v>
      </c>
      <c r="I147" s="0" t="s">
        <v>5834</v>
      </c>
      <c r="J147" s="0" t="n">
        <v>2800</v>
      </c>
      <c r="K147" s="0" t="s">
        <v>5351</v>
      </c>
      <c r="L147" s="0" t="n">
        <v>0</v>
      </c>
      <c r="N147" s="159" t="n">
        <v>28533</v>
      </c>
      <c r="O147" s="0" t="s">
        <v>2581</v>
      </c>
      <c r="P147" s="0" t="s">
        <v>5178</v>
      </c>
    </row>
    <row r="148" customFormat="false" ht="12.8" hidden="false" customHeight="false" outlineLevel="0" collapsed="false">
      <c r="A148" s="0" t="s">
        <v>5835</v>
      </c>
      <c r="B148" s="0" t="n">
        <v>147</v>
      </c>
      <c r="C148" s="0" t="s">
        <v>5836</v>
      </c>
      <c r="D148" s="0" t="s">
        <v>199</v>
      </c>
      <c r="E148" s="0" t="s">
        <v>187</v>
      </c>
      <c r="F148" s="0" t="n">
        <v>147</v>
      </c>
      <c r="G148" s="0" t="s">
        <v>335</v>
      </c>
      <c r="H148" s="0" t="s">
        <v>5174</v>
      </c>
      <c r="I148" s="0" t="s">
        <v>5837</v>
      </c>
      <c r="J148" s="0" t="n">
        <v>2020</v>
      </c>
      <c r="K148" s="0" t="s">
        <v>5230</v>
      </c>
      <c r="M148" s="0" t="s">
        <v>5838</v>
      </c>
      <c r="N148" s="159" t="n">
        <v>23954</v>
      </c>
      <c r="O148" s="0" t="s">
        <v>5185</v>
      </c>
      <c r="P148" s="0" t="s">
        <v>5178</v>
      </c>
    </row>
    <row r="149" customFormat="false" ht="12.8" hidden="false" customHeight="false" outlineLevel="0" collapsed="false">
      <c r="A149" s="0" t="s">
        <v>5839</v>
      </c>
      <c r="B149" s="0" t="n">
        <v>148</v>
      </c>
      <c r="C149" s="0" t="s">
        <v>4413</v>
      </c>
      <c r="F149" s="0" t="n">
        <v>148</v>
      </c>
      <c r="H149" s="0" t="s">
        <v>5174</v>
      </c>
      <c r="I149" s="0" t="s">
        <v>5840</v>
      </c>
      <c r="J149" s="0" t="n">
        <v>2490</v>
      </c>
      <c r="K149" s="0" t="s">
        <v>5841</v>
      </c>
      <c r="L149" s="0" t="s">
        <v>5842</v>
      </c>
      <c r="M149" s="0" t="s">
        <v>5843</v>
      </c>
      <c r="O149" s="0" t="s">
        <v>5185</v>
      </c>
      <c r="P149" s="0" t="s">
        <v>2578</v>
      </c>
      <c r="Q149" s="0" t="s">
        <v>5844</v>
      </c>
    </row>
    <row r="150" customFormat="false" ht="12.8" hidden="false" customHeight="false" outlineLevel="0" collapsed="false">
      <c r="A150" s="0" t="s">
        <v>5845</v>
      </c>
      <c r="B150" s="0" t="n">
        <v>149</v>
      </c>
      <c r="C150" s="0" t="s">
        <v>5846</v>
      </c>
      <c r="D150" s="0" t="s">
        <v>242</v>
      </c>
      <c r="E150" s="0" t="s">
        <v>202</v>
      </c>
      <c r="F150" s="0" t="n">
        <v>149</v>
      </c>
      <c r="G150" s="0" t="s">
        <v>975</v>
      </c>
      <c r="H150" s="0" t="s">
        <v>5174</v>
      </c>
      <c r="I150" s="0" t="s">
        <v>5847</v>
      </c>
      <c r="J150" s="0" t="n">
        <v>6560</v>
      </c>
      <c r="K150" s="0" t="s">
        <v>5848</v>
      </c>
      <c r="L150" s="0" t="n">
        <v>0</v>
      </c>
      <c r="M150" s="0" t="s">
        <v>5849</v>
      </c>
      <c r="N150" s="159" t="n">
        <v>27965</v>
      </c>
      <c r="O150" s="0" t="s">
        <v>5185</v>
      </c>
      <c r="P150" s="0" t="s">
        <v>5178</v>
      </c>
    </row>
    <row r="151" customFormat="false" ht="12.8" hidden="false" customHeight="false" outlineLevel="0" collapsed="false">
      <c r="A151" s="0" t="s">
        <v>5850</v>
      </c>
      <c r="B151" s="0" t="n">
        <v>150</v>
      </c>
      <c r="C151" s="0" t="s">
        <v>5851</v>
      </c>
      <c r="D151" s="0" t="s">
        <v>263</v>
      </c>
      <c r="E151" s="0" t="s">
        <v>218</v>
      </c>
      <c r="F151" s="0" t="n">
        <v>150</v>
      </c>
      <c r="G151" s="0" t="s">
        <v>1574</v>
      </c>
      <c r="H151" s="0" t="s">
        <v>5174</v>
      </c>
      <c r="I151" s="0" t="s">
        <v>5852</v>
      </c>
      <c r="J151" s="0" t="n">
        <v>9100</v>
      </c>
      <c r="K151" s="0" t="s">
        <v>5853</v>
      </c>
      <c r="L151" s="0" t="s">
        <v>5854</v>
      </c>
      <c r="N151" s="159" t="n">
        <v>15974</v>
      </c>
      <c r="O151" s="0" t="s">
        <v>5185</v>
      </c>
      <c r="P151" s="0" t="s">
        <v>5178</v>
      </c>
    </row>
    <row r="152" customFormat="false" ht="12.8" hidden="false" customHeight="false" outlineLevel="0" collapsed="false">
      <c r="A152" s="0" t="s">
        <v>5855</v>
      </c>
      <c r="B152" s="0" t="n">
        <v>151</v>
      </c>
      <c r="C152" s="0" t="s">
        <v>5856</v>
      </c>
      <c r="D152" s="0" t="s">
        <v>199</v>
      </c>
      <c r="E152" s="0" t="s">
        <v>187</v>
      </c>
      <c r="F152" s="0" t="n">
        <v>151</v>
      </c>
      <c r="G152" s="0" t="s">
        <v>335</v>
      </c>
      <c r="H152" s="0" t="s">
        <v>5174</v>
      </c>
      <c r="I152" s="0" t="s">
        <v>5857</v>
      </c>
      <c r="J152" s="0" t="n">
        <v>2100</v>
      </c>
      <c r="K152" s="0" t="s">
        <v>5254</v>
      </c>
      <c r="L152" s="0" t="s">
        <v>5858</v>
      </c>
      <c r="M152" s="0" t="s">
        <v>5859</v>
      </c>
      <c r="N152" s="159" t="n">
        <v>21788</v>
      </c>
      <c r="O152" s="0" t="s">
        <v>5185</v>
      </c>
      <c r="P152" s="0" t="s">
        <v>5178</v>
      </c>
    </row>
    <row r="153" customFormat="false" ht="12.8" hidden="false" customHeight="false" outlineLevel="0" collapsed="false">
      <c r="A153" s="0" t="s">
        <v>5860</v>
      </c>
      <c r="B153" s="0" t="n">
        <v>152</v>
      </c>
      <c r="C153" s="0" t="s">
        <v>5861</v>
      </c>
      <c r="D153" s="0" t="s">
        <v>199</v>
      </c>
      <c r="E153" s="0" t="s">
        <v>187</v>
      </c>
      <c r="F153" s="0" t="n">
        <v>152</v>
      </c>
      <c r="G153" s="0" t="s">
        <v>335</v>
      </c>
      <c r="H153" s="0" t="s">
        <v>5174</v>
      </c>
      <c r="I153" s="0" t="s">
        <v>5862</v>
      </c>
      <c r="J153" s="0" t="n">
        <v>2020</v>
      </c>
      <c r="K153" s="0" t="s">
        <v>5230</v>
      </c>
      <c r="L153" s="0" t="s">
        <v>5863</v>
      </c>
      <c r="M153" s="0" t="s">
        <v>5864</v>
      </c>
      <c r="N153" s="159" t="n">
        <v>20950</v>
      </c>
      <c r="O153" s="0" t="s">
        <v>5185</v>
      </c>
      <c r="P153" s="0" t="s">
        <v>5178</v>
      </c>
    </row>
    <row r="154" customFormat="false" ht="12.8" hidden="false" customHeight="false" outlineLevel="0" collapsed="false">
      <c r="A154" s="0" t="s">
        <v>5865</v>
      </c>
      <c r="B154" s="0" t="n">
        <v>153</v>
      </c>
      <c r="C154" s="0" t="s">
        <v>5866</v>
      </c>
      <c r="D154" s="0" t="s">
        <v>199</v>
      </c>
      <c r="E154" s="0" t="s">
        <v>187</v>
      </c>
      <c r="F154" s="0" t="n">
        <v>153</v>
      </c>
      <c r="G154" s="0" t="s">
        <v>335</v>
      </c>
      <c r="H154" s="0" t="s">
        <v>5174</v>
      </c>
      <c r="I154" s="0" t="s">
        <v>5867</v>
      </c>
      <c r="J154" s="0" t="n">
        <v>2620</v>
      </c>
      <c r="K154" s="0" t="s">
        <v>5868</v>
      </c>
      <c r="M154" s="0" t="s">
        <v>5869</v>
      </c>
      <c r="N154" s="159" t="n">
        <v>17754</v>
      </c>
      <c r="O154" s="0" t="s">
        <v>5185</v>
      </c>
      <c r="P154" s="0" t="s">
        <v>5178</v>
      </c>
    </row>
    <row r="155" customFormat="false" ht="12.8" hidden="false" customHeight="false" outlineLevel="0" collapsed="false">
      <c r="A155" s="0" t="s">
        <v>5870</v>
      </c>
      <c r="B155" s="0" t="n">
        <v>154</v>
      </c>
      <c r="C155" s="0" t="s">
        <v>5871</v>
      </c>
      <c r="F155" s="0" t="n">
        <v>154</v>
      </c>
      <c r="H155" s="0" t="s">
        <v>5174</v>
      </c>
      <c r="I155" s="0" t="s">
        <v>5872</v>
      </c>
      <c r="J155" s="0" t="n">
        <v>1853</v>
      </c>
      <c r="K155" s="0" t="s">
        <v>5505</v>
      </c>
      <c r="M155" s="0" t="s">
        <v>5873</v>
      </c>
      <c r="O155" s="0" t="s">
        <v>5185</v>
      </c>
      <c r="P155" s="0" t="s">
        <v>2578</v>
      </c>
    </row>
    <row r="156" customFormat="false" ht="12.8" hidden="false" customHeight="false" outlineLevel="0" collapsed="false">
      <c r="A156" s="0" t="s">
        <v>5874</v>
      </c>
      <c r="B156" s="0" t="n">
        <v>155</v>
      </c>
      <c r="C156" s="0" t="s">
        <v>5875</v>
      </c>
      <c r="D156" s="0" t="s">
        <v>199</v>
      </c>
      <c r="E156" s="0" t="s">
        <v>187</v>
      </c>
      <c r="F156" s="0" t="n">
        <v>155</v>
      </c>
      <c r="G156" s="0" t="s">
        <v>335</v>
      </c>
      <c r="H156" s="0" t="s">
        <v>5174</v>
      </c>
      <c r="I156" s="0" t="s">
        <v>5876</v>
      </c>
      <c r="J156" s="0" t="n">
        <v>2610</v>
      </c>
      <c r="K156" s="0" t="s">
        <v>5745</v>
      </c>
      <c r="M156" s="0" t="s">
        <v>5877</v>
      </c>
      <c r="N156" s="159" t="n">
        <v>18233</v>
      </c>
      <c r="O156" s="0" t="s">
        <v>5185</v>
      </c>
      <c r="P156" s="0" t="s">
        <v>5178</v>
      </c>
    </row>
    <row r="157" customFormat="false" ht="12.8" hidden="false" customHeight="false" outlineLevel="0" collapsed="false">
      <c r="A157" s="0" t="s">
        <v>5878</v>
      </c>
      <c r="B157" s="0" t="n">
        <v>156</v>
      </c>
      <c r="C157" s="0" t="s">
        <v>5879</v>
      </c>
      <c r="D157" s="0" t="s">
        <v>199</v>
      </c>
      <c r="E157" s="0" t="s">
        <v>187</v>
      </c>
      <c r="F157" s="0" t="n">
        <v>156</v>
      </c>
      <c r="G157" s="0" t="s">
        <v>335</v>
      </c>
      <c r="H157" s="0" t="s">
        <v>5174</v>
      </c>
      <c r="I157" s="0" t="s">
        <v>5880</v>
      </c>
      <c r="J157" s="0" t="n">
        <v>2500</v>
      </c>
      <c r="K157" s="0" t="s">
        <v>5830</v>
      </c>
      <c r="L157" s="0" t="n">
        <v>0</v>
      </c>
      <c r="M157" s="0" t="s">
        <v>5881</v>
      </c>
      <c r="N157" s="159" t="n">
        <v>17420</v>
      </c>
      <c r="O157" s="0" t="s">
        <v>5185</v>
      </c>
      <c r="P157" s="0" t="s">
        <v>5178</v>
      </c>
    </row>
    <row r="158" customFormat="false" ht="12.8" hidden="false" customHeight="false" outlineLevel="0" collapsed="false">
      <c r="A158" s="0" t="s">
        <v>5882</v>
      </c>
      <c r="B158" s="0" t="n">
        <v>157</v>
      </c>
      <c r="C158" s="0" t="s">
        <v>5883</v>
      </c>
      <c r="D158" s="0" t="s">
        <v>237</v>
      </c>
      <c r="E158" s="0" t="s">
        <v>198</v>
      </c>
      <c r="F158" s="0" t="n">
        <v>157</v>
      </c>
      <c r="G158" s="0" t="s">
        <v>833</v>
      </c>
      <c r="H158" s="0" t="s">
        <v>5174</v>
      </c>
      <c r="I158" s="0" t="s">
        <v>5884</v>
      </c>
      <c r="J158" s="0" t="n">
        <v>3020</v>
      </c>
      <c r="K158" s="0" t="s">
        <v>5616</v>
      </c>
      <c r="L158" s="0" t="n">
        <v>0</v>
      </c>
      <c r="M158" s="0" t="s">
        <v>5885</v>
      </c>
      <c r="N158" s="159" t="n">
        <v>19177</v>
      </c>
      <c r="O158" s="0" t="s">
        <v>2581</v>
      </c>
      <c r="P158" s="0" t="s">
        <v>5178</v>
      </c>
    </row>
    <row r="159" customFormat="false" ht="12.8" hidden="false" customHeight="false" outlineLevel="0" collapsed="false">
      <c r="A159" s="0" t="s">
        <v>5886</v>
      </c>
      <c r="B159" s="0" t="n">
        <v>158</v>
      </c>
      <c r="C159" s="0" t="s">
        <v>5887</v>
      </c>
      <c r="D159" s="0" t="s">
        <v>237</v>
      </c>
      <c r="E159" s="0" t="s">
        <v>198</v>
      </c>
      <c r="F159" s="0" t="n">
        <v>158</v>
      </c>
      <c r="G159" s="0" t="s">
        <v>833</v>
      </c>
      <c r="H159" s="0" t="s">
        <v>5174</v>
      </c>
      <c r="I159" s="0" t="s">
        <v>5888</v>
      </c>
      <c r="J159" s="0" t="n">
        <v>3012</v>
      </c>
      <c r="K159" s="0" t="s">
        <v>5495</v>
      </c>
      <c r="L159" s="0" t="s">
        <v>5889</v>
      </c>
      <c r="M159" s="0" t="s">
        <v>5890</v>
      </c>
      <c r="N159" s="159" t="n">
        <v>16631</v>
      </c>
      <c r="O159" s="0" t="s">
        <v>2581</v>
      </c>
      <c r="P159" s="0" t="s">
        <v>5178</v>
      </c>
    </row>
    <row r="160" customFormat="false" ht="12.8" hidden="false" customHeight="false" outlineLevel="0" collapsed="false">
      <c r="A160" s="0" t="s">
        <v>5891</v>
      </c>
      <c r="B160" s="0" t="n">
        <v>159</v>
      </c>
      <c r="C160" s="0" t="s">
        <v>5892</v>
      </c>
      <c r="D160" s="0" t="s">
        <v>237</v>
      </c>
      <c r="E160" s="0" t="s">
        <v>198</v>
      </c>
      <c r="F160" s="0" t="n">
        <v>159</v>
      </c>
      <c r="G160" s="0" t="s">
        <v>833</v>
      </c>
      <c r="H160" s="0" t="s">
        <v>5174</v>
      </c>
      <c r="I160" s="0" t="s">
        <v>5893</v>
      </c>
      <c r="J160" s="0" t="n">
        <v>3212</v>
      </c>
      <c r="K160" s="0" t="s">
        <v>5894</v>
      </c>
      <c r="L160" s="0" t="n">
        <v>0</v>
      </c>
      <c r="M160" s="0" t="s">
        <v>5895</v>
      </c>
      <c r="N160" s="159" t="n">
        <v>25765</v>
      </c>
      <c r="O160" s="0" t="s">
        <v>2581</v>
      </c>
      <c r="P160" s="0" t="s">
        <v>5178</v>
      </c>
    </row>
    <row r="161" customFormat="false" ht="12.8" hidden="false" customHeight="false" outlineLevel="0" collapsed="false">
      <c r="A161" s="0" t="s">
        <v>5896</v>
      </c>
      <c r="B161" s="0" t="n">
        <v>160</v>
      </c>
      <c r="C161" s="0" t="s">
        <v>5897</v>
      </c>
      <c r="F161" s="0" t="n">
        <v>160</v>
      </c>
      <c r="H161" s="0" t="s">
        <v>5174</v>
      </c>
      <c r="I161" s="0" t="s">
        <v>5898</v>
      </c>
      <c r="J161" s="0" t="n">
        <v>3010</v>
      </c>
      <c r="K161" s="0" t="s">
        <v>5899</v>
      </c>
      <c r="M161" s="0" t="s">
        <v>5900</v>
      </c>
      <c r="O161" s="0" t="s">
        <v>2581</v>
      </c>
      <c r="P161" s="0" t="s">
        <v>2578</v>
      </c>
    </row>
    <row r="162" customFormat="false" ht="12.8" hidden="false" customHeight="false" outlineLevel="0" collapsed="false">
      <c r="A162" s="0" t="s">
        <v>5901</v>
      </c>
      <c r="B162" s="0" t="n">
        <v>161</v>
      </c>
      <c r="C162" s="0" t="s">
        <v>5902</v>
      </c>
      <c r="D162" s="0" t="s">
        <v>223</v>
      </c>
      <c r="E162" s="0" t="s">
        <v>193</v>
      </c>
      <c r="F162" s="0" t="n">
        <v>161</v>
      </c>
      <c r="G162" s="0" t="s">
        <v>584</v>
      </c>
      <c r="H162" s="0" t="s">
        <v>5174</v>
      </c>
      <c r="I162" s="0" t="s">
        <v>5903</v>
      </c>
      <c r="J162" s="0" t="n">
        <v>2460</v>
      </c>
      <c r="K162" s="0" t="s">
        <v>5904</v>
      </c>
      <c r="M162" s="0" t="s">
        <v>5905</v>
      </c>
      <c r="N162" s="159" t="n">
        <v>23882</v>
      </c>
      <c r="O162" s="0" t="s">
        <v>5185</v>
      </c>
      <c r="P162" s="0" t="s">
        <v>5178</v>
      </c>
    </row>
    <row r="163" customFormat="false" ht="12.8" hidden="false" customHeight="false" outlineLevel="0" collapsed="false">
      <c r="A163" s="0" t="s">
        <v>5906</v>
      </c>
      <c r="B163" s="0" t="n">
        <v>162</v>
      </c>
      <c r="C163" s="0" t="s">
        <v>4458</v>
      </c>
      <c r="D163" s="0" t="s">
        <v>223</v>
      </c>
      <c r="E163" s="0" t="s">
        <v>193</v>
      </c>
      <c r="F163" s="0" t="n">
        <v>162</v>
      </c>
      <c r="G163" s="0" t="s">
        <v>584</v>
      </c>
      <c r="H163" s="0" t="s">
        <v>5174</v>
      </c>
      <c r="I163" s="0" t="s">
        <v>5907</v>
      </c>
      <c r="J163" s="0" t="n">
        <v>2260</v>
      </c>
      <c r="K163" s="0" t="s">
        <v>5908</v>
      </c>
      <c r="M163" s="0" t="s">
        <v>5909</v>
      </c>
      <c r="N163" s="159" t="n">
        <v>19302</v>
      </c>
      <c r="O163" s="0" t="s">
        <v>5185</v>
      </c>
      <c r="P163" s="0" t="s">
        <v>5178</v>
      </c>
    </row>
    <row r="164" customFormat="false" ht="12.8" hidden="false" customHeight="false" outlineLevel="0" collapsed="false">
      <c r="A164" s="0" t="s">
        <v>5910</v>
      </c>
      <c r="B164" s="0" t="n">
        <v>163</v>
      </c>
      <c r="C164" s="0" t="s">
        <v>5911</v>
      </c>
      <c r="D164" s="0" t="s">
        <v>213</v>
      </c>
      <c r="E164" s="0" t="s">
        <v>191</v>
      </c>
      <c r="F164" s="0" t="n">
        <v>163</v>
      </c>
      <c r="G164" s="0" t="s">
        <v>5174</v>
      </c>
      <c r="H164" s="0" t="s">
        <v>5912</v>
      </c>
      <c r="I164" s="0" t="n">
        <v>2627</v>
      </c>
      <c r="J164" s="0" t="s">
        <v>5913</v>
      </c>
      <c r="K164" s="0" t="s">
        <v>5914</v>
      </c>
      <c r="M164" s="159" t="n">
        <v>21318</v>
      </c>
      <c r="N164" s="0" t="s">
        <v>5185</v>
      </c>
      <c r="O164" s="0" t="s">
        <v>5178</v>
      </c>
    </row>
    <row r="165" customFormat="false" ht="12.8" hidden="false" customHeight="false" outlineLevel="0" collapsed="false">
      <c r="A165" s="0" t="s">
        <v>5915</v>
      </c>
      <c r="B165" s="0" t="n">
        <v>164</v>
      </c>
      <c r="C165" s="0" t="s">
        <v>5916</v>
      </c>
      <c r="D165" s="0" t="s">
        <v>245</v>
      </c>
      <c r="E165" s="0" t="s">
        <v>204</v>
      </c>
      <c r="F165" s="0" t="n">
        <v>164</v>
      </c>
      <c r="G165" s="0" t="s">
        <v>1014</v>
      </c>
      <c r="H165" s="0" t="s">
        <v>5174</v>
      </c>
      <c r="I165" s="0" t="s">
        <v>5917</v>
      </c>
      <c r="J165" s="0" t="n">
        <v>3800</v>
      </c>
      <c r="K165" s="0" t="s">
        <v>5275</v>
      </c>
      <c r="L165" s="0" t="s">
        <v>1015</v>
      </c>
      <c r="M165" s="0" t="s">
        <v>5918</v>
      </c>
      <c r="N165" s="159" t="n">
        <v>13609</v>
      </c>
      <c r="O165" s="0" t="s">
        <v>5185</v>
      </c>
      <c r="P165" s="0" t="s">
        <v>5178</v>
      </c>
    </row>
    <row r="166" customFormat="false" ht="12.8" hidden="false" customHeight="false" outlineLevel="0" collapsed="false">
      <c r="A166" s="0" t="s">
        <v>5919</v>
      </c>
      <c r="B166" s="0" t="n">
        <v>165</v>
      </c>
      <c r="C166" s="0" t="s">
        <v>5920</v>
      </c>
      <c r="D166" s="0" t="s">
        <v>199</v>
      </c>
      <c r="E166" s="0" t="s">
        <v>187</v>
      </c>
      <c r="F166" s="0" t="n">
        <v>165</v>
      </c>
      <c r="G166" s="0" t="s">
        <v>335</v>
      </c>
      <c r="H166" s="0" t="s">
        <v>5174</v>
      </c>
      <c r="I166" s="0" t="s">
        <v>5921</v>
      </c>
      <c r="J166" s="0" t="n">
        <v>2610</v>
      </c>
      <c r="K166" s="0" t="s">
        <v>5745</v>
      </c>
      <c r="M166" s="0" t="s">
        <v>5922</v>
      </c>
      <c r="N166" s="159" t="n">
        <v>21318</v>
      </c>
      <c r="O166" s="0" t="s">
        <v>5185</v>
      </c>
      <c r="P166" s="0" t="s">
        <v>5178</v>
      </c>
      <c r="Q166" s="0" t="s">
        <v>5923</v>
      </c>
    </row>
    <row r="167" customFormat="false" ht="12.8" hidden="false" customHeight="false" outlineLevel="0" collapsed="false">
      <c r="A167" s="0" t="s">
        <v>5924</v>
      </c>
      <c r="B167" s="0" t="n">
        <v>166</v>
      </c>
      <c r="C167" s="0" t="s">
        <v>5925</v>
      </c>
      <c r="D167" s="0" t="s">
        <v>262</v>
      </c>
      <c r="E167" s="0" t="s">
        <v>218</v>
      </c>
      <c r="F167" s="0" t="n">
        <v>166</v>
      </c>
      <c r="G167" s="0" t="s">
        <v>120</v>
      </c>
      <c r="H167" s="0" t="s">
        <v>5174</v>
      </c>
      <c r="I167" s="0" t="s">
        <v>5926</v>
      </c>
      <c r="J167" s="0" t="n">
        <v>9100</v>
      </c>
      <c r="K167" s="0" t="s">
        <v>5853</v>
      </c>
      <c r="L167" s="0" t="n">
        <v>0</v>
      </c>
      <c r="M167" s="0" t="s">
        <v>5927</v>
      </c>
      <c r="N167" s="159" t="n">
        <v>18980</v>
      </c>
      <c r="O167" s="0" t="s">
        <v>2581</v>
      </c>
      <c r="P167" s="0" t="s">
        <v>5178</v>
      </c>
    </row>
    <row r="168" customFormat="false" ht="12.8" hidden="false" customHeight="false" outlineLevel="0" collapsed="false">
      <c r="A168" s="0" t="s">
        <v>5928</v>
      </c>
      <c r="B168" s="0" t="n">
        <v>167</v>
      </c>
      <c r="C168" s="0" t="s">
        <v>5929</v>
      </c>
      <c r="D168" s="0" t="s">
        <v>199</v>
      </c>
      <c r="E168" s="0" t="s">
        <v>187</v>
      </c>
      <c r="F168" s="0" t="n">
        <v>167</v>
      </c>
      <c r="G168" s="0" t="s">
        <v>335</v>
      </c>
      <c r="H168" s="0" t="s">
        <v>5174</v>
      </c>
      <c r="I168" s="0" t="s">
        <v>5930</v>
      </c>
      <c r="J168" s="0" t="n">
        <v>2560</v>
      </c>
      <c r="K168" s="0" t="s">
        <v>5931</v>
      </c>
      <c r="M168" s="0" t="s">
        <v>5932</v>
      </c>
      <c r="N168" s="159" t="n">
        <v>28128</v>
      </c>
      <c r="O168" s="0" t="s">
        <v>5185</v>
      </c>
      <c r="P168" s="0" t="s">
        <v>5178</v>
      </c>
    </row>
    <row r="169" customFormat="false" ht="12.8" hidden="false" customHeight="false" outlineLevel="0" collapsed="false">
      <c r="A169" s="0" t="s">
        <v>5933</v>
      </c>
      <c r="B169" s="0" t="n">
        <v>168</v>
      </c>
      <c r="C169" s="0" t="s">
        <v>2963</v>
      </c>
      <c r="F169" s="0" t="n">
        <v>168</v>
      </c>
      <c r="H169" s="0" t="s">
        <v>5174</v>
      </c>
      <c r="I169" s="0" t="s">
        <v>5934</v>
      </c>
      <c r="J169" s="0" t="n">
        <v>9032</v>
      </c>
      <c r="K169" s="0" t="s">
        <v>5935</v>
      </c>
      <c r="M169" s="0" t="s">
        <v>5936</v>
      </c>
      <c r="O169" s="0" t="s">
        <v>5185</v>
      </c>
      <c r="P169" s="0" t="s">
        <v>2578</v>
      </c>
      <c r="Q169" s="0" t="s">
        <v>1600</v>
      </c>
    </row>
    <row r="170" customFormat="false" ht="12.8" hidden="false" customHeight="false" outlineLevel="0" collapsed="false">
      <c r="A170" s="0" t="s">
        <v>5937</v>
      </c>
      <c r="B170" s="0" t="n">
        <v>169</v>
      </c>
      <c r="C170" s="0" t="s">
        <v>5938</v>
      </c>
      <c r="D170" s="0" t="s">
        <v>199</v>
      </c>
      <c r="E170" s="0" t="s">
        <v>187</v>
      </c>
      <c r="F170" s="0" t="n">
        <v>169</v>
      </c>
      <c r="G170" s="0" t="s">
        <v>335</v>
      </c>
      <c r="H170" s="0" t="s">
        <v>5174</v>
      </c>
      <c r="I170" s="0" t="s">
        <v>5939</v>
      </c>
      <c r="J170" s="0" t="n">
        <v>2660</v>
      </c>
      <c r="K170" s="0" t="s">
        <v>5940</v>
      </c>
      <c r="M170" s="0" t="s">
        <v>5941</v>
      </c>
      <c r="N170" s="159" t="n">
        <v>21009</v>
      </c>
      <c r="O170" s="0" t="s">
        <v>5185</v>
      </c>
      <c r="P170" s="0" t="s">
        <v>5178</v>
      </c>
    </row>
    <row r="171" customFormat="false" ht="12.8" hidden="false" customHeight="false" outlineLevel="0" collapsed="false">
      <c r="A171" s="0" t="s">
        <v>5942</v>
      </c>
      <c r="B171" s="0" t="n">
        <v>170</v>
      </c>
      <c r="C171" s="0" t="s">
        <v>5943</v>
      </c>
      <c r="D171" s="0" t="s">
        <v>199</v>
      </c>
      <c r="E171" s="0" t="s">
        <v>187</v>
      </c>
      <c r="F171" s="0" t="n">
        <v>170</v>
      </c>
      <c r="G171" s="0" t="s">
        <v>335</v>
      </c>
      <c r="H171" s="0" t="s">
        <v>5174</v>
      </c>
      <c r="I171" s="0" t="s">
        <v>5944</v>
      </c>
      <c r="J171" s="0" t="n">
        <v>2500</v>
      </c>
      <c r="K171" s="0" t="s">
        <v>5945</v>
      </c>
      <c r="L171" s="0" t="s">
        <v>5946</v>
      </c>
      <c r="M171" s="0" t="s">
        <v>5947</v>
      </c>
      <c r="N171" s="159" t="n">
        <v>14696</v>
      </c>
      <c r="O171" s="0" t="s">
        <v>5185</v>
      </c>
      <c r="P171" s="0" t="s">
        <v>5178</v>
      </c>
    </row>
    <row r="172" customFormat="false" ht="12.8" hidden="false" customHeight="false" outlineLevel="0" collapsed="false">
      <c r="A172" s="0" t="s">
        <v>5948</v>
      </c>
      <c r="B172" s="0" t="n">
        <v>171</v>
      </c>
      <c r="C172" s="0" t="s">
        <v>5949</v>
      </c>
      <c r="D172" s="0" t="s">
        <v>199</v>
      </c>
      <c r="E172" s="0" t="s">
        <v>187</v>
      </c>
      <c r="F172" s="0" t="n">
        <v>171</v>
      </c>
      <c r="G172" s="0" t="s">
        <v>335</v>
      </c>
      <c r="H172" s="0" t="s">
        <v>5174</v>
      </c>
      <c r="I172" s="0" t="s">
        <v>5950</v>
      </c>
      <c r="J172" s="0" t="n">
        <v>2150</v>
      </c>
      <c r="K172" s="0" t="s">
        <v>5951</v>
      </c>
      <c r="M172" s="0" t="s">
        <v>5952</v>
      </c>
      <c r="N172" s="159" t="n">
        <v>17789</v>
      </c>
      <c r="O172" s="0" t="s">
        <v>5185</v>
      </c>
      <c r="P172" s="0" t="s">
        <v>5178</v>
      </c>
    </row>
    <row r="173" customFormat="false" ht="12.8" hidden="false" customHeight="false" outlineLevel="0" collapsed="false">
      <c r="A173" s="0" t="s">
        <v>5953</v>
      </c>
      <c r="B173" s="0" t="n">
        <v>172</v>
      </c>
      <c r="C173" s="0" t="s">
        <v>5954</v>
      </c>
      <c r="D173" s="0" t="s">
        <v>246</v>
      </c>
      <c r="E173" s="0" t="s">
        <v>204</v>
      </c>
      <c r="F173" s="0" t="n">
        <v>172</v>
      </c>
      <c r="G173" s="0" t="s">
        <v>1041</v>
      </c>
      <c r="H173" s="0" t="s">
        <v>5174</v>
      </c>
      <c r="I173" s="0" t="s">
        <v>5955</v>
      </c>
      <c r="J173" s="0" t="n">
        <v>3800</v>
      </c>
      <c r="K173" s="0" t="s">
        <v>5275</v>
      </c>
      <c r="M173" s="0" t="s">
        <v>5956</v>
      </c>
      <c r="N173" s="159" t="n">
        <v>18070</v>
      </c>
      <c r="O173" s="0" t="s">
        <v>5185</v>
      </c>
      <c r="P173" s="0" t="s">
        <v>5178</v>
      </c>
    </row>
    <row r="174" customFormat="false" ht="12.8" hidden="false" customHeight="false" outlineLevel="0" collapsed="false">
      <c r="A174" s="0" t="s">
        <v>5957</v>
      </c>
      <c r="B174" s="0" t="n">
        <v>173</v>
      </c>
      <c r="C174" s="0" t="s">
        <v>5958</v>
      </c>
      <c r="D174" s="0" t="s">
        <v>246</v>
      </c>
      <c r="E174" s="0" t="s">
        <v>204</v>
      </c>
      <c r="F174" s="0" t="n">
        <v>173</v>
      </c>
      <c r="G174" s="0" t="s">
        <v>1041</v>
      </c>
      <c r="H174" s="0" t="s">
        <v>5174</v>
      </c>
      <c r="I174" s="0" t="s">
        <v>5959</v>
      </c>
      <c r="J174" s="0" t="n">
        <v>4100</v>
      </c>
      <c r="K174" s="0" t="s">
        <v>5960</v>
      </c>
      <c r="L174" s="0" t="n">
        <v>0</v>
      </c>
      <c r="M174" s="0" t="s">
        <v>5961</v>
      </c>
      <c r="N174" s="159" t="n">
        <v>21396</v>
      </c>
      <c r="O174" s="0" t="s">
        <v>2581</v>
      </c>
      <c r="P174" s="0" t="s">
        <v>5178</v>
      </c>
    </row>
    <row r="175" customFormat="false" ht="12.8" hidden="false" customHeight="false" outlineLevel="0" collapsed="false">
      <c r="A175" s="0" t="s">
        <v>5962</v>
      </c>
      <c r="B175" s="0" t="n">
        <v>174</v>
      </c>
      <c r="C175" s="0" t="s">
        <v>5963</v>
      </c>
      <c r="D175" s="0" t="s">
        <v>255</v>
      </c>
      <c r="E175" s="0" t="s">
        <v>206</v>
      </c>
      <c r="F175" s="0" t="n">
        <v>174</v>
      </c>
      <c r="G175" s="0" t="s">
        <v>1287</v>
      </c>
      <c r="H175" s="0" t="s">
        <v>5174</v>
      </c>
      <c r="I175" s="0" t="s">
        <v>5964</v>
      </c>
      <c r="J175" s="0" t="n">
        <v>3630</v>
      </c>
      <c r="K175" s="0" t="s">
        <v>5965</v>
      </c>
      <c r="M175" s="0" t="s">
        <v>5966</v>
      </c>
      <c r="N175" s="159" t="n">
        <v>19223</v>
      </c>
      <c r="O175" s="0" t="s">
        <v>5185</v>
      </c>
      <c r="P175" s="0" t="s">
        <v>5178</v>
      </c>
    </row>
    <row r="176" customFormat="false" ht="12.8" hidden="false" customHeight="false" outlineLevel="0" collapsed="false">
      <c r="A176" s="0" t="s">
        <v>5967</v>
      </c>
      <c r="B176" s="0" t="n">
        <v>175</v>
      </c>
      <c r="C176" s="0" t="s">
        <v>5968</v>
      </c>
      <c r="D176" s="0" t="s">
        <v>255</v>
      </c>
      <c r="E176" s="0" t="s">
        <v>206</v>
      </c>
      <c r="F176" s="0" t="n">
        <v>175</v>
      </c>
      <c r="G176" s="0" t="s">
        <v>1287</v>
      </c>
      <c r="H176" s="0" t="s">
        <v>5174</v>
      </c>
      <c r="I176" s="0" t="s">
        <v>5969</v>
      </c>
      <c r="J176" s="0" t="n">
        <v>3630</v>
      </c>
      <c r="K176" s="0" t="s">
        <v>5965</v>
      </c>
      <c r="M176" s="0" t="s">
        <v>5970</v>
      </c>
      <c r="N176" s="159" t="n">
        <v>26951</v>
      </c>
      <c r="O176" s="0" t="s">
        <v>2581</v>
      </c>
      <c r="P176" s="0" t="s">
        <v>5178</v>
      </c>
    </row>
    <row r="177" customFormat="false" ht="12.8" hidden="false" customHeight="false" outlineLevel="0" collapsed="false">
      <c r="A177" s="0" t="s">
        <v>5971</v>
      </c>
      <c r="B177" s="0" t="n">
        <v>176</v>
      </c>
      <c r="C177" s="0" t="s">
        <v>4601</v>
      </c>
      <c r="D177" s="0" t="s">
        <v>221</v>
      </c>
      <c r="E177" s="0" t="s">
        <v>191</v>
      </c>
      <c r="F177" s="0" t="n">
        <v>176</v>
      </c>
      <c r="G177" s="0" t="s">
        <v>542</v>
      </c>
      <c r="H177" s="0" t="s">
        <v>5174</v>
      </c>
      <c r="I177" s="0" t="s">
        <v>5972</v>
      </c>
      <c r="J177" s="0" t="n">
        <v>3190</v>
      </c>
      <c r="K177" s="0" t="s">
        <v>5973</v>
      </c>
      <c r="L177" s="0" t="s">
        <v>5974</v>
      </c>
      <c r="N177" s="159" t="n">
        <v>19130</v>
      </c>
      <c r="O177" s="0" t="s">
        <v>2581</v>
      </c>
      <c r="P177" s="0" t="s">
        <v>5178</v>
      </c>
    </row>
    <row r="178" customFormat="false" ht="12.8" hidden="false" customHeight="false" outlineLevel="0" collapsed="false">
      <c r="A178" s="0" t="s">
        <v>5975</v>
      </c>
      <c r="B178" s="0" t="n">
        <v>177</v>
      </c>
      <c r="C178" s="0" t="s">
        <v>4219</v>
      </c>
      <c r="D178" s="0" t="s">
        <v>210</v>
      </c>
      <c r="E178" s="0" t="s">
        <v>187</v>
      </c>
      <c r="F178" s="0" t="n">
        <v>177</v>
      </c>
      <c r="G178" s="0" t="s">
        <v>426</v>
      </c>
      <c r="H178" s="0" t="s">
        <v>5174</v>
      </c>
      <c r="I178" s="0" t="s">
        <v>5976</v>
      </c>
      <c r="J178" s="0" t="n">
        <v>2242</v>
      </c>
      <c r="K178" s="0" t="s">
        <v>5977</v>
      </c>
      <c r="L178" s="0" t="n">
        <v>0</v>
      </c>
      <c r="M178" s="0" t="s">
        <v>5978</v>
      </c>
      <c r="N178" s="159" t="n">
        <v>20135</v>
      </c>
      <c r="O178" s="0" t="s">
        <v>5185</v>
      </c>
      <c r="P178" s="0" t="s">
        <v>5178</v>
      </c>
      <c r="Q178" s="0" t="s">
        <v>1794</v>
      </c>
    </row>
    <row r="179" customFormat="false" ht="12.8" hidden="false" customHeight="false" outlineLevel="0" collapsed="false">
      <c r="A179" s="0" t="s">
        <v>5979</v>
      </c>
      <c r="B179" s="0" t="n">
        <v>178</v>
      </c>
      <c r="C179" s="0" t="s">
        <v>5051</v>
      </c>
      <c r="D179" s="0" t="s">
        <v>221</v>
      </c>
      <c r="E179" s="0" t="s">
        <v>191</v>
      </c>
      <c r="F179" s="0" t="n">
        <v>178</v>
      </c>
      <c r="G179" s="0" t="s">
        <v>542</v>
      </c>
      <c r="H179" s="0" t="s">
        <v>5174</v>
      </c>
      <c r="I179" s="0" t="s">
        <v>5980</v>
      </c>
      <c r="J179" s="0" t="n">
        <v>2840</v>
      </c>
      <c r="K179" s="0" t="s">
        <v>5981</v>
      </c>
      <c r="L179" s="0" t="n">
        <v>0</v>
      </c>
      <c r="N179" s="159" t="n">
        <v>21390</v>
      </c>
      <c r="O179" s="0" t="s">
        <v>2581</v>
      </c>
      <c r="P179" s="0" t="s">
        <v>5178</v>
      </c>
    </row>
    <row r="180" customFormat="false" ht="12.8" hidden="false" customHeight="false" outlineLevel="0" collapsed="false">
      <c r="A180" s="0" t="s">
        <v>5982</v>
      </c>
      <c r="B180" s="0" t="n">
        <v>179</v>
      </c>
      <c r="C180" s="0" t="s">
        <v>4600</v>
      </c>
      <c r="D180" s="0" t="s">
        <v>222</v>
      </c>
      <c r="E180" s="0" t="s">
        <v>193</v>
      </c>
      <c r="F180" s="0" t="n">
        <v>179</v>
      </c>
      <c r="G180" s="0" t="s">
        <v>576</v>
      </c>
      <c r="H180" s="0" t="s">
        <v>5174</v>
      </c>
      <c r="I180" s="0" t="s">
        <v>5983</v>
      </c>
      <c r="J180" s="0" t="n">
        <v>2300</v>
      </c>
      <c r="K180" s="0" t="s">
        <v>5466</v>
      </c>
      <c r="M180" s="0" t="s">
        <v>5984</v>
      </c>
      <c r="N180" s="159" t="n">
        <v>15722</v>
      </c>
      <c r="O180" s="0" t="s">
        <v>5185</v>
      </c>
      <c r="P180" s="0" t="s">
        <v>5178</v>
      </c>
    </row>
    <row r="181" customFormat="false" ht="12.8" hidden="false" customHeight="false" outlineLevel="0" collapsed="false">
      <c r="A181" s="0" t="s">
        <v>5985</v>
      </c>
      <c r="B181" s="0" t="n">
        <v>180</v>
      </c>
      <c r="C181" s="0" t="s">
        <v>5986</v>
      </c>
      <c r="D181" s="0" t="s">
        <v>199</v>
      </c>
      <c r="E181" s="0" t="s">
        <v>187</v>
      </c>
      <c r="F181" s="0" t="n">
        <v>180</v>
      </c>
      <c r="G181" s="0" t="s">
        <v>335</v>
      </c>
      <c r="H181" s="0" t="s">
        <v>5174</v>
      </c>
      <c r="I181" s="0" t="s">
        <v>5987</v>
      </c>
      <c r="J181" s="0" t="n">
        <v>2500</v>
      </c>
      <c r="K181" s="0" t="s">
        <v>5830</v>
      </c>
      <c r="L181" s="0" t="n">
        <v>0</v>
      </c>
      <c r="M181" s="0" t="s">
        <v>5988</v>
      </c>
      <c r="N181" s="159" t="n">
        <v>20901</v>
      </c>
      <c r="O181" s="0" t="s">
        <v>5185</v>
      </c>
      <c r="P181" s="0" t="s">
        <v>5178</v>
      </c>
    </row>
    <row r="182" customFormat="false" ht="12.8" hidden="false" customHeight="false" outlineLevel="0" collapsed="false">
      <c r="A182" s="0" t="s">
        <v>5989</v>
      </c>
      <c r="B182" s="0" t="n">
        <v>181</v>
      </c>
      <c r="C182" s="0" t="s">
        <v>5990</v>
      </c>
      <c r="D182" s="0" t="s">
        <v>199</v>
      </c>
      <c r="E182" s="0" t="s">
        <v>187</v>
      </c>
      <c r="F182" s="0" t="n">
        <v>181</v>
      </c>
      <c r="G182" s="0" t="s">
        <v>335</v>
      </c>
      <c r="H182" s="0" t="s">
        <v>5174</v>
      </c>
      <c r="I182" s="0" t="s">
        <v>5991</v>
      </c>
      <c r="J182" s="0" t="n">
        <v>2830</v>
      </c>
      <c r="K182" s="0" t="s">
        <v>5992</v>
      </c>
      <c r="M182" s="0" t="s">
        <v>5993</v>
      </c>
      <c r="N182" s="159" t="n">
        <v>16102</v>
      </c>
      <c r="O182" s="0" t="s">
        <v>5185</v>
      </c>
      <c r="P182" s="0" t="s">
        <v>5178</v>
      </c>
      <c r="Q182" s="0" t="s">
        <v>5994</v>
      </c>
    </row>
    <row r="183" customFormat="false" ht="12.8" hidden="false" customHeight="false" outlineLevel="0" collapsed="false">
      <c r="A183" s="0" t="s">
        <v>5995</v>
      </c>
      <c r="B183" s="0" t="n">
        <v>182</v>
      </c>
      <c r="C183" s="0" t="s">
        <v>5996</v>
      </c>
      <c r="F183" s="0" t="n">
        <v>182</v>
      </c>
      <c r="H183" s="0" t="s">
        <v>5174</v>
      </c>
      <c r="I183" s="0" t="s">
        <v>5997</v>
      </c>
      <c r="J183" s="0" t="n">
        <v>2550</v>
      </c>
      <c r="K183" s="0" t="s">
        <v>5998</v>
      </c>
      <c r="L183" s="0" t="s">
        <v>5999</v>
      </c>
      <c r="O183" s="0" t="s">
        <v>5185</v>
      </c>
      <c r="P183" s="0" t="s">
        <v>2578</v>
      </c>
    </row>
    <row r="184" customFormat="false" ht="12.8" hidden="false" customHeight="false" outlineLevel="0" collapsed="false">
      <c r="A184" s="0" t="s">
        <v>6000</v>
      </c>
      <c r="B184" s="0" t="n">
        <v>183</v>
      </c>
      <c r="C184" s="0" t="s">
        <v>6001</v>
      </c>
      <c r="D184" s="0" t="s">
        <v>262</v>
      </c>
      <c r="E184" s="0" t="s">
        <v>218</v>
      </c>
      <c r="F184" s="0" t="n">
        <v>183</v>
      </c>
      <c r="G184" s="0" t="s">
        <v>120</v>
      </c>
      <c r="H184" s="0" t="s">
        <v>5174</v>
      </c>
      <c r="I184" s="0" t="s">
        <v>6002</v>
      </c>
      <c r="J184" s="0" t="n">
        <v>1020</v>
      </c>
      <c r="K184" s="0" t="s">
        <v>5579</v>
      </c>
      <c r="L184" s="0" t="n">
        <v>0</v>
      </c>
      <c r="N184" s="159" t="n">
        <v>26448</v>
      </c>
      <c r="O184" s="0" t="s">
        <v>2581</v>
      </c>
      <c r="P184" s="0" t="s">
        <v>5178</v>
      </c>
      <c r="Q184" s="0" t="s">
        <v>5650</v>
      </c>
    </row>
    <row r="185" customFormat="false" ht="12.8" hidden="false" customHeight="false" outlineLevel="0" collapsed="false">
      <c r="A185" s="0" t="s">
        <v>6003</v>
      </c>
      <c r="B185" s="0" t="n">
        <v>184</v>
      </c>
      <c r="C185" s="0" t="s">
        <v>6004</v>
      </c>
      <c r="D185" s="0" t="s">
        <v>199</v>
      </c>
      <c r="E185" s="0" t="s">
        <v>187</v>
      </c>
      <c r="F185" s="0" t="n">
        <v>184</v>
      </c>
      <c r="G185" s="0" t="s">
        <v>335</v>
      </c>
      <c r="H185" s="0" t="s">
        <v>5174</v>
      </c>
      <c r="I185" s="0" t="s">
        <v>6005</v>
      </c>
      <c r="J185" s="0" t="n">
        <v>2650</v>
      </c>
      <c r="K185" s="0" t="s">
        <v>5765</v>
      </c>
      <c r="L185" s="0" t="s">
        <v>6006</v>
      </c>
      <c r="M185" s="0" t="s">
        <v>6007</v>
      </c>
      <c r="N185" s="159" t="n">
        <v>24527</v>
      </c>
      <c r="O185" s="0" t="s">
        <v>5185</v>
      </c>
      <c r="P185" s="0" t="s">
        <v>5178</v>
      </c>
      <c r="Q185" s="0" t="s">
        <v>6008</v>
      </c>
    </row>
    <row r="186" customFormat="false" ht="12.8" hidden="false" customHeight="false" outlineLevel="0" collapsed="false">
      <c r="A186" s="0" t="s">
        <v>6009</v>
      </c>
      <c r="B186" s="0" t="n">
        <v>185</v>
      </c>
      <c r="C186" s="0" t="s">
        <v>6010</v>
      </c>
      <c r="D186" s="0" t="s">
        <v>199</v>
      </c>
      <c r="E186" s="0" t="s">
        <v>187</v>
      </c>
      <c r="F186" s="0" t="n">
        <v>185</v>
      </c>
      <c r="G186" s="0" t="s">
        <v>335</v>
      </c>
      <c r="H186" s="0" t="s">
        <v>5174</v>
      </c>
      <c r="I186" s="0" t="s">
        <v>6011</v>
      </c>
      <c r="J186" s="0" t="n">
        <v>2500</v>
      </c>
      <c r="K186" s="0" t="s">
        <v>5830</v>
      </c>
      <c r="L186" s="0" t="n">
        <v>0</v>
      </c>
      <c r="M186" s="0" t="s">
        <v>6012</v>
      </c>
      <c r="N186" s="159" t="n">
        <v>19696</v>
      </c>
      <c r="O186" s="0" t="s">
        <v>5185</v>
      </c>
      <c r="P186" s="0" t="s">
        <v>5178</v>
      </c>
    </row>
    <row r="187" customFormat="false" ht="12.8" hidden="false" customHeight="false" outlineLevel="0" collapsed="false">
      <c r="A187" s="0" t="s">
        <v>6013</v>
      </c>
      <c r="B187" s="0" t="n">
        <v>186</v>
      </c>
      <c r="C187" s="0" t="s">
        <v>6014</v>
      </c>
      <c r="D187" s="0" t="s">
        <v>199</v>
      </c>
      <c r="E187" s="0" t="s">
        <v>187</v>
      </c>
      <c r="F187" s="0" t="n">
        <v>186</v>
      </c>
      <c r="G187" s="0" t="s">
        <v>335</v>
      </c>
      <c r="H187" s="0" t="s">
        <v>5174</v>
      </c>
      <c r="I187" s="0" t="s">
        <v>6015</v>
      </c>
      <c r="J187" s="0" t="n">
        <v>2940</v>
      </c>
      <c r="K187" s="0" t="s">
        <v>5425</v>
      </c>
      <c r="L187" s="0" t="s">
        <v>6016</v>
      </c>
      <c r="M187" s="0" t="s">
        <v>6017</v>
      </c>
      <c r="N187" s="159" t="n">
        <v>18487</v>
      </c>
      <c r="O187" s="0" t="s">
        <v>5185</v>
      </c>
      <c r="P187" s="0" t="s">
        <v>5178</v>
      </c>
    </row>
    <row r="188" customFormat="false" ht="12.8" hidden="false" customHeight="false" outlineLevel="0" collapsed="false">
      <c r="A188" s="0" t="s">
        <v>6018</v>
      </c>
      <c r="B188" s="0" t="n">
        <v>187</v>
      </c>
      <c r="C188" s="0" t="s">
        <v>6019</v>
      </c>
      <c r="D188" s="0" t="s">
        <v>246</v>
      </c>
      <c r="E188" s="0" t="s">
        <v>204</v>
      </c>
      <c r="F188" s="0" t="n">
        <v>187</v>
      </c>
      <c r="G188" s="0" t="s">
        <v>1041</v>
      </c>
      <c r="H188" s="0" t="s">
        <v>5174</v>
      </c>
      <c r="I188" s="0" t="s">
        <v>6020</v>
      </c>
      <c r="J188" s="0" t="n">
        <v>3800</v>
      </c>
      <c r="K188" s="0" t="s">
        <v>6021</v>
      </c>
      <c r="L188" s="0" t="s">
        <v>6022</v>
      </c>
      <c r="M188" s="0" t="s">
        <v>6023</v>
      </c>
      <c r="N188" s="159" t="n">
        <v>16562</v>
      </c>
      <c r="O188" s="0" t="s">
        <v>5185</v>
      </c>
      <c r="P188" s="0" t="s">
        <v>5178</v>
      </c>
    </row>
    <row r="189" customFormat="false" ht="12.8" hidden="false" customHeight="false" outlineLevel="0" collapsed="false">
      <c r="A189" s="0" t="s">
        <v>6024</v>
      </c>
      <c r="B189" s="0" t="n">
        <v>188</v>
      </c>
      <c r="C189" s="0" t="s">
        <v>6025</v>
      </c>
      <c r="D189" s="0" t="s">
        <v>199</v>
      </c>
      <c r="E189" s="0" t="s">
        <v>187</v>
      </c>
      <c r="F189" s="0" t="n">
        <v>188</v>
      </c>
      <c r="G189" s="0" t="s">
        <v>335</v>
      </c>
      <c r="H189" s="0" t="s">
        <v>5174</v>
      </c>
      <c r="I189" s="0" t="s">
        <v>6026</v>
      </c>
      <c r="J189" s="0" t="n">
        <v>2500</v>
      </c>
      <c r="K189" s="0" t="s">
        <v>5830</v>
      </c>
      <c r="L189" s="0" t="n">
        <v>0</v>
      </c>
      <c r="M189" s="0" t="s">
        <v>6027</v>
      </c>
      <c r="N189" s="159" t="n">
        <v>21112</v>
      </c>
      <c r="O189" s="0" t="s">
        <v>5185</v>
      </c>
      <c r="P189" s="0" t="s">
        <v>5178</v>
      </c>
      <c r="Q189" s="0" t="s">
        <v>6028</v>
      </c>
    </row>
    <row r="190" customFormat="false" ht="12.8" hidden="false" customHeight="false" outlineLevel="0" collapsed="false">
      <c r="A190" s="0" t="s">
        <v>6029</v>
      </c>
      <c r="B190" s="0" t="n">
        <v>189</v>
      </c>
      <c r="C190" s="0" t="s">
        <v>5042</v>
      </c>
      <c r="D190" s="0" t="s">
        <v>203</v>
      </c>
      <c r="E190" s="0" t="s">
        <v>187</v>
      </c>
      <c r="F190" s="0" t="n">
        <v>189</v>
      </c>
      <c r="G190" s="0" t="s">
        <v>357</v>
      </c>
      <c r="H190" s="0" t="s">
        <v>5174</v>
      </c>
      <c r="I190" s="0" t="s">
        <v>6030</v>
      </c>
      <c r="J190" s="0" t="n">
        <v>2910</v>
      </c>
      <c r="K190" s="0" t="s">
        <v>6031</v>
      </c>
      <c r="L190" s="0" t="n">
        <v>0</v>
      </c>
      <c r="N190" s="159" t="n">
        <v>30635</v>
      </c>
      <c r="O190" s="0" t="s">
        <v>5185</v>
      </c>
      <c r="P190" s="0" t="s">
        <v>5178</v>
      </c>
    </row>
    <row r="191" customFormat="false" ht="12.8" hidden="false" customHeight="false" outlineLevel="0" collapsed="false">
      <c r="A191" s="0" t="s">
        <v>6032</v>
      </c>
      <c r="B191" s="0" t="n">
        <v>190</v>
      </c>
      <c r="C191" s="0" t="s">
        <v>6033</v>
      </c>
      <c r="D191" s="0" t="s">
        <v>199</v>
      </c>
      <c r="E191" s="0" t="s">
        <v>187</v>
      </c>
      <c r="F191" s="0" t="n">
        <v>190</v>
      </c>
      <c r="G191" s="0" t="s">
        <v>335</v>
      </c>
      <c r="H191" s="0" t="s">
        <v>5174</v>
      </c>
      <c r="I191" s="0" t="s">
        <v>6034</v>
      </c>
      <c r="J191" s="0" t="n">
        <v>2610</v>
      </c>
      <c r="K191" s="0" t="s">
        <v>5745</v>
      </c>
      <c r="L191" s="0" t="s">
        <v>6035</v>
      </c>
      <c r="M191" s="0" t="s">
        <v>6036</v>
      </c>
      <c r="N191" s="159" t="n">
        <v>21817</v>
      </c>
      <c r="O191" s="0" t="s">
        <v>5185</v>
      </c>
      <c r="P191" s="0" t="s">
        <v>5178</v>
      </c>
    </row>
    <row r="192" customFormat="false" ht="12.8" hidden="false" customHeight="false" outlineLevel="0" collapsed="false">
      <c r="A192" s="0" t="s">
        <v>6037</v>
      </c>
      <c r="B192" s="0" t="n">
        <v>191</v>
      </c>
      <c r="C192" s="0" t="s">
        <v>6038</v>
      </c>
      <c r="D192" s="0" t="s">
        <v>199</v>
      </c>
      <c r="E192" s="0" t="s">
        <v>187</v>
      </c>
      <c r="F192" s="0" t="n">
        <v>191</v>
      </c>
      <c r="G192" s="0" t="s">
        <v>335</v>
      </c>
      <c r="H192" s="0" t="s">
        <v>5174</v>
      </c>
      <c r="I192" s="0" t="s">
        <v>6039</v>
      </c>
      <c r="J192" s="0" t="n">
        <v>2630</v>
      </c>
      <c r="K192" s="0" t="s">
        <v>6040</v>
      </c>
      <c r="M192" s="0" t="s">
        <v>6041</v>
      </c>
      <c r="N192" s="159" t="n">
        <v>23519</v>
      </c>
      <c r="O192" s="0" t="s">
        <v>5185</v>
      </c>
      <c r="P192" s="0" t="s">
        <v>5178</v>
      </c>
    </row>
    <row r="193" customFormat="false" ht="12.8" hidden="false" customHeight="false" outlineLevel="0" collapsed="false">
      <c r="A193" s="0" t="s">
        <v>6042</v>
      </c>
      <c r="B193" s="0" t="n">
        <v>192</v>
      </c>
      <c r="C193" s="0" t="s">
        <v>4659</v>
      </c>
      <c r="F193" s="0" t="n">
        <v>192</v>
      </c>
      <c r="H193" s="0" t="s">
        <v>5174</v>
      </c>
      <c r="I193" s="0" t="s">
        <v>6043</v>
      </c>
      <c r="J193" s="0" t="n">
        <v>2310</v>
      </c>
      <c r="K193" s="0" t="s">
        <v>6044</v>
      </c>
      <c r="O193" s="0" t="s">
        <v>5185</v>
      </c>
      <c r="P193" s="0" t="s">
        <v>2578</v>
      </c>
    </row>
    <row r="194" customFormat="false" ht="12.8" hidden="false" customHeight="false" outlineLevel="0" collapsed="false">
      <c r="A194" s="0" t="s">
        <v>6045</v>
      </c>
      <c r="B194" s="0" t="n">
        <v>193</v>
      </c>
      <c r="C194" s="0" t="s">
        <v>6046</v>
      </c>
      <c r="F194" s="0" t="n">
        <v>193</v>
      </c>
      <c r="H194" s="0" t="s">
        <v>5174</v>
      </c>
      <c r="I194" s="0" t="s">
        <v>6047</v>
      </c>
      <c r="J194" s="0" t="n">
        <v>2340</v>
      </c>
      <c r="K194" s="0" t="s">
        <v>6048</v>
      </c>
      <c r="O194" s="0" t="s">
        <v>2581</v>
      </c>
      <c r="P194" s="0" t="s">
        <v>2578</v>
      </c>
    </row>
    <row r="195" customFormat="false" ht="12.8" hidden="false" customHeight="false" outlineLevel="0" collapsed="false">
      <c r="A195" s="0" t="s">
        <v>6049</v>
      </c>
      <c r="B195" s="0" t="n">
        <v>194</v>
      </c>
      <c r="C195" s="0" t="s">
        <v>5033</v>
      </c>
      <c r="F195" s="0" t="n">
        <v>194</v>
      </c>
      <c r="H195" s="0" t="s">
        <v>5174</v>
      </c>
      <c r="I195" s="0" t="s">
        <v>6050</v>
      </c>
      <c r="J195" s="0" t="n">
        <v>2310</v>
      </c>
      <c r="K195" s="0" t="s">
        <v>6044</v>
      </c>
      <c r="O195" s="0" t="s">
        <v>2581</v>
      </c>
      <c r="P195" s="0" t="s">
        <v>2578</v>
      </c>
    </row>
    <row r="196" customFormat="false" ht="12.8" hidden="false" customHeight="false" outlineLevel="0" collapsed="false">
      <c r="A196" s="0" t="s">
        <v>6051</v>
      </c>
      <c r="B196" s="0" t="n">
        <v>195</v>
      </c>
      <c r="C196" s="0" t="s">
        <v>6052</v>
      </c>
      <c r="D196" s="0" t="s">
        <v>199</v>
      </c>
      <c r="E196" s="0" t="s">
        <v>187</v>
      </c>
      <c r="F196" s="0" t="n">
        <v>195</v>
      </c>
      <c r="G196" s="0" t="s">
        <v>335</v>
      </c>
      <c r="H196" s="0" t="s">
        <v>5174</v>
      </c>
      <c r="I196" s="0" t="s">
        <v>6053</v>
      </c>
      <c r="J196" s="0" t="n">
        <v>2500</v>
      </c>
      <c r="K196" s="0" t="s">
        <v>5945</v>
      </c>
      <c r="L196" s="0" t="s">
        <v>6054</v>
      </c>
      <c r="M196" s="0" t="s">
        <v>6055</v>
      </c>
      <c r="N196" s="159" t="n">
        <v>25799</v>
      </c>
      <c r="O196" s="0" t="s">
        <v>5185</v>
      </c>
      <c r="P196" s="0" t="s">
        <v>5178</v>
      </c>
    </row>
    <row r="197" customFormat="false" ht="12.8" hidden="false" customHeight="false" outlineLevel="0" collapsed="false">
      <c r="A197" s="0" t="s">
        <v>6056</v>
      </c>
      <c r="B197" s="0" t="n">
        <v>196</v>
      </c>
      <c r="C197" s="0" t="s">
        <v>6057</v>
      </c>
      <c r="D197" s="0" t="s">
        <v>199</v>
      </c>
      <c r="E197" s="0" t="s">
        <v>187</v>
      </c>
      <c r="F197" s="0" t="n">
        <v>196</v>
      </c>
      <c r="G197" s="0" t="s">
        <v>335</v>
      </c>
      <c r="H197" s="0" t="s">
        <v>5174</v>
      </c>
      <c r="I197" s="0" t="s">
        <v>6058</v>
      </c>
      <c r="J197" s="0" t="n">
        <v>2500</v>
      </c>
      <c r="K197" s="0" t="s">
        <v>5945</v>
      </c>
      <c r="M197" s="0" t="s">
        <v>6059</v>
      </c>
      <c r="N197" s="159" t="n">
        <v>18213</v>
      </c>
      <c r="O197" s="0" t="s">
        <v>5185</v>
      </c>
      <c r="P197" s="0" t="s">
        <v>5178</v>
      </c>
    </row>
    <row r="198" customFormat="false" ht="12.8" hidden="false" customHeight="false" outlineLevel="0" collapsed="false">
      <c r="A198" s="0" t="s">
        <v>6060</v>
      </c>
      <c r="B198" s="0" t="n">
        <v>197</v>
      </c>
      <c r="C198" s="0" t="s">
        <v>6061</v>
      </c>
      <c r="D198" s="0" t="s">
        <v>199</v>
      </c>
      <c r="E198" s="0" t="s">
        <v>187</v>
      </c>
      <c r="F198" s="0" t="n">
        <v>197</v>
      </c>
      <c r="G198" s="0" t="s">
        <v>335</v>
      </c>
      <c r="H198" s="0" t="s">
        <v>5174</v>
      </c>
      <c r="I198" s="0" t="s">
        <v>6062</v>
      </c>
      <c r="J198" s="0" t="n">
        <v>2620</v>
      </c>
      <c r="K198" s="0" t="s">
        <v>5868</v>
      </c>
      <c r="L198" s="0" t="s">
        <v>6063</v>
      </c>
      <c r="M198" s="0" t="s">
        <v>6064</v>
      </c>
      <c r="N198" s="159" t="n">
        <v>17440</v>
      </c>
      <c r="O198" s="0" t="s">
        <v>5185</v>
      </c>
      <c r="P198" s="0" t="s">
        <v>5178</v>
      </c>
    </row>
    <row r="199" customFormat="false" ht="12.8" hidden="false" customHeight="false" outlineLevel="0" collapsed="false">
      <c r="A199" s="0" t="s">
        <v>6065</v>
      </c>
      <c r="B199" s="0" t="n">
        <v>198</v>
      </c>
      <c r="C199" s="0" t="s">
        <v>6066</v>
      </c>
      <c r="D199" s="0" t="s">
        <v>199</v>
      </c>
      <c r="E199" s="0" t="s">
        <v>187</v>
      </c>
      <c r="F199" s="0" t="n">
        <v>198</v>
      </c>
      <c r="G199" s="0" t="s">
        <v>335</v>
      </c>
      <c r="H199" s="0" t="s">
        <v>5174</v>
      </c>
      <c r="I199" s="0" t="s">
        <v>6067</v>
      </c>
      <c r="J199" s="0" t="n">
        <v>2500</v>
      </c>
      <c r="K199" s="0" t="s">
        <v>5945</v>
      </c>
      <c r="L199" s="0" t="s">
        <v>6068</v>
      </c>
      <c r="M199" s="0" t="s">
        <v>6069</v>
      </c>
      <c r="N199" s="159" t="n">
        <v>20465</v>
      </c>
      <c r="O199" s="0" t="s">
        <v>5185</v>
      </c>
      <c r="P199" s="0" t="s">
        <v>5178</v>
      </c>
    </row>
    <row r="200" customFormat="false" ht="12.8" hidden="false" customHeight="false" outlineLevel="0" collapsed="false">
      <c r="A200" s="0" t="s">
        <v>6070</v>
      </c>
      <c r="B200" s="0" t="n">
        <v>199</v>
      </c>
      <c r="C200" s="0" t="s">
        <v>6071</v>
      </c>
      <c r="D200" s="0" t="s">
        <v>231</v>
      </c>
      <c r="E200" s="0" t="s">
        <v>193</v>
      </c>
      <c r="F200" s="0" t="n">
        <v>199</v>
      </c>
      <c r="G200" s="0" t="s">
        <v>717</v>
      </c>
      <c r="H200" s="0" t="s">
        <v>5174</v>
      </c>
      <c r="I200" s="0" t="s">
        <v>6072</v>
      </c>
      <c r="J200" s="0" t="n">
        <v>2300</v>
      </c>
      <c r="K200" s="0" t="s">
        <v>5466</v>
      </c>
      <c r="M200" s="0" t="s">
        <v>6073</v>
      </c>
      <c r="N200" s="159" t="n">
        <v>23798</v>
      </c>
      <c r="O200" s="0" t="s">
        <v>5185</v>
      </c>
      <c r="P200" s="0" t="s">
        <v>5178</v>
      </c>
    </row>
    <row r="201" customFormat="false" ht="12.8" hidden="false" customHeight="false" outlineLevel="0" collapsed="false">
      <c r="A201" s="0" t="s">
        <v>6074</v>
      </c>
      <c r="B201" s="0" t="n">
        <v>200</v>
      </c>
      <c r="C201" s="0" t="s">
        <v>3963</v>
      </c>
      <c r="D201" s="0" t="s">
        <v>199</v>
      </c>
      <c r="E201" s="0" t="s">
        <v>187</v>
      </c>
      <c r="F201" s="0" t="n">
        <v>200</v>
      </c>
      <c r="G201" s="0" t="s">
        <v>335</v>
      </c>
      <c r="H201" s="0" t="s">
        <v>5174</v>
      </c>
      <c r="I201" s="0" t="s">
        <v>6075</v>
      </c>
      <c r="J201" s="0" t="n">
        <v>2500</v>
      </c>
      <c r="K201" s="0" t="s">
        <v>5830</v>
      </c>
      <c r="L201" s="0" t="n">
        <v>0</v>
      </c>
      <c r="M201" s="0" t="s">
        <v>6076</v>
      </c>
      <c r="N201" s="159" t="n">
        <v>24408</v>
      </c>
      <c r="O201" s="0" t="s">
        <v>5185</v>
      </c>
      <c r="P201" s="0" t="s">
        <v>5178</v>
      </c>
    </row>
    <row r="202" customFormat="false" ht="12.8" hidden="false" customHeight="false" outlineLevel="0" collapsed="false">
      <c r="A202" s="0" t="s">
        <v>6077</v>
      </c>
      <c r="B202" s="0" t="n">
        <v>201</v>
      </c>
      <c r="C202" s="0" t="s">
        <v>6078</v>
      </c>
      <c r="F202" s="0" t="n">
        <v>201</v>
      </c>
      <c r="H202" s="0" t="s">
        <v>5174</v>
      </c>
      <c r="I202" s="0" t="s">
        <v>6079</v>
      </c>
      <c r="J202" s="0" t="n">
        <v>3300</v>
      </c>
      <c r="K202" s="0" t="s">
        <v>6080</v>
      </c>
      <c r="O202" s="0" t="s">
        <v>5185</v>
      </c>
      <c r="P202" s="0" t="n">
        <v>0</v>
      </c>
    </row>
    <row r="203" customFormat="false" ht="12.8" hidden="false" customHeight="false" outlineLevel="0" collapsed="false">
      <c r="A203" s="0" t="s">
        <v>6081</v>
      </c>
      <c r="B203" s="0" t="n">
        <v>202</v>
      </c>
      <c r="C203" s="0" t="s">
        <v>6082</v>
      </c>
      <c r="D203" s="0" t="s">
        <v>199</v>
      </c>
      <c r="E203" s="0" t="s">
        <v>187</v>
      </c>
      <c r="F203" s="0" t="n">
        <v>202</v>
      </c>
      <c r="G203" s="0" t="s">
        <v>335</v>
      </c>
      <c r="H203" s="0" t="s">
        <v>5174</v>
      </c>
      <c r="I203" s="0" t="s">
        <v>6083</v>
      </c>
      <c r="J203" s="0" t="n">
        <v>2500</v>
      </c>
      <c r="K203" s="0" t="s">
        <v>5945</v>
      </c>
      <c r="M203" s="0" t="s">
        <v>6084</v>
      </c>
      <c r="N203" s="159" t="n">
        <v>22384</v>
      </c>
      <c r="O203" s="0" t="s">
        <v>5185</v>
      </c>
      <c r="P203" s="0" t="s">
        <v>5178</v>
      </c>
    </row>
    <row r="204" customFormat="false" ht="12.8" hidden="false" customHeight="false" outlineLevel="0" collapsed="false">
      <c r="A204" s="0" t="s">
        <v>6085</v>
      </c>
      <c r="B204" s="0" t="n">
        <v>203</v>
      </c>
      <c r="C204" s="0" t="s">
        <v>6086</v>
      </c>
      <c r="D204" s="0" t="s">
        <v>251</v>
      </c>
      <c r="E204" s="0" t="s">
        <v>41</v>
      </c>
      <c r="F204" s="0" t="n">
        <v>203</v>
      </c>
      <c r="G204" s="0" t="s">
        <v>1123</v>
      </c>
      <c r="H204" s="0" t="s">
        <v>5174</v>
      </c>
      <c r="I204" s="0" t="s">
        <v>6087</v>
      </c>
      <c r="J204" s="0" t="n">
        <v>4400</v>
      </c>
      <c r="K204" s="0" t="s">
        <v>6088</v>
      </c>
      <c r="L204" s="0" t="n">
        <v>0</v>
      </c>
      <c r="N204" s="159" t="n">
        <v>12899</v>
      </c>
      <c r="O204" s="0" t="s">
        <v>2581</v>
      </c>
      <c r="P204" s="0" t="s">
        <v>5178</v>
      </c>
    </row>
    <row r="205" customFormat="false" ht="12.8" hidden="false" customHeight="false" outlineLevel="0" collapsed="false">
      <c r="A205" s="0" t="s">
        <v>6089</v>
      </c>
      <c r="B205" s="0" t="n">
        <v>204</v>
      </c>
      <c r="C205" s="0" t="s">
        <v>6090</v>
      </c>
      <c r="D205" s="0" t="s">
        <v>245</v>
      </c>
      <c r="E205" s="0" t="s">
        <v>204</v>
      </c>
      <c r="F205" s="0" t="n">
        <v>204</v>
      </c>
      <c r="G205" s="0" t="s">
        <v>1014</v>
      </c>
      <c r="H205" s="0" t="s">
        <v>5174</v>
      </c>
      <c r="I205" s="0" t="s">
        <v>6091</v>
      </c>
      <c r="J205" s="0" t="n">
        <v>3800</v>
      </c>
      <c r="K205" s="0" t="s">
        <v>5275</v>
      </c>
      <c r="L205" s="0" t="s">
        <v>6092</v>
      </c>
      <c r="N205" s="159" t="n">
        <v>16572</v>
      </c>
      <c r="O205" s="0" t="s">
        <v>5185</v>
      </c>
      <c r="P205" s="0" t="s">
        <v>5178</v>
      </c>
    </row>
    <row r="206" customFormat="false" ht="12.8" hidden="false" customHeight="false" outlineLevel="0" collapsed="false">
      <c r="A206" s="0" t="s">
        <v>6093</v>
      </c>
      <c r="B206" s="0" t="n">
        <v>205</v>
      </c>
      <c r="C206" s="0" t="s">
        <v>6094</v>
      </c>
      <c r="D206" s="0" t="s">
        <v>199</v>
      </c>
      <c r="E206" s="0" t="s">
        <v>187</v>
      </c>
      <c r="F206" s="0" t="n">
        <v>205</v>
      </c>
      <c r="G206" s="0" t="s">
        <v>335</v>
      </c>
      <c r="H206" s="0" t="s">
        <v>5174</v>
      </c>
      <c r="I206" s="0" t="s">
        <v>6095</v>
      </c>
      <c r="J206" s="0" t="n">
        <v>2610</v>
      </c>
      <c r="K206" s="0" t="s">
        <v>5745</v>
      </c>
      <c r="M206" s="0" t="s">
        <v>6096</v>
      </c>
      <c r="N206" s="159" t="n">
        <v>18536</v>
      </c>
      <c r="O206" s="0" t="s">
        <v>5185</v>
      </c>
      <c r="P206" s="0" t="s">
        <v>5178</v>
      </c>
    </row>
    <row r="207" customFormat="false" ht="12.8" hidden="false" customHeight="false" outlineLevel="0" collapsed="false">
      <c r="A207" s="0" t="s">
        <v>6097</v>
      </c>
      <c r="B207" s="0" t="n">
        <v>206</v>
      </c>
      <c r="C207" s="0" t="s">
        <v>6098</v>
      </c>
      <c r="D207" s="0" t="s">
        <v>199</v>
      </c>
      <c r="E207" s="0" t="s">
        <v>187</v>
      </c>
      <c r="F207" s="0" t="n">
        <v>206</v>
      </c>
      <c r="G207" s="0" t="s">
        <v>335</v>
      </c>
      <c r="H207" s="0" t="s">
        <v>5174</v>
      </c>
      <c r="I207" s="0" t="s">
        <v>6099</v>
      </c>
      <c r="J207" s="0" t="n">
        <v>2500</v>
      </c>
      <c r="K207" s="0" t="s">
        <v>5830</v>
      </c>
      <c r="L207" s="0" t="n">
        <v>0</v>
      </c>
      <c r="M207" s="0" t="s">
        <v>6100</v>
      </c>
      <c r="N207" s="159" t="n">
        <v>23813</v>
      </c>
      <c r="O207" s="0" t="s">
        <v>5185</v>
      </c>
      <c r="P207" s="0" t="s">
        <v>5178</v>
      </c>
    </row>
    <row r="208" customFormat="false" ht="12.8" hidden="false" customHeight="false" outlineLevel="0" collapsed="false">
      <c r="A208" s="0" t="s">
        <v>6101</v>
      </c>
      <c r="B208" s="0" t="n">
        <v>207</v>
      </c>
      <c r="C208" s="0" t="s">
        <v>4115</v>
      </c>
      <c r="D208" s="0" t="s">
        <v>224</v>
      </c>
      <c r="E208" s="0" t="s">
        <v>193</v>
      </c>
      <c r="F208" s="0" t="n">
        <v>207</v>
      </c>
      <c r="G208" s="0" t="s">
        <v>610</v>
      </c>
      <c r="H208" s="0" t="s">
        <v>5174</v>
      </c>
      <c r="I208" s="0" t="s">
        <v>6102</v>
      </c>
      <c r="J208" s="0" t="n">
        <v>2275</v>
      </c>
      <c r="K208" s="0" t="s">
        <v>5549</v>
      </c>
      <c r="L208" s="0" t="s">
        <v>6103</v>
      </c>
      <c r="N208" s="159" t="n">
        <v>16855</v>
      </c>
      <c r="O208" s="0" t="s">
        <v>5185</v>
      </c>
      <c r="P208" s="0" t="s">
        <v>5178</v>
      </c>
    </row>
    <row r="209" customFormat="false" ht="12.8" hidden="false" customHeight="false" outlineLevel="0" collapsed="false">
      <c r="A209" s="0" t="s">
        <v>6104</v>
      </c>
      <c r="B209" s="0" t="n">
        <v>208</v>
      </c>
      <c r="C209" s="0" t="s">
        <v>6105</v>
      </c>
      <c r="D209" s="0" t="s">
        <v>249</v>
      </c>
      <c r="E209" s="0" t="s">
        <v>38</v>
      </c>
      <c r="F209" s="0" t="n">
        <v>208</v>
      </c>
      <c r="G209" s="0" t="s">
        <v>1099</v>
      </c>
      <c r="H209" s="0" t="s">
        <v>5174</v>
      </c>
      <c r="I209" s="0" t="s">
        <v>6106</v>
      </c>
      <c r="J209" s="0" t="n">
        <v>4500</v>
      </c>
      <c r="K209" s="0" t="s">
        <v>6107</v>
      </c>
      <c r="L209" s="0" t="s">
        <v>6108</v>
      </c>
      <c r="N209" s="159" t="n">
        <v>17334</v>
      </c>
      <c r="O209" s="0" t="s">
        <v>5185</v>
      </c>
      <c r="P209" s="0" t="s">
        <v>5178</v>
      </c>
      <c r="Q209" s="0" t="s">
        <v>6109</v>
      </c>
    </row>
    <row r="210" customFormat="false" ht="12.8" hidden="false" customHeight="false" outlineLevel="0" collapsed="false">
      <c r="A210" s="0" t="s">
        <v>6110</v>
      </c>
      <c r="B210" s="0" t="n">
        <v>209</v>
      </c>
      <c r="C210" s="0" t="s">
        <v>6111</v>
      </c>
      <c r="D210" s="0" t="s">
        <v>251</v>
      </c>
      <c r="E210" s="0" t="s">
        <v>41</v>
      </c>
      <c r="F210" s="0" t="n">
        <v>209</v>
      </c>
      <c r="G210" s="0" t="s">
        <v>1123</v>
      </c>
      <c r="H210" s="0" t="s">
        <v>5174</v>
      </c>
      <c r="I210" s="0" t="s">
        <v>6112</v>
      </c>
      <c r="J210" s="0" t="n">
        <v>4041</v>
      </c>
      <c r="K210" s="0" t="s">
        <v>6113</v>
      </c>
      <c r="L210" s="0" t="s">
        <v>6114</v>
      </c>
      <c r="N210" s="159" t="n">
        <v>25408</v>
      </c>
      <c r="O210" s="0" t="s">
        <v>2581</v>
      </c>
      <c r="P210" s="0" t="s">
        <v>5178</v>
      </c>
    </row>
    <row r="211" customFormat="false" ht="12.8" hidden="false" customHeight="false" outlineLevel="0" collapsed="false">
      <c r="A211" s="0" t="s">
        <v>6115</v>
      </c>
      <c r="B211" s="0" t="n">
        <v>210</v>
      </c>
      <c r="C211" s="0" t="s">
        <v>6116</v>
      </c>
      <c r="D211" s="0" t="s">
        <v>252</v>
      </c>
      <c r="E211" s="0" t="s">
        <v>41</v>
      </c>
      <c r="F211" s="0" t="n">
        <v>210</v>
      </c>
      <c r="G211" s="0" t="s">
        <v>1183</v>
      </c>
      <c r="H211" s="0" t="s">
        <v>5174</v>
      </c>
      <c r="I211" s="0" t="s">
        <v>6117</v>
      </c>
      <c r="J211" s="0" t="n">
        <v>4000</v>
      </c>
      <c r="K211" s="0" t="s">
        <v>6118</v>
      </c>
      <c r="L211" s="0" t="n">
        <v>0</v>
      </c>
      <c r="M211" s="0" t="s">
        <v>6119</v>
      </c>
      <c r="N211" s="159" t="n">
        <v>11620</v>
      </c>
      <c r="O211" s="0" t="s">
        <v>5185</v>
      </c>
      <c r="P211" s="0" t="s">
        <v>5178</v>
      </c>
    </row>
    <row r="212" customFormat="false" ht="12.8" hidden="false" customHeight="false" outlineLevel="0" collapsed="false">
      <c r="A212" s="0" t="s">
        <v>6120</v>
      </c>
      <c r="B212" s="0" t="n">
        <v>211</v>
      </c>
      <c r="C212" s="0" t="s">
        <v>6121</v>
      </c>
      <c r="D212" s="0" t="s">
        <v>248</v>
      </c>
      <c r="E212" s="0" t="s">
        <v>38</v>
      </c>
      <c r="F212" s="0" t="n">
        <v>211</v>
      </c>
      <c r="G212" s="0" t="s">
        <v>1091</v>
      </c>
      <c r="H212" s="0" t="s">
        <v>5174</v>
      </c>
      <c r="I212" s="0" t="s">
        <v>6122</v>
      </c>
      <c r="J212" s="0" t="n">
        <v>4460</v>
      </c>
      <c r="K212" s="0" t="s">
        <v>6123</v>
      </c>
      <c r="L212" s="0" t="n">
        <v>0</v>
      </c>
      <c r="M212" s="0" t="s">
        <v>6124</v>
      </c>
      <c r="N212" s="159" t="n">
        <v>22040</v>
      </c>
      <c r="O212" s="0" t="s">
        <v>5185</v>
      </c>
      <c r="P212" s="0" t="s">
        <v>5178</v>
      </c>
    </row>
    <row r="213" customFormat="false" ht="12.8" hidden="false" customHeight="false" outlineLevel="0" collapsed="false">
      <c r="A213" s="0" t="s">
        <v>6125</v>
      </c>
      <c r="B213" s="0" t="n">
        <v>212</v>
      </c>
      <c r="C213" s="0" t="s">
        <v>6126</v>
      </c>
      <c r="D213" s="0" t="s">
        <v>199</v>
      </c>
      <c r="E213" s="0" t="s">
        <v>187</v>
      </c>
      <c r="F213" s="0" t="n">
        <v>212</v>
      </c>
      <c r="G213" s="0" t="s">
        <v>335</v>
      </c>
      <c r="H213" s="0" t="s">
        <v>5174</v>
      </c>
      <c r="I213" s="0" t="s">
        <v>6127</v>
      </c>
      <c r="J213" s="0" t="n">
        <v>2640</v>
      </c>
      <c r="K213" s="0" t="s">
        <v>6128</v>
      </c>
      <c r="L213" s="0" t="s">
        <v>6129</v>
      </c>
      <c r="M213" s="0" t="s">
        <v>6130</v>
      </c>
      <c r="N213" s="159" t="n">
        <v>22272</v>
      </c>
      <c r="O213" s="0" t="s">
        <v>5185</v>
      </c>
      <c r="P213" s="0" t="s">
        <v>5178</v>
      </c>
    </row>
    <row r="214" customFormat="false" ht="12.8" hidden="false" customHeight="false" outlineLevel="0" collapsed="false">
      <c r="A214" s="0" t="s">
        <v>6131</v>
      </c>
      <c r="B214" s="0" t="n">
        <v>213</v>
      </c>
      <c r="C214" s="0" t="s">
        <v>6132</v>
      </c>
      <c r="D214" s="0" t="s">
        <v>199</v>
      </c>
      <c r="E214" s="0" t="s">
        <v>187</v>
      </c>
      <c r="F214" s="0" t="n">
        <v>213</v>
      </c>
      <c r="G214" s="0" t="s">
        <v>335</v>
      </c>
      <c r="H214" s="0" t="s">
        <v>5174</v>
      </c>
      <c r="I214" s="0" t="s">
        <v>6133</v>
      </c>
      <c r="J214" s="0" t="n">
        <v>2550</v>
      </c>
      <c r="K214" s="0" t="s">
        <v>5998</v>
      </c>
      <c r="M214" s="0" t="s">
        <v>6134</v>
      </c>
      <c r="N214" s="159" t="n">
        <v>21176</v>
      </c>
      <c r="O214" s="0" t="s">
        <v>5185</v>
      </c>
      <c r="P214" s="0" t="s">
        <v>5178</v>
      </c>
    </row>
    <row r="215" customFormat="false" ht="12.8" hidden="false" customHeight="false" outlineLevel="0" collapsed="false">
      <c r="A215" s="0" t="s">
        <v>6135</v>
      </c>
      <c r="B215" s="0" t="n">
        <v>214</v>
      </c>
      <c r="C215" s="0" t="s">
        <v>6136</v>
      </c>
      <c r="D215" s="0" t="s">
        <v>250</v>
      </c>
      <c r="E215" s="0" t="s">
        <v>38</v>
      </c>
      <c r="F215" s="0" t="n">
        <v>214</v>
      </c>
      <c r="G215" s="0" t="s">
        <v>1107</v>
      </c>
      <c r="H215" s="0" t="s">
        <v>5174</v>
      </c>
      <c r="I215" s="0" t="s">
        <v>6137</v>
      </c>
      <c r="J215" s="0" t="n">
        <v>4350</v>
      </c>
      <c r="K215" s="0" t="s">
        <v>6138</v>
      </c>
      <c r="L215" s="0" t="s">
        <v>6139</v>
      </c>
      <c r="M215" s="0" t="s">
        <v>6140</v>
      </c>
      <c r="N215" s="159" t="n">
        <v>19623</v>
      </c>
      <c r="O215" s="0" t="s">
        <v>2581</v>
      </c>
      <c r="P215" s="0" t="s">
        <v>5178</v>
      </c>
    </row>
    <row r="216" customFormat="false" ht="12.8" hidden="false" customHeight="false" outlineLevel="0" collapsed="false">
      <c r="A216" s="0" t="s">
        <v>6141</v>
      </c>
      <c r="B216" s="0" t="n">
        <v>215</v>
      </c>
      <c r="C216" s="0" t="s">
        <v>6142</v>
      </c>
      <c r="D216" s="0" t="s">
        <v>213</v>
      </c>
      <c r="E216" s="0" t="s">
        <v>191</v>
      </c>
      <c r="F216" s="0" t="n">
        <v>215</v>
      </c>
      <c r="G216" s="0" t="s">
        <v>5174</v>
      </c>
      <c r="H216" s="0" t="s">
        <v>6143</v>
      </c>
      <c r="I216" s="0" t="n">
        <v>2650</v>
      </c>
      <c r="J216" s="0" t="s">
        <v>5765</v>
      </c>
      <c r="K216" s="0" t="s">
        <v>6144</v>
      </c>
      <c r="L216" s="0" t="s">
        <v>6145</v>
      </c>
      <c r="M216" s="159" t="n">
        <v>21342</v>
      </c>
      <c r="N216" s="0" t="s">
        <v>5185</v>
      </c>
      <c r="O216" s="0" t="s">
        <v>5178</v>
      </c>
    </row>
    <row r="217" customFormat="false" ht="12.8" hidden="false" customHeight="false" outlineLevel="0" collapsed="false">
      <c r="A217" s="0" t="s">
        <v>6146</v>
      </c>
      <c r="B217" s="0" t="n">
        <v>216</v>
      </c>
      <c r="C217" s="0" t="s">
        <v>6147</v>
      </c>
      <c r="D217" s="0" t="s">
        <v>213</v>
      </c>
      <c r="E217" s="0" t="s">
        <v>191</v>
      </c>
      <c r="F217" s="0" t="n">
        <v>216</v>
      </c>
      <c r="G217" s="0" t="s">
        <v>5174</v>
      </c>
      <c r="H217" s="0" t="s">
        <v>6148</v>
      </c>
      <c r="I217" s="0" t="n">
        <v>2560</v>
      </c>
      <c r="J217" s="0" t="s">
        <v>5931</v>
      </c>
      <c r="L217" s="0" t="s">
        <v>6149</v>
      </c>
      <c r="M217" s="159" t="n">
        <v>21043</v>
      </c>
      <c r="N217" s="0" t="s">
        <v>5185</v>
      </c>
      <c r="O217" s="0" t="s">
        <v>5178</v>
      </c>
    </row>
    <row r="218" customFormat="false" ht="12.8" hidden="false" customHeight="false" outlineLevel="0" collapsed="false">
      <c r="A218" s="0" t="s">
        <v>6150</v>
      </c>
      <c r="B218" s="0" t="n">
        <v>217</v>
      </c>
      <c r="C218" s="0" t="s">
        <v>3746</v>
      </c>
      <c r="D218" s="0" t="s">
        <v>208</v>
      </c>
      <c r="E218" s="0" t="s">
        <v>187</v>
      </c>
      <c r="F218" s="0" t="n">
        <v>217</v>
      </c>
      <c r="G218" s="0" t="s">
        <v>402</v>
      </c>
      <c r="H218" s="0" t="s">
        <v>5174</v>
      </c>
      <c r="I218" s="0" t="s">
        <v>6151</v>
      </c>
      <c r="J218" s="0" t="n">
        <v>2660</v>
      </c>
      <c r="K218" s="0" t="s">
        <v>5940</v>
      </c>
      <c r="L218" s="0" t="n">
        <v>0</v>
      </c>
      <c r="M218" s="0" t="s">
        <v>6152</v>
      </c>
      <c r="N218" s="159" t="n">
        <v>21525</v>
      </c>
      <c r="O218" s="0" t="s">
        <v>5185</v>
      </c>
      <c r="P218" s="0" t="s">
        <v>5178</v>
      </c>
    </row>
    <row r="219" customFormat="false" ht="12.8" hidden="false" customHeight="false" outlineLevel="0" collapsed="false">
      <c r="A219" s="0" t="s">
        <v>6153</v>
      </c>
      <c r="B219" s="0" t="n">
        <v>218</v>
      </c>
      <c r="C219" s="0" t="s">
        <v>6154</v>
      </c>
      <c r="D219" s="0" t="s">
        <v>207</v>
      </c>
      <c r="E219" s="0" t="s">
        <v>187</v>
      </c>
      <c r="F219" s="0" t="n">
        <v>218</v>
      </c>
      <c r="G219" s="0" t="s">
        <v>398</v>
      </c>
      <c r="H219" s="0" t="s">
        <v>5174</v>
      </c>
      <c r="I219" s="0" t="s">
        <v>6155</v>
      </c>
      <c r="J219" s="0" t="n">
        <v>2660</v>
      </c>
      <c r="K219" s="0" t="s">
        <v>5940</v>
      </c>
      <c r="M219" s="0" t="s">
        <v>6156</v>
      </c>
      <c r="N219" s="159" t="n">
        <v>23748</v>
      </c>
      <c r="O219" s="0" t="s">
        <v>5185</v>
      </c>
      <c r="P219" s="0" t="s">
        <v>5178</v>
      </c>
    </row>
    <row r="220" customFormat="false" ht="12.8" hidden="false" customHeight="false" outlineLevel="0" collapsed="false">
      <c r="A220" s="0" t="s">
        <v>6157</v>
      </c>
      <c r="B220" s="0" t="n">
        <v>219</v>
      </c>
      <c r="C220" s="0" t="s">
        <v>6158</v>
      </c>
      <c r="F220" s="0" t="n">
        <v>219</v>
      </c>
      <c r="H220" s="0" t="s">
        <v>5174</v>
      </c>
      <c r="I220" s="0" t="s">
        <v>6159</v>
      </c>
      <c r="J220" s="0" t="n">
        <v>4041</v>
      </c>
      <c r="K220" s="0" t="s">
        <v>6160</v>
      </c>
      <c r="O220" s="0" t="s">
        <v>5185</v>
      </c>
      <c r="P220" s="0" t="s">
        <v>2578</v>
      </c>
    </row>
    <row r="221" customFormat="false" ht="12.8" hidden="false" customHeight="false" outlineLevel="0" collapsed="false">
      <c r="A221" s="0" t="s">
        <v>6161</v>
      </c>
      <c r="B221" s="0" t="n">
        <v>220</v>
      </c>
      <c r="C221" s="0" t="s">
        <v>6162</v>
      </c>
      <c r="D221" s="0" t="s">
        <v>207</v>
      </c>
      <c r="E221" s="0" t="s">
        <v>187</v>
      </c>
      <c r="F221" s="0" t="n">
        <v>220</v>
      </c>
      <c r="G221" s="0" t="s">
        <v>398</v>
      </c>
      <c r="H221" s="0" t="s">
        <v>5174</v>
      </c>
      <c r="I221" s="0" t="s">
        <v>1678</v>
      </c>
      <c r="J221" s="0" t="n">
        <v>2660</v>
      </c>
      <c r="K221" s="0" t="s">
        <v>5940</v>
      </c>
      <c r="M221" s="0" t="s">
        <v>6163</v>
      </c>
      <c r="N221" s="159" t="n">
        <v>27529</v>
      </c>
      <c r="O221" s="0" t="s">
        <v>5185</v>
      </c>
      <c r="P221" s="0" t="s">
        <v>5178</v>
      </c>
    </row>
    <row r="222" customFormat="false" ht="12.8" hidden="false" customHeight="false" outlineLevel="0" collapsed="false">
      <c r="A222" s="0" t="s">
        <v>6164</v>
      </c>
      <c r="B222" s="0" t="n">
        <v>221</v>
      </c>
      <c r="C222" s="0" t="s">
        <v>6165</v>
      </c>
      <c r="D222" s="0" t="s">
        <v>207</v>
      </c>
      <c r="E222" s="0" t="s">
        <v>187</v>
      </c>
      <c r="F222" s="0" t="n">
        <v>221</v>
      </c>
      <c r="G222" s="0" t="s">
        <v>398</v>
      </c>
      <c r="H222" s="0" t="s">
        <v>5174</v>
      </c>
      <c r="I222" s="0" t="s">
        <v>6166</v>
      </c>
      <c r="J222" s="0" t="n">
        <v>2610</v>
      </c>
      <c r="K222" s="0" t="s">
        <v>5745</v>
      </c>
      <c r="L222" s="0" t="n">
        <v>0</v>
      </c>
      <c r="M222" s="0" t="s">
        <v>6167</v>
      </c>
      <c r="N222" s="159" t="n">
        <v>20378</v>
      </c>
      <c r="O222" s="0" t="s">
        <v>5185</v>
      </c>
      <c r="P222" s="0" t="s">
        <v>5178</v>
      </c>
    </row>
    <row r="223" customFormat="false" ht="12.8" hidden="false" customHeight="false" outlineLevel="0" collapsed="false">
      <c r="A223" s="0" t="s">
        <v>6168</v>
      </c>
      <c r="B223" s="0" t="n">
        <v>222</v>
      </c>
      <c r="C223" s="0" t="s">
        <v>6169</v>
      </c>
      <c r="D223" s="0" t="s">
        <v>250</v>
      </c>
      <c r="E223" s="0" t="s">
        <v>38</v>
      </c>
      <c r="F223" s="0" t="n">
        <v>222</v>
      </c>
      <c r="G223" s="0" t="s">
        <v>1107</v>
      </c>
      <c r="H223" s="0" t="s">
        <v>5174</v>
      </c>
      <c r="I223" s="0" t="s">
        <v>6170</v>
      </c>
      <c r="J223" s="0" t="n">
        <v>4351</v>
      </c>
      <c r="K223" s="0" t="s">
        <v>6171</v>
      </c>
      <c r="L223" s="0" t="n">
        <v>0</v>
      </c>
      <c r="M223" s="0" t="s">
        <v>6172</v>
      </c>
      <c r="N223" s="159" t="n">
        <v>16892</v>
      </c>
      <c r="O223" s="0" t="s">
        <v>5185</v>
      </c>
      <c r="P223" s="0" t="s">
        <v>5178</v>
      </c>
    </row>
    <row r="224" customFormat="false" ht="12.8" hidden="false" customHeight="false" outlineLevel="0" collapsed="false">
      <c r="A224" s="0" t="s">
        <v>6173</v>
      </c>
      <c r="B224" s="0" t="n">
        <v>223</v>
      </c>
      <c r="C224" s="0" t="s">
        <v>6174</v>
      </c>
      <c r="D224" s="0" t="s">
        <v>246</v>
      </c>
      <c r="E224" s="0" t="s">
        <v>204</v>
      </c>
      <c r="F224" s="0" t="n">
        <v>223</v>
      </c>
      <c r="G224" s="0" t="s">
        <v>1041</v>
      </c>
      <c r="H224" s="0" t="s">
        <v>5174</v>
      </c>
      <c r="I224" s="0" t="s">
        <v>6175</v>
      </c>
      <c r="J224" s="0" t="n">
        <v>3800</v>
      </c>
      <c r="K224" s="0" t="s">
        <v>5275</v>
      </c>
      <c r="L224" s="0" t="s">
        <v>6176</v>
      </c>
      <c r="M224" s="0" t="s">
        <v>6177</v>
      </c>
      <c r="N224" s="159" t="n">
        <v>20258</v>
      </c>
      <c r="O224" s="0" t="s">
        <v>5185</v>
      </c>
      <c r="P224" s="0" t="s">
        <v>5178</v>
      </c>
    </row>
    <row r="225" customFormat="false" ht="12.8" hidden="false" customHeight="false" outlineLevel="0" collapsed="false">
      <c r="A225" s="0" t="s">
        <v>6178</v>
      </c>
      <c r="B225" s="0" t="n">
        <v>224</v>
      </c>
      <c r="C225" s="0" t="s">
        <v>6179</v>
      </c>
      <c r="D225" s="0" t="s">
        <v>207</v>
      </c>
      <c r="E225" s="0" t="s">
        <v>187</v>
      </c>
      <c r="F225" s="0" t="n">
        <v>224</v>
      </c>
      <c r="G225" s="0" t="s">
        <v>398</v>
      </c>
      <c r="H225" s="0" t="s">
        <v>5174</v>
      </c>
      <c r="I225" s="0" t="s">
        <v>6180</v>
      </c>
      <c r="J225" s="0" t="n">
        <v>2610</v>
      </c>
      <c r="K225" s="0" t="s">
        <v>5745</v>
      </c>
      <c r="M225" s="0" t="s">
        <v>6181</v>
      </c>
      <c r="N225" s="159" t="n">
        <v>21279</v>
      </c>
      <c r="O225" s="0" t="s">
        <v>5185</v>
      </c>
      <c r="P225" s="0" t="s">
        <v>5178</v>
      </c>
    </row>
    <row r="226" customFormat="false" ht="12.8" hidden="false" customHeight="false" outlineLevel="0" collapsed="false">
      <c r="A226" s="0" t="s">
        <v>6182</v>
      </c>
      <c r="B226" s="0" t="n">
        <v>225</v>
      </c>
      <c r="C226" s="0" t="s">
        <v>6183</v>
      </c>
      <c r="D226" s="0" t="s">
        <v>207</v>
      </c>
      <c r="E226" s="0" t="s">
        <v>187</v>
      </c>
      <c r="F226" s="0" t="n">
        <v>225</v>
      </c>
      <c r="G226" s="0" t="s">
        <v>398</v>
      </c>
      <c r="H226" s="0" t="s">
        <v>5174</v>
      </c>
      <c r="I226" s="0" t="s">
        <v>6184</v>
      </c>
      <c r="J226" s="0" t="n">
        <v>2550</v>
      </c>
      <c r="K226" s="0" t="s">
        <v>5998</v>
      </c>
      <c r="M226" s="0" t="s">
        <v>6185</v>
      </c>
      <c r="N226" s="159" t="n">
        <v>20185</v>
      </c>
      <c r="O226" s="0" t="s">
        <v>5185</v>
      </c>
      <c r="P226" s="0" t="s">
        <v>5178</v>
      </c>
    </row>
    <row r="227" customFormat="false" ht="12.8" hidden="false" customHeight="false" outlineLevel="0" collapsed="false">
      <c r="A227" s="0" t="s">
        <v>6186</v>
      </c>
      <c r="B227" s="0" t="n">
        <v>226</v>
      </c>
      <c r="C227" s="0" t="s">
        <v>6187</v>
      </c>
      <c r="D227" s="0" t="s">
        <v>205</v>
      </c>
      <c r="E227" s="0" t="s">
        <v>187</v>
      </c>
      <c r="F227" s="0" t="n">
        <v>226</v>
      </c>
      <c r="G227" s="0" t="s">
        <v>391</v>
      </c>
      <c r="H227" s="0" t="s">
        <v>5174</v>
      </c>
      <c r="I227" s="0" t="s">
        <v>6188</v>
      </c>
      <c r="J227" s="0" t="n">
        <v>2100</v>
      </c>
      <c r="K227" s="0" t="s">
        <v>5254</v>
      </c>
      <c r="M227" s="0" t="s">
        <v>6189</v>
      </c>
      <c r="N227" s="159" t="n">
        <v>19811</v>
      </c>
      <c r="O227" s="0" t="s">
        <v>5185</v>
      </c>
      <c r="P227" s="0" t="s">
        <v>5178</v>
      </c>
    </row>
    <row r="228" customFormat="false" ht="12.8" hidden="false" customHeight="false" outlineLevel="0" collapsed="false">
      <c r="A228" s="0" t="s">
        <v>6190</v>
      </c>
      <c r="B228" s="0" t="n">
        <v>227</v>
      </c>
      <c r="C228" s="0" t="s">
        <v>6191</v>
      </c>
      <c r="D228" s="0" t="s">
        <v>207</v>
      </c>
      <c r="E228" s="0" t="s">
        <v>187</v>
      </c>
      <c r="F228" s="0" t="n">
        <v>227</v>
      </c>
      <c r="G228" s="0" t="s">
        <v>398</v>
      </c>
      <c r="H228" s="0" t="s">
        <v>5174</v>
      </c>
      <c r="I228" s="0" t="s">
        <v>6192</v>
      </c>
      <c r="J228" s="0" t="n">
        <v>2650</v>
      </c>
      <c r="K228" s="0" t="s">
        <v>6193</v>
      </c>
      <c r="L228" s="0" t="s">
        <v>6194</v>
      </c>
      <c r="M228" s="0" t="s">
        <v>6195</v>
      </c>
      <c r="N228" s="159" t="n">
        <v>18777</v>
      </c>
      <c r="O228" s="0" t="s">
        <v>5185</v>
      </c>
      <c r="P228" s="0" t="s">
        <v>5178</v>
      </c>
    </row>
    <row r="229" customFormat="false" ht="12.8" hidden="false" customHeight="false" outlineLevel="0" collapsed="false">
      <c r="A229" s="0" t="s">
        <v>6196</v>
      </c>
      <c r="B229" s="0" t="n">
        <v>228</v>
      </c>
      <c r="C229" s="0" t="s">
        <v>6197</v>
      </c>
      <c r="D229" s="0" t="s">
        <v>235</v>
      </c>
      <c r="E229" s="0" t="s">
        <v>196</v>
      </c>
      <c r="F229" s="0" t="n">
        <v>228</v>
      </c>
      <c r="G229" s="0" t="s">
        <v>808</v>
      </c>
      <c r="H229" s="0" t="s">
        <v>5174</v>
      </c>
      <c r="I229" s="0" t="s">
        <v>6198</v>
      </c>
      <c r="J229" s="0" t="n">
        <v>1840</v>
      </c>
      <c r="K229" s="0" t="s">
        <v>6199</v>
      </c>
      <c r="L229" s="0" t="n">
        <v>0</v>
      </c>
      <c r="M229" s="0" t="s">
        <v>6200</v>
      </c>
      <c r="N229" s="159" t="n">
        <v>18663</v>
      </c>
      <c r="O229" s="0" t="s">
        <v>5185</v>
      </c>
      <c r="P229" s="0" t="s">
        <v>5178</v>
      </c>
    </row>
    <row r="230" customFormat="false" ht="12.8" hidden="false" customHeight="false" outlineLevel="0" collapsed="false">
      <c r="A230" s="0" t="s">
        <v>6201</v>
      </c>
      <c r="B230" s="0" t="n">
        <v>229</v>
      </c>
      <c r="C230" s="0" t="s">
        <v>6202</v>
      </c>
      <c r="D230" s="0" t="s">
        <v>235</v>
      </c>
      <c r="E230" s="0" t="s">
        <v>196</v>
      </c>
      <c r="F230" s="0" t="n">
        <v>229</v>
      </c>
      <c r="G230" s="0" t="s">
        <v>808</v>
      </c>
      <c r="H230" s="0" t="s">
        <v>5174</v>
      </c>
      <c r="I230" s="0" t="s">
        <v>6203</v>
      </c>
      <c r="J230" s="0" t="n">
        <v>1840</v>
      </c>
      <c r="K230" s="0" t="s">
        <v>6199</v>
      </c>
      <c r="L230" s="0" t="n">
        <v>0</v>
      </c>
      <c r="M230" s="0" t="s">
        <v>6204</v>
      </c>
      <c r="N230" s="159" t="n">
        <v>13066</v>
      </c>
      <c r="O230" s="0" t="s">
        <v>5185</v>
      </c>
      <c r="P230" s="0" t="s">
        <v>5178</v>
      </c>
    </row>
    <row r="231" customFormat="false" ht="12.8" hidden="false" customHeight="false" outlineLevel="0" collapsed="false">
      <c r="A231" s="0" t="s">
        <v>6205</v>
      </c>
      <c r="B231" s="0" t="n">
        <v>230</v>
      </c>
      <c r="C231" s="0" t="s">
        <v>6206</v>
      </c>
      <c r="D231" s="0" t="s">
        <v>207</v>
      </c>
      <c r="E231" s="0" t="s">
        <v>187</v>
      </c>
      <c r="F231" s="0" t="n">
        <v>230</v>
      </c>
      <c r="G231" s="0" t="s">
        <v>398</v>
      </c>
      <c r="H231" s="0" t="s">
        <v>5174</v>
      </c>
      <c r="I231" s="0" t="s">
        <v>6207</v>
      </c>
      <c r="J231" s="0" t="n">
        <v>2550</v>
      </c>
      <c r="K231" s="0" t="s">
        <v>5998</v>
      </c>
      <c r="M231" s="0" t="s">
        <v>6208</v>
      </c>
      <c r="N231" s="159" t="n">
        <v>22314</v>
      </c>
      <c r="O231" s="0" t="s">
        <v>5185</v>
      </c>
      <c r="P231" s="0" t="s">
        <v>5178</v>
      </c>
    </row>
    <row r="232" customFormat="false" ht="12.8" hidden="false" customHeight="false" outlineLevel="0" collapsed="false">
      <c r="A232" s="0" t="s">
        <v>6209</v>
      </c>
      <c r="B232" s="0" t="n">
        <v>231</v>
      </c>
      <c r="C232" s="0" t="s">
        <v>6210</v>
      </c>
      <c r="D232" s="0" t="s">
        <v>207</v>
      </c>
      <c r="E232" s="0" t="s">
        <v>187</v>
      </c>
      <c r="F232" s="0" t="n">
        <v>231</v>
      </c>
      <c r="G232" s="0" t="s">
        <v>398</v>
      </c>
      <c r="H232" s="0" t="s">
        <v>5174</v>
      </c>
      <c r="I232" s="0" t="s">
        <v>6211</v>
      </c>
      <c r="J232" s="0" t="n">
        <v>2660</v>
      </c>
      <c r="K232" s="0" t="s">
        <v>6212</v>
      </c>
      <c r="L232" s="0" t="n">
        <v>0</v>
      </c>
      <c r="M232" s="0" t="s">
        <v>6213</v>
      </c>
      <c r="N232" s="159" t="n">
        <v>33525</v>
      </c>
      <c r="O232" s="0" t="s">
        <v>5185</v>
      </c>
      <c r="P232" s="0" t="s">
        <v>5178</v>
      </c>
    </row>
    <row r="233" customFormat="false" ht="12.8" hidden="false" customHeight="false" outlineLevel="0" collapsed="false">
      <c r="A233" s="0" t="s">
        <v>6214</v>
      </c>
      <c r="B233" s="0" t="n">
        <v>232</v>
      </c>
      <c r="C233" s="0" t="s">
        <v>3976</v>
      </c>
      <c r="D233" s="0" t="s">
        <v>207</v>
      </c>
      <c r="E233" s="0" t="s">
        <v>187</v>
      </c>
      <c r="F233" s="0" t="n">
        <v>232</v>
      </c>
      <c r="G233" s="0" t="s">
        <v>398</v>
      </c>
      <c r="H233" s="0" t="s">
        <v>5174</v>
      </c>
      <c r="I233" s="0" t="s">
        <v>6215</v>
      </c>
      <c r="J233" s="0" t="n">
        <v>2620</v>
      </c>
      <c r="K233" s="0" t="s">
        <v>5868</v>
      </c>
      <c r="M233" s="0" t="s">
        <v>6216</v>
      </c>
      <c r="N233" s="159" t="n">
        <v>19854</v>
      </c>
      <c r="O233" s="0" t="s">
        <v>5185</v>
      </c>
      <c r="P233" s="0" t="s">
        <v>5178</v>
      </c>
    </row>
    <row r="234" customFormat="false" ht="12.8" hidden="false" customHeight="false" outlineLevel="0" collapsed="false">
      <c r="A234" s="0" t="s">
        <v>6217</v>
      </c>
      <c r="B234" s="0" t="n">
        <v>233</v>
      </c>
      <c r="C234" s="0" t="s">
        <v>6218</v>
      </c>
      <c r="D234" s="0" t="s">
        <v>207</v>
      </c>
      <c r="E234" s="0" t="s">
        <v>187</v>
      </c>
      <c r="F234" s="0" t="n">
        <v>233</v>
      </c>
      <c r="G234" s="0" t="s">
        <v>398</v>
      </c>
      <c r="H234" s="0" t="s">
        <v>5174</v>
      </c>
      <c r="I234" s="0" t="s">
        <v>6219</v>
      </c>
      <c r="J234" s="0" t="n">
        <v>2650</v>
      </c>
      <c r="K234" s="0" t="s">
        <v>5765</v>
      </c>
      <c r="M234" s="0" t="s">
        <v>6220</v>
      </c>
      <c r="N234" s="159" t="n">
        <v>15892</v>
      </c>
      <c r="O234" s="0" t="s">
        <v>5185</v>
      </c>
      <c r="P234" s="0" t="s">
        <v>5178</v>
      </c>
    </row>
    <row r="235" customFormat="false" ht="12.8" hidden="false" customHeight="false" outlineLevel="0" collapsed="false">
      <c r="A235" s="0" t="s">
        <v>6221</v>
      </c>
      <c r="B235" s="0" t="n">
        <v>234</v>
      </c>
      <c r="C235" s="0" t="s">
        <v>6222</v>
      </c>
      <c r="D235" s="0" t="s">
        <v>207</v>
      </c>
      <c r="E235" s="0" t="s">
        <v>187</v>
      </c>
      <c r="F235" s="0" t="n">
        <v>234</v>
      </c>
      <c r="G235" s="0" t="s">
        <v>398</v>
      </c>
      <c r="H235" s="0" t="s">
        <v>5174</v>
      </c>
      <c r="I235" s="0" t="s">
        <v>6223</v>
      </c>
      <c r="J235" s="0" t="n">
        <v>2900</v>
      </c>
      <c r="K235" s="0" t="s">
        <v>5270</v>
      </c>
      <c r="L235" s="0" t="s">
        <v>6224</v>
      </c>
      <c r="M235" s="0" t="s">
        <v>6225</v>
      </c>
      <c r="N235" s="159" t="n">
        <v>23529</v>
      </c>
      <c r="O235" s="0" t="s">
        <v>5185</v>
      </c>
      <c r="P235" s="0" t="s">
        <v>5178</v>
      </c>
    </row>
    <row r="236" customFormat="false" ht="12.8" hidden="false" customHeight="false" outlineLevel="0" collapsed="false">
      <c r="A236" s="0" t="s">
        <v>6226</v>
      </c>
      <c r="B236" s="0" t="n">
        <v>235</v>
      </c>
      <c r="C236" s="0" t="s">
        <v>6227</v>
      </c>
      <c r="D236" s="0" t="s">
        <v>207</v>
      </c>
      <c r="E236" s="0" t="s">
        <v>187</v>
      </c>
      <c r="F236" s="0" t="n">
        <v>235</v>
      </c>
      <c r="G236" s="0" t="s">
        <v>398</v>
      </c>
      <c r="H236" s="0" t="s">
        <v>5174</v>
      </c>
      <c r="I236" s="0" t="s">
        <v>6228</v>
      </c>
      <c r="J236" s="0" t="n">
        <v>2620</v>
      </c>
      <c r="K236" s="0" t="s">
        <v>5868</v>
      </c>
      <c r="M236" s="0" t="s">
        <v>6229</v>
      </c>
      <c r="N236" s="159" t="n">
        <v>28149</v>
      </c>
      <c r="O236" s="0" t="s">
        <v>5185</v>
      </c>
      <c r="P236" s="0" t="s">
        <v>5178</v>
      </c>
    </row>
    <row r="237" customFormat="false" ht="12.8" hidden="false" customHeight="false" outlineLevel="0" collapsed="false">
      <c r="A237" s="0" t="s">
        <v>6230</v>
      </c>
      <c r="B237" s="0" t="n">
        <v>236</v>
      </c>
      <c r="C237" s="0" t="s">
        <v>6231</v>
      </c>
      <c r="D237" s="0" t="s">
        <v>235</v>
      </c>
      <c r="E237" s="0" t="s">
        <v>196</v>
      </c>
      <c r="F237" s="0" t="n">
        <v>236</v>
      </c>
      <c r="G237" s="0" t="s">
        <v>808</v>
      </c>
      <c r="H237" s="0" t="s">
        <v>5174</v>
      </c>
      <c r="I237" s="0" t="s">
        <v>6232</v>
      </c>
      <c r="J237" s="0" t="n">
        <v>1785</v>
      </c>
      <c r="K237" s="0" t="s">
        <v>6233</v>
      </c>
      <c r="L237" s="0" t="s">
        <v>6234</v>
      </c>
      <c r="N237" s="159" t="n">
        <v>14630</v>
      </c>
      <c r="O237" s="0" t="s">
        <v>2581</v>
      </c>
      <c r="P237" s="0" t="s">
        <v>5178</v>
      </c>
    </row>
    <row r="238" customFormat="false" ht="12.8" hidden="false" customHeight="false" outlineLevel="0" collapsed="false">
      <c r="A238" s="0" t="s">
        <v>6235</v>
      </c>
      <c r="B238" s="0" t="n">
        <v>237</v>
      </c>
      <c r="C238" s="0" t="s">
        <v>6236</v>
      </c>
      <c r="D238" s="0" t="s">
        <v>207</v>
      </c>
      <c r="E238" s="0" t="s">
        <v>187</v>
      </c>
      <c r="F238" s="0" t="n">
        <v>237</v>
      </c>
      <c r="G238" s="0" t="s">
        <v>398</v>
      </c>
      <c r="H238" s="0" t="s">
        <v>5174</v>
      </c>
      <c r="I238" s="0" t="s">
        <v>6237</v>
      </c>
      <c r="J238" s="0" t="n">
        <v>2070</v>
      </c>
      <c r="K238" s="0" t="s">
        <v>5225</v>
      </c>
      <c r="M238" s="0" t="s">
        <v>6238</v>
      </c>
      <c r="N238" s="159" t="n">
        <v>21101</v>
      </c>
      <c r="O238" s="0" t="s">
        <v>5185</v>
      </c>
      <c r="P238" s="0" t="s">
        <v>5178</v>
      </c>
    </row>
    <row r="239" customFormat="false" ht="12.8" hidden="false" customHeight="false" outlineLevel="0" collapsed="false">
      <c r="A239" s="0" t="s">
        <v>6239</v>
      </c>
      <c r="B239" s="0" t="n">
        <v>238</v>
      </c>
      <c r="C239" s="0" t="s">
        <v>3714</v>
      </c>
      <c r="D239" s="0" t="s">
        <v>210</v>
      </c>
      <c r="E239" s="0" t="s">
        <v>187</v>
      </c>
      <c r="F239" s="0" t="n">
        <v>238</v>
      </c>
      <c r="G239" s="0" t="s">
        <v>426</v>
      </c>
      <c r="H239" s="0" t="s">
        <v>5174</v>
      </c>
      <c r="I239" s="0" t="s">
        <v>6240</v>
      </c>
      <c r="J239" s="0" t="n">
        <v>2242</v>
      </c>
      <c r="K239" s="0" t="s">
        <v>5977</v>
      </c>
      <c r="L239" s="0" t="n">
        <v>0</v>
      </c>
      <c r="N239" s="159" t="n">
        <v>39489</v>
      </c>
      <c r="O239" s="0" t="s">
        <v>5185</v>
      </c>
      <c r="P239" s="0" t="s">
        <v>5178</v>
      </c>
      <c r="Q239" s="0" t="s">
        <v>6241</v>
      </c>
    </row>
    <row r="240" customFormat="false" ht="12.8" hidden="false" customHeight="false" outlineLevel="0" collapsed="false">
      <c r="A240" s="0" t="s">
        <v>6242</v>
      </c>
      <c r="B240" s="0" t="n">
        <v>239</v>
      </c>
      <c r="C240" s="0" t="s">
        <v>6243</v>
      </c>
      <c r="D240" s="0" t="s">
        <v>207</v>
      </c>
      <c r="E240" s="0" t="s">
        <v>187</v>
      </c>
      <c r="F240" s="0" t="n">
        <v>239</v>
      </c>
      <c r="G240" s="0" t="s">
        <v>398</v>
      </c>
      <c r="H240" s="0" t="s">
        <v>5174</v>
      </c>
      <c r="I240" s="0" t="s">
        <v>6244</v>
      </c>
      <c r="J240" s="0" t="n">
        <v>2160</v>
      </c>
      <c r="K240" s="0" t="s">
        <v>5176</v>
      </c>
      <c r="N240" s="159" t="n">
        <v>25855</v>
      </c>
      <c r="O240" s="0" t="s">
        <v>5185</v>
      </c>
      <c r="P240" s="0" t="s">
        <v>5178</v>
      </c>
    </row>
    <row r="241" customFormat="false" ht="12.8" hidden="false" customHeight="false" outlineLevel="0" collapsed="false">
      <c r="A241" s="0" t="s">
        <v>6245</v>
      </c>
      <c r="B241" s="0" t="n">
        <v>240</v>
      </c>
      <c r="C241" s="0" t="s">
        <v>6246</v>
      </c>
      <c r="D241" s="0" t="s">
        <v>254</v>
      </c>
      <c r="E241" s="0" t="s">
        <v>206</v>
      </c>
      <c r="F241" s="0" t="n">
        <v>240</v>
      </c>
      <c r="G241" s="0" t="s">
        <v>1282</v>
      </c>
      <c r="H241" s="0" t="s">
        <v>5174</v>
      </c>
      <c r="I241" s="0" t="s">
        <v>6247</v>
      </c>
      <c r="J241" s="0" t="n">
        <v>3600</v>
      </c>
      <c r="K241" s="0" t="s">
        <v>5644</v>
      </c>
      <c r="L241" s="0" t="s">
        <v>6248</v>
      </c>
      <c r="M241" s="0" t="s">
        <v>6249</v>
      </c>
      <c r="N241" s="159" t="n">
        <v>18716</v>
      </c>
      <c r="O241" s="0" t="s">
        <v>5185</v>
      </c>
      <c r="P241" s="0" t="s">
        <v>5178</v>
      </c>
    </row>
    <row r="242" customFormat="false" ht="12.8" hidden="false" customHeight="false" outlineLevel="0" collapsed="false">
      <c r="A242" s="0" t="s">
        <v>6250</v>
      </c>
      <c r="B242" s="0" t="n">
        <v>241</v>
      </c>
      <c r="C242" s="0" t="s">
        <v>3615</v>
      </c>
      <c r="F242" s="0" t="n">
        <v>241</v>
      </c>
      <c r="H242" s="0" t="s">
        <v>5174</v>
      </c>
      <c r="I242" s="0" t="s">
        <v>6251</v>
      </c>
      <c r="J242" s="0" t="n">
        <v>1853</v>
      </c>
      <c r="K242" s="0" t="s">
        <v>5505</v>
      </c>
      <c r="L242" s="0" t="s">
        <v>6252</v>
      </c>
      <c r="O242" s="0" t="s">
        <v>5185</v>
      </c>
      <c r="P242" s="0" t="s">
        <v>2578</v>
      </c>
    </row>
    <row r="243" customFormat="false" ht="12.8" hidden="false" customHeight="false" outlineLevel="0" collapsed="false">
      <c r="A243" s="0" t="s">
        <v>6253</v>
      </c>
      <c r="B243" s="0" t="n">
        <v>242</v>
      </c>
      <c r="C243" s="0" t="s">
        <v>6254</v>
      </c>
      <c r="D243" s="0" t="s">
        <v>207</v>
      </c>
      <c r="E243" s="0" t="s">
        <v>187</v>
      </c>
      <c r="F243" s="0" t="n">
        <v>242</v>
      </c>
      <c r="G243" s="0" t="s">
        <v>398</v>
      </c>
      <c r="H243" s="0" t="s">
        <v>5174</v>
      </c>
      <c r="I243" s="0" t="s">
        <v>6166</v>
      </c>
      <c r="J243" s="0" t="n">
        <v>2610</v>
      </c>
      <c r="K243" s="0" t="s">
        <v>5745</v>
      </c>
      <c r="L243" s="0" t="n">
        <v>0</v>
      </c>
      <c r="M243" s="0" t="s">
        <v>6255</v>
      </c>
      <c r="N243" s="159" t="n">
        <v>22496</v>
      </c>
      <c r="O243" s="0" t="s">
        <v>5185</v>
      </c>
      <c r="P243" s="0" t="s">
        <v>5178</v>
      </c>
    </row>
    <row r="244" customFormat="false" ht="12.8" hidden="false" customHeight="false" outlineLevel="0" collapsed="false">
      <c r="A244" s="0" t="s">
        <v>6256</v>
      </c>
      <c r="B244" s="0" t="n">
        <v>243</v>
      </c>
      <c r="C244" s="0" t="s">
        <v>6257</v>
      </c>
      <c r="D244" s="0" t="s">
        <v>250</v>
      </c>
      <c r="E244" s="0" t="s">
        <v>38</v>
      </c>
      <c r="F244" s="0" t="n">
        <v>243</v>
      </c>
      <c r="G244" s="0" t="s">
        <v>1107</v>
      </c>
      <c r="H244" s="0" t="s">
        <v>5174</v>
      </c>
      <c r="I244" s="0" t="s">
        <v>6258</v>
      </c>
      <c r="J244" s="0" t="n">
        <v>4367</v>
      </c>
      <c r="K244" s="0" t="s">
        <v>6259</v>
      </c>
      <c r="L244" s="0" t="s">
        <v>6260</v>
      </c>
      <c r="M244" s="0" t="s">
        <v>6261</v>
      </c>
      <c r="N244" s="159" t="n">
        <v>19159</v>
      </c>
      <c r="O244" s="0" t="s">
        <v>2581</v>
      </c>
      <c r="P244" s="0" t="s">
        <v>5178</v>
      </c>
    </row>
    <row r="245" customFormat="false" ht="12.8" hidden="false" customHeight="false" outlineLevel="0" collapsed="false">
      <c r="A245" s="0" t="s">
        <v>6262</v>
      </c>
      <c r="B245" s="0" t="n">
        <v>244</v>
      </c>
      <c r="C245" s="0" t="s">
        <v>6263</v>
      </c>
      <c r="D245" s="0" t="s">
        <v>207</v>
      </c>
      <c r="E245" s="0" t="s">
        <v>187</v>
      </c>
      <c r="F245" s="0" t="n">
        <v>244</v>
      </c>
      <c r="G245" s="0" t="s">
        <v>398</v>
      </c>
      <c r="H245" s="0" t="s">
        <v>5174</v>
      </c>
      <c r="I245" s="0" t="s">
        <v>6264</v>
      </c>
      <c r="J245" s="0" t="n">
        <v>2660</v>
      </c>
      <c r="K245" s="0" t="s">
        <v>5940</v>
      </c>
      <c r="N245" s="159" t="n">
        <v>18442</v>
      </c>
      <c r="O245" s="0" t="s">
        <v>5185</v>
      </c>
      <c r="P245" s="0" t="s">
        <v>5178</v>
      </c>
    </row>
    <row r="246" customFormat="false" ht="12.8" hidden="false" customHeight="false" outlineLevel="0" collapsed="false">
      <c r="A246" s="0" t="s">
        <v>6265</v>
      </c>
      <c r="B246" s="0" t="n">
        <v>245</v>
      </c>
      <c r="C246" s="0" t="s">
        <v>5286</v>
      </c>
      <c r="D246" s="0" t="s">
        <v>237</v>
      </c>
      <c r="E246" s="0" t="s">
        <v>198</v>
      </c>
      <c r="F246" s="0" t="n">
        <v>245</v>
      </c>
      <c r="G246" s="0" t="s">
        <v>833</v>
      </c>
      <c r="H246" s="0" t="s">
        <v>5174</v>
      </c>
      <c r="I246" s="0" t="s">
        <v>5287</v>
      </c>
      <c r="J246" s="0" t="n">
        <v>1982</v>
      </c>
      <c r="K246" s="0" t="s">
        <v>5288</v>
      </c>
      <c r="L246" s="0" t="s">
        <v>5289</v>
      </c>
      <c r="M246" s="0" t="s">
        <v>5290</v>
      </c>
      <c r="N246" s="159" t="n">
        <v>17053</v>
      </c>
      <c r="O246" s="0" t="s">
        <v>5185</v>
      </c>
      <c r="P246" s="0" t="s">
        <v>5178</v>
      </c>
    </row>
    <row r="247" customFormat="false" ht="12.8" hidden="false" customHeight="false" outlineLevel="0" collapsed="false">
      <c r="A247" s="0" t="s">
        <v>6266</v>
      </c>
      <c r="B247" s="0" t="n">
        <v>246</v>
      </c>
      <c r="C247" s="0" t="s">
        <v>6267</v>
      </c>
      <c r="D247" s="0" t="s">
        <v>207</v>
      </c>
      <c r="E247" s="0" t="s">
        <v>187</v>
      </c>
      <c r="F247" s="0" t="n">
        <v>246</v>
      </c>
      <c r="G247" s="0" t="s">
        <v>398</v>
      </c>
      <c r="H247" s="0" t="s">
        <v>5174</v>
      </c>
      <c r="I247" s="0" t="s">
        <v>6268</v>
      </c>
      <c r="J247" s="0" t="n">
        <v>2660</v>
      </c>
      <c r="K247" s="0" t="s">
        <v>5940</v>
      </c>
      <c r="M247" s="0" t="s">
        <v>6269</v>
      </c>
      <c r="N247" s="159" t="n">
        <v>25227</v>
      </c>
      <c r="O247" s="0" t="s">
        <v>5185</v>
      </c>
      <c r="P247" s="0" t="s">
        <v>5178</v>
      </c>
    </row>
    <row r="248" customFormat="false" ht="12.8" hidden="false" customHeight="false" outlineLevel="0" collapsed="false">
      <c r="A248" s="0" t="s">
        <v>6270</v>
      </c>
      <c r="B248" s="0" t="n">
        <v>247</v>
      </c>
      <c r="C248" s="0" t="s">
        <v>6271</v>
      </c>
      <c r="D248" s="0" t="s">
        <v>207</v>
      </c>
      <c r="E248" s="0" t="s">
        <v>187</v>
      </c>
      <c r="F248" s="0" t="n">
        <v>247</v>
      </c>
      <c r="G248" s="0" t="s">
        <v>398</v>
      </c>
      <c r="H248" s="0" t="s">
        <v>5174</v>
      </c>
      <c r="I248" s="0" t="s">
        <v>6272</v>
      </c>
      <c r="J248" s="0" t="n">
        <v>2610</v>
      </c>
      <c r="K248" s="0" t="s">
        <v>5745</v>
      </c>
      <c r="M248" s="0" t="s">
        <v>6273</v>
      </c>
      <c r="N248" s="159" t="n">
        <v>17781</v>
      </c>
      <c r="O248" s="0" t="s">
        <v>5185</v>
      </c>
      <c r="P248" s="0" t="s">
        <v>5178</v>
      </c>
    </row>
    <row r="249" customFormat="false" ht="12.8" hidden="false" customHeight="false" outlineLevel="0" collapsed="false">
      <c r="A249" s="0" t="s">
        <v>6274</v>
      </c>
      <c r="B249" s="0" t="n">
        <v>248</v>
      </c>
      <c r="C249" s="0" t="s">
        <v>6275</v>
      </c>
      <c r="D249" s="0" t="s">
        <v>259</v>
      </c>
      <c r="E249" s="0" t="s">
        <v>216</v>
      </c>
      <c r="F249" s="0" t="n">
        <v>248</v>
      </c>
      <c r="G249" s="0" t="s">
        <v>1497</v>
      </c>
      <c r="H249" s="0" t="s">
        <v>5174</v>
      </c>
      <c r="I249" s="0" t="s">
        <v>6276</v>
      </c>
      <c r="J249" s="0" t="n">
        <v>8500</v>
      </c>
      <c r="K249" s="0" t="s">
        <v>6277</v>
      </c>
      <c r="L249" s="0" t="s">
        <v>6278</v>
      </c>
      <c r="N249" s="159" t="n">
        <v>14801</v>
      </c>
      <c r="O249" s="0" t="s">
        <v>5185</v>
      </c>
      <c r="P249" s="0" t="s">
        <v>5178</v>
      </c>
    </row>
    <row r="250" customFormat="false" ht="12.8" hidden="false" customHeight="false" outlineLevel="0" collapsed="false">
      <c r="A250" s="0" t="s">
        <v>6279</v>
      </c>
      <c r="B250" s="0" t="n">
        <v>249</v>
      </c>
      <c r="C250" s="0" t="s">
        <v>4334</v>
      </c>
      <c r="F250" s="0" t="n">
        <v>249</v>
      </c>
      <c r="H250" s="0" t="s">
        <v>6280</v>
      </c>
      <c r="I250" s="0" t="s">
        <v>6281</v>
      </c>
      <c r="J250" s="0" t="n">
        <v>2310</v>
      </c>
      <c r="K250" s="0" t="s">
        <v>6282</v>
      </c>
      <c r="L250" s="0" t="s">
        <v>6283</v>
      </c>
      <c r="O250" s="0" t="s">
        <v>5185</v>
      </c>
      <c r="P250" s="0" t="s">
        <v>2578</v>
      </c>
    </row>
    <row r="251" customFormat="false" ht="12.8" hidden="false" customHeight="false" outlineLevel="0" collapsed="false">
      <c r="A251" s="0" t="s">
        <v>6284</v>
      </c>
      <c r="B251" s="0" t="n">
        <v>250</v>
      </c>
      <c r="C251" s="0" t="s">
        <v>6285</v>
      </c>
      <c r="D251" s="0" t="s">
        <v>207</v>
      </c>
      <c r="E251" s="0" t="s">
        <v>187</v>
      </c>
      <c r="F251" s="0" t="n">
        <v>250</v>
      </c>
      <c r="G251" s="0" t="s">
        <v>398</v>
      </c>
      <c r="H251" s="0" t="s">
        <v>5174</v>
      </c>
      <c r="I251" s="0" t="s">
        <v>6286</v>
      </c>
      <c r="J251" s="0" t="n">
        <v>2660</v>
      </c>
      <c r="K251" s="0" t="s">
        <v>5940</v>
      </c>
      <c r="L251" s="0" t="s">
        <v>6287</v>
      </c>
      <c r="M251" s="0" t="s">
        <v>6288</v>
      </c>
      <c r="N251" s="159" t="n">
        <v>16575</v>
      </c>
      <c r="O251" s="0" t="s">
        <v>5185</v>
      </c>
      <c r="P251" s="0" t="s">
        <v>5178</v>
      </c>
    </row>
    <row r="252" customFormat="false" ht="12.8" hidden="false" customHeight="false" outlineLevel="0" collapsed="false">
      <c r="A252" s="0" t="s">
        <v>6289</v>
      </c>
      <c r="B252" s="0" t="n">
        <v>251</v>
      </c>
      <c r="C252" s="0" t="s">
        <v>6290</v>
      </c>
      <c r="D252" s="0" t="s">
        <v>207</v>
      </c>
      <c r="E252" s="0" t="s">
        <v>187</v>
      </c>
      <c r="F252" s="0" t="n">
        <v>251</v>
      </c>
      <c r="G252" s="0" t="s">
        <v>398</v>
      </c>
      <c r="H252" s="0" t="s">
        <v>5174</v>
      </c>
      <c r="I252" s="0" t="s">
        <v>6291</v>
      </c>
      <c r="J252" s="0" t="n">
        <v>2020</v>
      </c>
      <c r="K252" s="0" t="s">
        <v>5230</v>
      </c>
      <c r="L252" s="0" t="s">
        <v>6292</v>
      </c>
      <c r="M252" s="0" t="s">
        <v>6293</v>
      </c>
      <c r="N252" s="159" t="n">
        <v>19442</v>
      </c>
      <c r="O252" s="0" t="s">
        <v>5185</v>
      </c>
      <c r="P252" s="0" t="s">
        <v>5178</v>
      </c>
    </row>
    <row r="253" customFormat="false" ht="12.8" hidden="false" customHeight="false" outlineLevel="0" collapsed="false">
      <c r="A253" s="0" t="s">
        <v>6294</v>
      </c>
      <c r="B253" s="0" t="n">
        <v>252</v>
      </c>
      <c r="C253" s="0" t="s">
        <v>4069</v>
      </c>
      <c r="D253" s="0" t="s">
        <v>223</v>
      </c>
      <c r="E253" s="0" t="s">
        <v>193</v>
      </c>
      <c r="F253" s="0" t="n">
        <v>252</v>
      </c>
      <c r="G253" s="0" t="s">
        <v>584</v>
      </c>
      <c r="H253" s="0" t="s">
        <v>5174</v>
      </c>
      <c r="I253" s="0" t="s">
        <v>6295</v>
      </c>
      <c r="J253" s="0" t="n">
        <v>2160</v>
      </c>
      <c r="K253" s="0" t="s">
        <v>6296</v>
      </c>
      <c r="M253" s="0" t="s">
        <v>6297</v>
      </c>
      <c r="N253" s="159" t="n">
        <v>22017</v>
      </c>
      <c r="O253" s="0" t="s">
        <v>5185</v>
      </c>
      <c r="P253" s="0" t="s">
        <v>5178</v>
      </c>
    </row>
    <row r="254" customFormat="false" ht="12.8" hidden="false" customHeight="false" outlineLevel="0" collapsed="false">
      <c r="A254" s="0" t="s">
        <v>6298</v>
      </c>
      <c r="B254" s="0" t="n">
        <v>253</v>
      </c>
      <c r="C254" s="0" t="s">
        <v>6299</v>
      </c>
      <c r="D254" s="0" t="s">
        <v>223</v>
      </c>
      <c r="E254" s="0" t="s">
        <v>193</v>
      </c>
      <c r="F254" s="0" t="n">
        <v>253</v>
      </c>
      <c r="G254" s="0" t="s">
        <v>584</v>
      </c>
      <c r="H254" s="0" t="s">
        <v>5174</v>
      </c>
      <c r="I254" s="0" t="s">
        <v>6300</v>
      </c>
      <c r="J254" s="0" t="n">
        <v>2240</v>
      </c>
      <c r="K254" s="0" t="s">
        <v>6301</v>
      </c>
      <c r="M254" s="0" t="s">
        <v>6302</v>
      </c>
      <c r="N254" s="159" t="n">
        <v>17426</v>
      </c>
      <c r="O254" s="0" t="s">
        <v>5185</v>
      </c>
      <c r="P254" s="0" t="s">
        <v>5178</v>
      </c>
    </row>
    <row r="255" customFormat="false" ht="12.8" hidden="false" customHeight="false" outlineLevel="0" collapsed="false">
      <c r="A255" s="0" t="s">
        <v>6303</v>
      </c>
      <c r="B255" s="0" t="n">
        <v>254</v>
      </c>
      <c r="C255" s="0" t="s">
        <v>4179</v>
      </c>
      <c r="F255" s="0" t="n">
        <v>254</v>
      </c>
      <c r="H255" s="0" t="s">
        <v>5174</v>
      </c>
      <c r="I255" s="0" t="s">
        <v>6304</v>
      </c>
      <c r="J255" s="0" t="n">
        <v>2275</v>
      </c>
      <c r="K255" s="0" t="s">
        <v>6305</v>
      </c>
      <c r="L255" s="0" t="s">
        <v>6306</v>
      </c>
      <c r="O255" s="0" t="s">
        <v>5185</v>
      </c>
      <c r="P255" s="0" t="s">
        <v>2578</v>
      </c>
    </row>
    <row r="256" customFormat="false" ht="12.8" hidden="false" customHeight="false" outlineLevel="0" collapsed="false">
      <c r="A256" s="0" t="s">
        <v>6307</v>
      </c>
      <c r="B256" s="0" t="n">
        <v>255</v>
      </c>
      <c r="C256" s="0" t="s">
        <v>3901</v>
      </c>
      <c r="D256" s="0" t="s">
        <v>222</v>
      </c>
      <c r="E256" s="0" t="s">
        <v>193</v>
      </c>
      <c r="F256" s="0" t="n">
        <v>255</v>
      </c>
      <c r="G256" s="0" t="s">
        <v>576</v>
      </c>
      <c r="H256" s="0" t="s">
        <v>5174</v>
      </c>
      <c r="I256" s="0" t="s">
        <v>6308</v>
      </c>
      <c r="J256" s="0" t="n">
        <v>2370</v>
      </c>
      <c r="K256" s="0" t="s">
        <v>6309</v>
      </c>
      <c r="N256" s="159" t="n">
        <v>26230</v>
      </c>
      <c r="O256" s="0" t="s">
        <v>5185</v>
      </c>
      <c r="P256" s="0" t="s">
        <v>5178</v>
      </c>
    </row>
    <row r="257" customFormat="false" ht="12.8" hidden="false" customHeight="false" outlineLevel="0" collapsed="false">
      <c r="A257" s="0" t="s">
        <v>6310</v>
      </c>
      <c r="B257" s="0" t="n">
        <v>256</v>
      </c>
      <c r="C257" s="0" t="s">
        <v>5036</v>
      </c>
      <c r="D257" s="0" t="s">
        <v>227</v>
      </c>
      <c r="E257" s="0" t="s">
        <v>193</v>
      </c>
      <c r="F257" s="0" t="n">
        <v>256</v>
      </c>
      <c r="G257" s="0" t="s">
        <v>700</v>
      </c>
      <c r="H257" s="0" t="s">
        <v>5174</v>
      </c>
      <c r="I257" s="0" t="s">
        <v>6311</v>
      </c>
      <c r="J257" s="0" t="n">
        <v>2330</v>
      </c>
      <c r="K257" s="0" t="s">
        <v>6312</v>
      </c>
      <c r="L257" s="0" t="n">
        <v>0</v>
      </c>
      <c r="N257" s="159" t="n">
        <v>22713</v>
      </c>
      <c r="O257" s="0" t="s">
        <v>2581</v>
      </c>
      <c r="P257" s="0" t="s">
        <v>5178</v>
      </c>
    </row>
    <row r="258" customFormat="false" ht="12.8" hidden="false" customHeight="false" outlineLevel="0" collapsed="false">
      <c r="A258" s="0" t="s">
        <v>6313</v>
      </c>
      <c r="B258" s="0" t="n">
        <v>257</v>
      </c>
      <c r="C258" s="0" t="s">
        <v>6314</v>
      </c>
      <c r="D258" s="0" t="s">
        <v>207</v>
      </c>
      <c r="E258" s="0" t="s">
        <v>187</v>
      </c>
      <c r="F258" s="0" t="n">
        <v>257</v>
      </c>
      <c r="G258" s="0" t="s">
        <v>398</v>
      </c>
      <c r="H258" s="0" t="s">
        <v>5174</v>
      </c>
      <c r="I258" s="0" t="s">
        <v>6315</v>
      </c>
      <c r="J258" s="0" t="n">
        <v>2630</v>
      </c>
      <c r="K258" s="0" t="s">
        <v>6316</v>
      </c>
      <c r="L258" s="0" t="s">
        <v>6317</v>
      </c>
      <c r="N258" s="159" t="n">
        <v>19954</v>
      </c>
      <c r="O258" s="0" t="s">
        <v>5185</v>
      </c>
      <c r="P258" s="0" t="s">
        <v>5178</v>
      </c>
    </row>
    <row r="259" customFormat="false" ht="12.8" hidden="false" customHeight="false" outlineLevel="0" collapsed="false">
      <c r="A259" s="0" t="s">
        <v>6318</v>
      </c>
      <c r="B259" s="0" t="n">
        <v>258</v>
      </c>
      <c r="C259" s="0" t="s">
        <v>3258</v>
      </c>
      <c r="D259" s="0" t="s">
        <v>260</v>
      </c>
      <c r="E259" s="0" t="s">
        <v>216</v>
      </c>
      <c r="F259" s="0" t="n">
        <v>258</v>
      </c>
      <c r="G259" s="0" t="s">
        <v>111</v>
      </c>
      <c r="H259" s="0" t="s">
        <v>5174</v>
      </c>
      <c r="I259" s="0" t="s">
        <v>6319</v>
      </c>
      <c r="J259" s="0" t="n">
        <v>9870</v>
      </c>
      <c r="K259" s="0" t="s">
        <v>5183</v>
      </c>
      <c r="L259" s="0" t="n">
        <v>0</v>
      </c>
      <c r="M259" s="0" t="s">
        <v>6320</v>
      </c>
      <c r="N259" s="159" t="n">
        <v>27658</v>
      </c>
      <c r="O259" s="0" t="s">
        <v>5185</v>
      </c>
      <c r="P259" s="0" t="s">
        <v>5178</v>
      </c>
    </row>
    <row r="260" customFormat="false" ht="12.8" hidden="false" customHeight="false" outlineLevel="0" collapsed="false">
      <c r="A260" s="0" t="s">
        <v>6321</v>
      </c>
      <c r="B260" s="0" t="n">
        <v>259</v>
      </c>
      <c r="C260" s="0" t="s">
        <v>2919</v>
      </c>
      <c r="D260" s="0" t="s">
        <v>258</v>
      </c>
      <c r="E260" s="0" t="s">
        <v>214</v>
      </c>
      <c r="F260" s="0" t="n">
        <v>259</v>
      </c>
      <c r="G260" s="0" t="s">
        <v>1461</v>
      </c>
      <c r="H260" s="0" t="s">
        <v>5174</v>
      </c>
      <c r="I260" s="0" t="s">
        <v>6322</v>
      </c>
      <c r="J260" s="0" t="n">
        <v>9090</v>
      </c>
      <c r="K260" s="0" t="s">
        <v>6323</v>
      </c>
      <c r="L260" s="0" t="n">
        <v>0</v>
      </c>
      <c r="M260" s="0" t="s">
        <v>6324</v>
      </c>
      <c r="N260" s="159" t="n">
        <v>18399</v>
      </c>
      <c r="O260" s="0" t="s">
        <v>5185</v>
      </c>
      <c r="P260" s="0" t="s">
        <v>5178</v>
      </c>
    </row>
    <row r="261" customFormat="false" ht="12.8" hidden="false" customHeight="false" outlineLevel="0" collapsed="false">
      <c r="A261" s="0" t="s">
        <v>6325</v>
      </c>
      <c r="B261" s="0" t="n">
        <v>260</v>
      </c>
      <c r="C261" s="0" t="s">
        <v>5100</v>
      </c>
      <c r="F261" s="0" t="n">
        <v>260</v>
      </c>
      <c r="H261" s="0" t="s">
        <v>5174</v>
      </c>
      <c r="I261" s="0" t="s">
        <v>6326</v>
      </c>
      <c r="J261" s="0" t="n">
        <v>2500</v>
      </c>
      <c r="K261" s="0" t="s">
        <v>5945</v>
      </c>
      <c r="L261" s="0" t="n">
        <v>0</v>
      </c>
      <c r="O261" s="0" t="s">
        <v>5185</v>
      </c>
      <c r="P261" s="0" t="s">
        <v>2578</v>
      </c>
    </row>
    <row r="262" customFormat="false" ht="12.8" hidden="false" customHeight="false" outlineLevel="0" collapsed="false">
      <c r="A262" s="0" t="s">
        <v>6327</v>
      </c>
      <c r="B262" s="0" t="n">
        <v>261</v>
      </c>
      <c r="C262" s="0" t="s">
        <v>6328</v>
      </c>
      <c r="D262" s="0" t="s">
        <v>207</v>
      </c>
      <c r="E262" s="0" t="s">
        <v>187</v>
      </c>
      <c r="F262" s="0" t="n">
        <v>261</v>
      </c>
      <c r="G262" s="0" t="s">
        <v>398</v>
      </c>
      <c r="H262" s="0" t="s">
        <v>5174</v>
      </c>
      <c r="I262" s="0" t="s">
        <v>6329</v>
      </c>
      <c r="J262" s="0" t="n">
        <v>2610</v>
      </c>
      <c r="K262" s="0" t="s">
        <v>5745</v>
      </c>
      <c r="L262" s="0" t="n">
        <v>0</v>
      </c>
      <c r="M262" s="0" t="s">
        <v>6330</v>
      </c>
      <c r="N262" s="159" t="n">
        <v>22482</v>
      </c>
      <c r="O262" s="0" t="s">
        <v>5185</v>
      </c>
      <c r="P262" s="0" t="s">
        <v>5178</v>
      </c>
    </row>
    <row r="263" customFormat="false" ht="12.8" hidden="false" customHeight="false" outlineLevel="0" collapsed="false">
      <c r="A263" s="0" t="s">
        <v>6331</v>
      </c>
      <c r="B263" s="0" t="n">
        <v>262</v>
      </c>
      <c r="C263" s="0" t="s">
        <v>6332</v>
      </c>
      <c r="F263" s="0" t="n">
        <v>262</v>
      </c>
      <c r="H263" s="0" t="s">
        <v>5174</v>
      </c>
      <c r="I263" s="0" t="s">
        <v>6333</v>
      </c>
      <c r="J263" s="0" t="n">
        <v>4850</v>
      </c>
      <c r="K263" s="0" t="s">
        <v>6334</v>
      </c>
      <c r="L263" s="0" t="s">
        <v>6335</v>
      </c>
      <c r="O263" s="0" t="s">
        <v>5185</v>
      </c>
      <c r="P263" s="0" t="s">
        <v>2578</v>
      </c>
    </row>
    <row r="264" customFormat="false" ht="12.8" hidden="false" customHeight="false" outlineLevel="0" collapsed="false">
      <c r="A264" s="0" t="s">
        <v>6336</v>
      </c>
      <c r="B264" s="0" t="n">
        <v>263</v>
      </c>
      <c r="C264" s="0" t="s">
        <v>6337</v>
      </c>
      <c r="D264" s="0" t="s">
        <v>213</v>
      </c>
      <c r="E264" s="0" t="s">
        <v>191</v>
      </c>
      <c r="F264" s="0" t="n">
        <v>263</v>
      </c>
      <c r="G264" s="0" t="s">
        <v>5174</v>
      </c>
      <c r="H264" s="0" t="s">
        <v>6338</v>
      </c>
      <c r="I264" s="0" t="n">
        <v>2650</v>
      </c>
      <c r="J264" s="0" t="s">
        <v>5765</v>
      </c>
      <c r="K264" s="0" t="s">
        <v>6339</v>
      </c>
      <c r="L264" s="0" t="s">
        <v>6340</v>
      </c>
      <c r="M264" s="159" t="n">
        <v>20075</v>
      </c>
      <c r="N264" s="0" t="s">
        <v>5185</v>
      </c>
      <c r="O264" s="0" t="s">
        <v>5178</v>
      </c>
    </row>
    <row r="265" customFormat="false" ht="12.8" hidden="false" customHeight="false" outlineLevel="0" collapsed="false">
      <c r="A265" s="0" t="s">
        <v>6341</v>
      </c>
      <c r="B265" s="0" t="n">
        <v>264</v>
      </c>
      <c r="C265" s="0" t="s">
        <v>6342</v>
      </c>
      <c r="D265" s="0" t="s">
        <v>246</v>
      </c>
      <c r="E265" s="0" t="s">
        <v>204</v>
      </c>
      <c r="F265" s="0" t="n">
        <v>264</v>
      </c>
      <c r="G265" s="0" t="s">
        <v>1041</v>
      </c>
      <c r="H265" s="0" t="s">
        <v>5174</v>
      </c>
      <c r="I265" s="0" t="s">
        <v>6343</v>
      </c>
      <c r="J265" s="0" t="n">
        <v>4100</v>
      </c>
      <c r="K265" s="0" t="s">
        <v>5960</v>
      </c>
      <c r="L265" s="0" t="s">
        <v>6344</v>
      </c>
      <c r="N265" s="159" t="n">
        <v>21487</v>
      </c>
      <c r="O265" s="0" t="s">
        <v>5185</v>
      </c>
      <c r="P265" s="0" t="s">
        <v>5178</v>
      </c>
    </row>
    <row r="266" customFormat="false" ht="12.8" hidden="false" customHeight="false" outlineLevel="0" collapsed="false">
      <c r="A266" s="0" t="s">
        <v>6345</v>
      </c>
      <c r="B266" s="0" t="n">
        <v>265</v>
      </c>
      <c r="C266" s="0" t="s">
        <v>6346</v>
      </c>
      <c r="D266" s="0" t="s">
        <v>208</v>
      </c>
      <c r="E266" s="0" t="s">
        <v>187</v>
      </c>
      <c r="F266" s="0" t="n">
        <v>265</v>
      </c>
      <c r="G266" s="0" t="s">
        <v>402</v>
      </c>
      <c r="H266" s="0" t="s">
        <v>5174</v>
      </c>
      <c r="I266" s="0" t="s">
        <v>6347</v>
      </c>
      <c r="J266" s="0" t="n">
        <v>2100</v>
      </c>
      <c r="K266" s="0" t="s">
        <v>5254</v>
      </c>
      <c r="M266" s="0" t="s">
        <v>6348</v>
      </c>
      <c r="N266" s="159" t="n">
        <v>27263</v>
      </c>
      <c r="O266" s="0" t="s">
        <v>5185</v>
      </c>
      <c r="P266" s="0" t="s">
        <v>5178</v>
      </c>
    </row>
    <row r="267" customFormat="false" ht="12.8" hidden="false" customHeight="false" outlineLevel="0" collapsed="false">
      <c r="A267" s="0" t="s">
        <v>6349</v>
      </c>
      <c r="B267" s="0" t="n">
        <v>266</v>
      </c>
      <c r="C267" s="0" t="s">
        <v>3576</v>
      </c>
      <c r="D267" s="0" t="s">
        <v>227</v>
      </c>
      <c r="E267" s="0" t="s">
        <v>193</v>
      </c>
      <c r="F267" s="0" t="n">
        <v>266</v>
      </c>
      <c r="G267" s="0" t="s">
        <v>700</v>
      </c>
      <c r="H267" s="0" t="s">
        <v>5174</v>
      </c>
      <c r="I267" s="0" t="s">
        <v>6350</v>
      </c>
      <c r="J267" s="0" t="n">
        <v>2060</v>
      </c>
      <c r="K267" s="0" t="s">
        <v>5230</v>
      </c>
      <c r="L267" s="0" t="n">
        <v>0</v>
      </c>
      <c r="M267" s="0" t="s">
        <v>591</v>
      </c>
      <c r="N267" s="159" t="n">
        <v>19549</v>
      </c>
      <c r="O267" s="0" t="s">
        <v>5185</v>
      </c>
      <c r="P267" s="0" t="s">
        <v>5178</v>
      </c>
    </row>
    <row r="268" customFormat="false" ht="12.8" hidden="false" customHeight="false" outlineLevel="0" collapsed="false">
      <c r="A268" s="0" t="s">
        <v>6351</v>
      </c>
      <c r="B268" s="0" t="n">
        <v>267</v>
      </c>
      <c r="C268" s="0" t="s">
        <v>6352</v>
      </c>
      <c r="D268" s="0" t="s">
        <v>192</v>
      </c>
      <c r="E268" s="0" t="s">
        <v>187</v>
      </c>
      <c r="F268" s="0" t="n">
        <v>267</v>
      </c>
      <c r="G268" s="0" t="s">
        <v>307</v>
      </c>
      <c r="H268" s="0" t="s">
        <v>5174</v>
      </c>
      <c r="I268" s="0" t="s">
        <v>6353</v>
      </c>
      <c r="J268" s="0" t="n">
        <v>2100</v>
      </c>
      <c r="K268" s="0" t="s">
        <v>5254</v>
      </c>
      <c r="L268" s="0" t="s">
        <v>6354</v>
      </c>
      <c r="M268" s="0" t="s">
        <v>6355</v>
      </c>
      <c r="N268" s="159" t="n">
        <v>21427</v>
      </c>
      <c r="O268" s="0" t="s">
        <v>5185</v>
      </c>
      <c r="P268" s="0" t="s">
        <v>5178</v>
      </c>
    </row>
    <row r="269" customFormat="false" ht="12.8" hidden="false" customHeight="false" outlineLevel="0" collapsed="false">
      <c r="A269" s="0" t="s">
        <v>6356</v>
      </c>
      <c r="B269" s="0" t="n">
        <v>268</v>
      </c>
      <c r="C269" s="0" t="s">
        <v>6357</v>
      </c>
      <c r="D269" s="0" t="s">
        <v>247</v>
      </c>
      <c r="E269" s="0" t="s">
        <v>204</v>
      </c>
      <c r="F269" s="0" t="n">
        <v>268</v>
      </c>
      <c r="G269" s="0" t="s">
        <v>1047</v>
      </c>
      <c r="H269" s="0" t="s">
        <v>5174</v>
      </c>
      <c r="I269" s="0" t="s">
        <v>6358</v>
      </c>
      <c r="J269" s="0" t="n">
        <v>3510</v>
      </c>
      <c r="K269" s="0" t="s">
        <v>6359</v>
      </c>
      <c r="L269" s="0" t="s">
        <v>6360</v>
      </c>
      <c r="N269" s="159" t="n">
        <v>18703</v>
      </c>
      <c r="O269" s="0" t="s">
        <v>5185</v>
      </c>
      <c r="P269" s="0" t="s">
        <v>5178</v>
      </c>
    </row>
    <row r="270" customFormat="false" ht="12.8" hidden="false" customHeight="false" outlineLevel="0" collapsed="false">
      <c r="A270" s="0" t="s">
        <v>6361</v>
      </c>
      <c r="B270" s="0" t="n">
        <v>269</v>
      </c>
      <c r="C270" s="0" t="s">
        <v>6362</v>
      </c>
      <c r="F270" s="0" t="n">
        <v>269</v>
      </c>
      <c r="H270" s="0" t="s">
        <v>5174</v>
      </c>
    </row>
    <row r="271" customFormat="false" ht="12.8" hidden="false" customHeight="false" outlineLevel="0" collapsed="false">
      <c r="A271" s="0" t="s">
        <v>6363</v>
      </c>
      <c r="B271" s="0" t="n">
        <v>270</v>
      </c>
      <c r="C271" s="0" t="s">
        <v>6364</v>
      </c>
      <c r="F271" s="0" t="n">
        <v>270</v>
      </c>
      <c r="H271" s="0" t="s">
        <v>5174</v>
      </c>
      <c r="I271" s="0" t="s">
        <v>6365</v>
      </c>
      <c r="J271" s="0" t="n">
        <v>1790</v>
      </c>
      <c r="K271" s="0" t="s">
        <v>6366</v>
      </c>
      <c r="L271" s="0" t="s">
        <v>6367</v>
      </c>
      <c r="O271" s="0" t="s">
        <v>5185</v>
      </c>
      <c r="P271" s="0" t="s">
        <v>2578</v>
      </c>
    </row>
    <row r="272" customFormat="false" ht="12.8" hidden="false" customHeight="false" outlineLevel="0" collapsed="false">
      <c r="A272" s="0" t="s">
        <v>6368</v>
      </c>
      <c r="B272" s="0" t="n">
        <v>271</v>
      </c>
      <c r="C272" s="0" t="s">
        <v>6369</v>
      </c>
      <c r="D272" s="0" t="s">
        <v>208</v>
      </c>
      <c r="E272" s="0" t="s">
        <v>187</v>
      </c>
      <c r="F272" s="0" t="n">
        <v>271</v>
      </c>
      <c r="G272" s="0" t="s">
        <v>402</v>
      </c>
      <c r="H272" s="0" t="s">
        <v>5174</v>
      </c>
      <c r="I272" s="0" t="s">
        <v>6370</v>
      </c>
      <c r="J272" s="0" t="n">
        <v>2310</v>
      </c>
      <c r="K272" s="0" t="s">
        <v>6044</v>
      </c>
      <c r="L272" s="0" t="s">
        <v>6371</v>
      </c>
      <c r="M272" s="0" t="s">
        <v>6372</v>
      </c>
      <c r="N272" s="159" t="n">
        <v>23768</v>
      </c>
      <c r="O272" s="0" t="s">
        <v>5185</v>
      </c>
      <c r="P272" s="0" t="s">
        <v>5178</v>
      </c>
    </row>
    <row r="273" customFormat="false" ht="12.8" hidden="false" customHeight="false" outlineLevel="0" collapsed="false">
      <c r="A273" s="0" t="s">
        <v>6373</v>
      </c>
      <c r="B273" s="0" t="n">
        <v>272</v>
      </c>
      <c r="C273" s="0" t="s">
        <v>3649</v>
      </c>
      <c r="D273" s="0" t="s">
        <v>208</v>
      </c>
      <c r="E273" s="0" t="s">
        <v>187</v>
      </c>
      <c r="F273" s="0" t="n">
        <v>272</v>
      </c>
      <c r="G273" s="0" t="s">
        <v>402</v>
      </c>
      <c r="H273" s="0" t="s">
        <v>5174</v>
      </c>
      <c r="I273" s="0" t="s">
        <v>6374</v>
      </c>
      <c r="J273" s="0" t="n">
        <v>2900</v>
      </c>
      <c r="K273" s="0" t="s">
        <v>5270</v>
      </c>
      <c r="L273" s="0" t="s">
        <v>6375</v>
      </c>
      <c r="M273" s="0" t="s">
        <v>6376</v>
      </c>
      <c r="N273" s="159" t="n">
        <v>24103</v>
      </c>
      <c r="O273" s="0" t="s">
        <v>5185</v>
      </c>
      <c r="P273" s="0" t="s">
        <v>5178</v>
      </c>
    </row>
    <row r="274" customFormat="false" ht="12.8" hidden="false" customHeight="false" outlineLevel="0" collapsed="false">
      <c r="A274" s="0" t="s">
        <v>6377</v>
      </c>
      <c r="B274" s="0" t="n">
        <v>273</v>
      </c>
      <c r="C274" s="0" t="s">
        <v>6378</v>
      </c>
      <c r="D274" s="0" t="s">
        <v>244</v>
      </c>
      <c r="E274" s="0" t="s">
        <v>204</v>
      </c>
      <c r="F274" s="0" t="n">
        <v>273</v>
      </c>
      <c r="G274" s="0" t="s">
        <v>1006</v>
      </c>
      <c r="H274" s="0" t="s">
        <v>5174</v>
      </c>
      <c r="I274" s="0" t="s">
        <v>6379</v>
      </c>
      <c r="J274" s="0" t="n">
        <v>3570</v>
      </c>
      <c r="K274" s="0" t="s">
        <v>5639</v>
      </c>
      <c r="L274" s="0" t="s">
        <v>6380</v>
      </c>
      <c r="N274" s="159" t="n">
        <v>13459</v>
      </c>
      <c r="O274" s="0" t="s">
        <v>2581</v>
      </c>
      <c r="P274" s="0" t="s">
        <v>5178</v>
      </c>
    </row>
    <row r="275" customFormat="false" ht="12.8" hidden="false" customHeight="false" outlineLevel="0" collapsed="false">
      <c r="A275" s="0" t="s">
        <v>6381</v>
      </c>
      <c r="B275" s="0" t="n">
        <v>274</v>
      </c>
      <c r="C275" s="0" t="s">
        <v>4587</v>
      </c>
      <c r="D275" s="0" t="s">
        <v>209</v>
      </c>
      <c r="E275" s="0" t="s">
        <v>187</v>
      </c>
      <c r="F275" s="0" t="n">
        <v>274</v>
      </c>
      <c r="G275" s="0" t="s">
        <v>385</v>
      </c>
      <c r="H275" s="0" t="s">
        <v>5174</v>
      </c>
      <c r="I275" s="0" t="s">
        <v>6382</v>
      </c>
      <c r="J275" s="0" t="n">
        <v>2100</v>
      </c>
      <c r="K275" s="0" t="s">
        <v>5254</v>
      </c>
      <c r="L275" s="0" t="s">
        <v>6383</v>
      </c>
      <c r="N275" s="159" t="n">
        <v>15615</v>
      </c>
      <c r="O275" s="0" t="s">
        <v>2581</v>
      </c>
      <c r="P275" s="0" t="s">
        <v>5178</v>
      </c>
    </row>
    <row r="276" customFormat="false" ht="12.8" hidden="false" customHeight="false" outlineLevel="0" collapsed="false">
      <c r="A276" s="0" t="s">
        <v>6384</v>
      </c>
      <c r="B276" s="0" t="n">
        <v>275</v>
      </c>
      <c r="C276" s="0" t="s">
        <v>6385</v>
      </c>
      <c r="D276" s="0" t="s">
        <v>208</v>
      </c>
      <c r="E276" s="0" t="s">
        <v>187</v>
      </c>
      <c r="F276" s="0" t="n">
        <v>275</v>
      </c>
      <c r="G276" s="0" t="s">
        <v>402</v>
      </c>
      <c r="H276" s="0" t="s">
        <v>5174</v>
      </c>
      <c r="I276" s="0" t="s">
        <v>6386</v>
      </c>
      <c r="J276" s="0" t="n">
        <v>2100</v>
      </c>
      <c r="K276" s="0" t="s">
        <v>5254</v>
      </c>
      <c r="L276" s="0" t="s">
        <v>6387</v>
      </c>
      <c r="M276" s="0" t="s">
        <v>6388</v>
      </c>
      <c r="N276" s="159" t="n">
        <v>20697</v>
      </c>
      <c r="O276" s="0" t="s">
        <v>5185</v>
      </c>
      <c r="P276" s="0" t="s">
        <v>5178</v>
      </c>
    </row>
    <row r="277" customFormat="false" ht="12.8" hidden="false" customHeight="false" outlineLevel="0" collapsed="false">
      <c r="A277" s="0" t="s">
        <v>6389</v>
      </c>
      <c r="B277" s="0" t="n">
        <v>276</v>
      </c>
      <c r="C277" s="0" t="s">
        <v>4418</v>
      </c>
      <c r="D277" s="0" t="s">
        <v>208</v>
      </c>
      <c r="E277" s="0" t="s">
        <v>187</v>
      </c>
      <c r="F277" s="0" t="n">
        <v>276</v>
      </c>
      <c r="G277" s="0" t="s">
        <v>402</v>
      </c>
      <c r="H277" s="0" t="s">
        <v>5174</v>
      </c>
      <c r="I277" s="0" t="s">
        <v>6390</v>
      </c>
      <c r="J277" s="0" t="n">
        <v>2100</v>
      </c>
      <c r="K277" s="0" t="s">
        <v>5254</v>
      </c>
      <c r="L277" s="0" t="s">
        <v>6391</v>
      </c>
      <c r="M277" s="0" t="s">
        <v>6392</v>
      </c>
      <c r="N277" s="159" t="n">
        <v>26906</v>
      </c>
      <c r="O277" s="0" t="s">
        <v>5185</v>
      </c>
      <c r="P277" s="0" t="s">
        <v>5178</v>
      </c>
    </row>
    <row r="278" customFormat="false" ht="12.8" hidden="false" customHeight="false" outlineLevel="0" collapsed="false">
      <c r="A278" s="0" t="s">
        <v>6393</v>
      </c>
      <c r="B278" s="0" t="n">
        <v>277</v>
      </c>
      <c r="C278" s="0" t="s">
        <v>6394</v>
      </c>
      <c r="D278" s="0" t="s">
        <v>235</v>
      </c>
      <c r="E278" s="0" t="s">
        <v>196</v>
      </c>
      <c r="F278" s="0" t="n">
        <v>277</v>
      </c>
      <c r="G278" s="0" t="s">
        <v>808</v>
      </c>
      <c r="H278" s="0" t="s">
        <v>5174</v>
      </c>
      <c r="I278" s="0" t="s">
        <v>6395</v>
      </c>
      <c r="J278" s="0" t="n">
        <v>1880</v>
      </c>
      <c r="K278" s="0" t="s">
        <v>6396</v>
      </c>
      <c r="L278" s="0" t="n">
        <v>0</v>
      </c>
      <c r="M278" s="0" t="s">
        <v>6397</v>
      </c>
      <c r="N278" s="159" t="n">
        <v>19785</v>
      </c>
      <c r="O278" s="0" t="s">
        <v>2581</v>
      </c>
      <c r="P278" s="0" t="s">
        <v>5178</v>
      </c>
    </row>
    <row r="279" customFormat="false" ht="12.8" hidden="false" customHeight="false" outlineLevel="0" collapsed="false">
      <c r="A279" s="0" t="s">
        <v>6398</v>
      </c>
      <c r="B279" s="0" t="n">
        <v>278</v>
      </c>
      <c r="C279" s="0" t="s">
        <v>6399</v>
      </c>
      <c r="D279" s="0" t="s">
        <v>208</v>
      </c>
      <c r="E279" s="0" t="s">
        <v>187</v>
      </c>
      <c r="F279" s="0" t="n">
        <v>278</v>
      </c>
      <c r="G279" s="0" t="s">
        <v>402</v>
      </c>
      <c r="H279" s="0" t="s">
        <v>5174</v>
      </c>
      <c r="I279" s="0" t="s">
        <v>6400</v>
      </c>
      <c r="J279" s="0" t="n">
        <v>2100</v>
      </c>
      <c r="K279" s="0" t="s">
        <v>5254</v>
      </c>
      <c r="M279" s="0" t="s">
        <v>6401</v>
      </c>
      <c r="N279" s="159" t="n">
        <v>26258</v>
      </c>
      <c r="O279" s="0" t="s">
        <v>5185</v>
      </c>
      <c r="P279" s="0" t="s">
        <v>5178</v>
      </c>
    </row>
    <row r="280" customFormat="false" ht="12.8" hidden="false" customHeight="false" outlineLevel="0" collapsed="false">
      <c r="A280" s="0" t="s">
        <v>6402</v>
      </c>
      <c r="B280" s="0" t="n">
        <v>279</v>
      </c>
      <c r="C280" s="0" t="s">
        <v>6403</v>
      </c>
      <c r="D280" s="0" t="s">
        <v>237</v>
      </c>
      <c r="E280" s="0" t="s">
        <v>198</v>
      </c>
      <c r="F280" s="0" t="n">
        <v>279</v>
      </c>
      <c r="G280" s="0" t="s">
        <v>833</v>
      </c>
      <c r="H280" s="0" t="s">
        <v>5174</v>
      </c>
      <c r="I280" s="0" t="s">
        <v>5586</v>
      </c>
      <c r="J280" s="0" t="n">
        <v>3300</v>
      </c>
      <c r="K280" s="0" t="s">
        <v>5587</v>
      </c>
      <c r="L280" s="0" t="s">
        <v>839</v>
      </c>
      <c r="M280" s="0" t="s">
        <v>6404</v>
      </c>
      <c r="N280" s="159" t="n">
        <v>26298</v>
      </c>
      <c r="O280" s="0" t="s">
        <v>2581</v>
      </c>
      <c r="P280" s="0" t="s">
        <v>5178</v>
      </c>
    </row>
    <row r="281" customFormat="false" ht="12.8" hidden="false" customHeight="false" outlineLevel="0" collapsed="false">
      <c r="A281" s="0" t="s">
        <v>6405</v>
      </c>
      <c r="B281" s="0" t="n">
        <v>280</v>
      </c>
      <c r="C281" s="0" t="s">
        <v>6406</v>
      </c>
      <c r="D281" s="0" t="s">
        <v>208</v>
      </c>
      <c r="E281" s="0" t="s">
        <v>187</v>
      </c>
      <c r="F281" s="0" t="n">
        <v>280</v>
      </c>
      <c r="G281" s="0" t="s">
        <v>402</v>
      </c>
      <c r="H281" s="0" t="s">
        <v>5174</v>
      </c>
      <c r="I281" s="0" t="s">
        <v>6407</v>
      </c>
      <c r="J281" s="0" t="n">
        <v>2100</v>
      </c>
      <c r="K281" s="0" t="s">
        <v>6408</v>
      </c>
      <c r="L281" s="0" t="n">
        <v>0</v>
      </c>
      <c r="M281" s="0" t="s">
        <v>6409</v>
      </c>
      <c r="N281" s="159" t="n">
        <v>14781</v>
      </c>
      <c r="O281" s="0" t="s">
        <v>5185</v>
      </c>
      <c r="P281" s="0" t="s">
        <v>5178</v>
      </c>
    </row>
    <row r="282" customFormat="false" ht="12.8" hidden="false" customHeight="false" outlineLevel="0" collapsed="false">
      <c r="A282" s="0" t="s">
        <v>6410</v>
      </c>
      <c r="B282" s="0" t="n">
        <v>281</v>
      </c>
      <c r="C282" s="0" t="s">
        <v>6411</v>
      </c>
      <c r="F282" s="0" t="n">
        <v>281</v>
      </c>
      <c r="H282" s="0" t="s">
        <v>5174</v>
      </c>
      <c r="I282" s="0" t="s">
        <v>6412</v>
      </c>
      <c r="J282" s="0" t="n">
        <v>3660</v>
      </c>
      <c r="K282" s="0" t="s">
        <v>6413</v>
      </c>
      <c r="L282" s="0" t="s">
        <v>6414</v>
      </c>
      <c r="O282" s="0" t="s">
        <v>5185</v>
      </c>
      <c r="P282" s="0" t="s">
        <v>2578</v>
      </c>
      <c r="Q282" s="0" t="s">
        <v>6415</v>
      </c>
    </row>
    <row r="283" customFormat="false" ht="12.8" hidden="false" customHeight="false" outlineLevel="0" collapsed="false">
      <c r="A283" s="0" t="s">
        <v>6416</v>
      </c>
      <c r="B283" s="0" t="n">
        <v>282</v>
      </c>
      <c r="C283" s="0" t="s">
        <v>3935</v>
      </c>
      <c r="D283" s="0" t="s">
        <v>189</v>
      </c>
      <c r="E283" s="0" t="s">
        <v>187</v>
      </c>
      <c r="F283" s="0" t="n">
        <v>282</v>
      </c>
      <c r="G283" s="0" t="s">
        <v>146</v>
      </c>
      <c r="H283" s="0" t="s">
        <v>5174</v>
      </c>
      <c r="I283" s="0" t="s">
        <v>6417</v>
      </c>
      <c r="J283" s="0" t="n">
        <v>2100</v>
      </c>
      <c r="K283" s="0" t="s">
        <v>5254</v>
      </c>
      <c r="M283" s="0" t="s">
        <v>6418</v>
      </c>
      <c r="N283" s="159" t="n">
        <v>22307</v>
      </c>
      <c r="O283" s="0" t="s">
        <v>5185</v>
      </c>
      <c r="P283" s="0" t="s">
        <v>5178</v>
      </c>
    </row>
    <row r="284" customFormat="false" ht="12.8" hidden="false" customHeight="false" outlineLevel="0" collapsed="false">
      <c r="A284" s="0" t="s">
        <v>6419</v>
      </c>
      <c r="B284" s="0" t="n">
        <v>283</v>
      </c>
      <c r="C284" s="0" t="s">
        <v>5119</v>
      </c>
      <c r="F284" s="0" t="n">
        <v>283</v>
      </c>
      <c r="H284" s="0" t="s">
        <v>5174</v>
      </c>
      <c r="I284" s="0" t="s">
        <v>6420</v>
      </c>
      <c r="J284" s="0" t="n">
        <v>2100</v>
      </c>
      <c r="K284" s="0" t="s">
        <v>5254</v>
      </c>
      <c r="L284" s="0" t="s">
        <v>6421</v>
      </c>
      <c r="O284" s="0" t="s">
        <v>5185</v>
      </c>
      <c r="P284" s="0" t="s">
        <v>2578</v>
      </c>
      <c r="Q284" s="0" t="s">
        <v>6422</v>
      </c>
    </row>
    <row r="285" customFormat="false" ht="12.8" hidden="false" customHeight="false" outlineLevel="0" collapsed="false">
      <c r="A285" s="0" t="s">
        <v>6423</v>
      </c>
      <c r="B285" s="0" t="n">
        <v>284</v>
      </c>
      <c r="C285" s="0" t="s">
        <v>6424</v>
      </c>
      <c r="D285" s="0" t="s">
        <v>261</v>
      </c>
      <c r="E285" s="0" t="s">
        <v>218</v>
      </c>
      <c r="F285" s="0" t="n">
        <v>284</v>
      </c>
      <c r="G285" s="0" t="s">
        <v>119</v>
      </c>
      <c r="H285" s="0" t="s">
        <v>5174</v>
      </c>
      <c r="I285" s="0" t="s">
        <v>6425</v>
      </c>
      <c r="J285" s="0" t="n">
        <v>9940</v>
      </c>
      <c r="K285" s="0" t="s">
        <v>5759</v>
      </c>
      <c r="L285" s="0" t="n">
        <v>0</v>
      </c>
      <c r="N285" s="159" t="n">
        <v>20635</v>
      </c>
      <c r="O285" s="0" t="s">
        <v>2581</v>
      </c>
      <c r="P285" s="0" t="s">
        <v>5178</v>
      </c>
    </row>
    <row r="286" customFormat="false" ht="12.8" hidden="false" customHeight="false" outlineLevel="0" collapsed="false">
      <c r="A286" s="0" t="s">
        <v>6426</v>
      </c>
      <c r="B286" s="0" t="n">
        <v>285</v>
      </c>
      <c r="C286" s="0" t="s">
        <v>6427</v>
      </c>
      <c r="F286" s="0" t="n">
        <v>285</v>
      </c>
      <c r="H286" s="0" t="s">
        <v>5174</v>
      </c>
      <c r="I286" s="0" t="s">
        <v>6428</v>
      </c>
      <c r="J286" s="0" t="n">
        <v>7033</v>
      </c>
      <c r="K286" s="0" t="s">
        <v>6429</v>
      </c>
      <c r="L286" s="0" t="s">
        <v>6430</v>
      </c>
      <c r="O286" s="0" t="s">
        <v>5185</v>
      </c>
      <c r="P286" s="0" t="s">
        <v>2578</v>
      </c>
    </row>
    <row r="287" customFormat="false" ht="12.8" hidden="false" customHeight="false" outlineLevel="0" collapsed="false">
      <c r="A287" s="0" t="s">
        <v>6431</v>
      </c>
      <c r="B287" s="0" t="n">
        <v>286</v>
      </c>
      <c r="C287" s="0" t="s">
        <v>6432</v>
      </c>
      <c r="D287" s="0" t="s">
        <v>208</v>
      </c>
      <c r="E287" s="0" t="s">
        <v>187</v>
      </c>
      <c r="F287" s="0" t="n">
        <v>286</v>
      </c>
      <c r="G287" s="0" t="s">
        <v>402</v>
      </c>
      <c r="H287" s="0" t="s">
        <v>5174</v>
      </c>
      <c r="I287" s="0" t="s">
        <v>6433</v>
      </c>
      <c r="J287" s="0" t="n">
        <v>2250</v>
      </c>
      <c r="K287" s="0" t="s">
        <v>6434</v>
      </c>
      <c r="M287" s="0" t="s">
        <v>6435</v>
      </c>
      <c r="N287" s="159" t="n">
        <v>29867</v>
      </c>
      <c r="O287" s="0" t="s">
        <v>5185</v>
      </c>
      <c r="P287" s="0" t="s">
        <v>5178</v>
      </c>
    </row>
    <row r="288" customFormat="false" ht="12.8" hidden="false" customHeight="false" outlineLevel="0" collapsed="false">
      <c r="A288" s="0" t="s">
        <v>6436</v>
      </c>
      <c r="B288" s="0" t="n">
        <v>287</v>
      </c>
      <c r="C288" s="0" t="s">
        <v>6437</v>
      </c>
      <c r="F288" s="0" t="n">
        <v>287</v>
      </c>
      <c r="H288" s="0" t="s">
        <v>5174</v>
      </c>
    </row>
    <row r="289" customFormat="false" ht="12.8" hidden="false" customHeight="false" outlineLevel="0" collapsed="false">
      <c r="A289" s="0" t="s">
        <v>6438</v>
      </c>
      <c r="B289" s="0" t="n">
        <v>288</v>
      </c>
      <c r="C289" s="0" t="s">
        <v>6439</v>
      </c>
      <c r="D289" s="0" t="s">
        <v>250</v>
      </c>
      <c r="E289" s="0" t="s">
        <v>38</v>
      </c>
      <c r="F289" s="0" t="n">
        <v>288</v>
      </c>
      <c r="G289" s="0" t="s">
        <v>1107</v>
      </c>
      <c r="H289" s="0" t="s">
        <v>5174</v>
      </c>
      <c r="I289" s="0" t="s">
        <v>6440</v>
      </c>
      <c r="J289" s="0" t="n">
        <v>4367</v>
      </c>
      <c r="K289" s="0" t="s">
        <v>6259</v>
      </c>
      <c r="L289" s="0" t="s">
        <v>6441</v>
      </c>
      <c r="N289" s="159" t="n">
        <v>13498</v>
      </c>
      <c r="O289" s="0" t="s">
        <v>5185</v>
      </c>
      <c r="P289" s="0" t="s">
        <v>5178</v>
      </c>
    </row>
    <row r="290" customFormat="false" ht="12.8" hidden="false" customHeight="false" outlineLevel="0" collapsed="false">
      <c r="A290" s="0" t="s">
        <v>6442</v>
      </c>
      <c r="B290" s="0" t="n">
        <v>289</v>
      </c>
      <c r="C290" s="0" t="s">
        <v>6443</v>
      </c>
      <c r="F290" s="0" t="n">
        <v>289</v>
      </c>
      <c r="H290" s="0" t="s">
        <v>5174</v>
      </c>
      <c r="I290" s="0" t="s">
        <v>6444</v>
      </c>
      <c r="J290" s="0" t="n">
        <v>4030</v>
      </c>
      <c r="K290" s="0" t="s">
        <v>6445</v>
      </c>
      <c r="O290" s="0" t="s">
        <v>2581</v>
      </c>
      <c r="P290" s="0" t="s">
        <v>2578</v>
      </c>
    </row>
    <row r="291" customFormat="false" ht="12.8" hidden="false" customHeight="false" outlineLevel="0" collapsed="false">
      <c r="A291" s="0" t="s">
        <v>6446</v>
      </c>
      <c r="B291" s="0" t="n">
        <v>290</v>
      </c>
      <c r="C291" s="0" t="s">
        <v>6447</v>
      </c>
      <c r="D291" s="0" t="s">
        <v>248</v>
      </c>
      <c r="E291" s="0" t="s">
        <v>38</v>
      </c>
      <c r="F291" s="0" t="n">
        <v>290</v>
      </c>
      <c r="G291" s="0" t="s">
        <v>1091</v>
      </c>
      <c r="H291" s="0" t="s">
        <v>5174</v>
      </c>
      <c r="I291" s="0" t="s">
        <v>6448</v>
      </c>
      <c r="J291" s="0" t="n">
        <v>4690</v>
      </c>
      <c r="K291" s="0" t="s">
        <v>6449</v>
      </c>
      <c r="L291" s="0" t="n">
        <v>0</v>
      </c>
      <c r="M291" s="0" t="s">
        <v>1147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Roman,Normal"&amp;A</oddHeader>
    <oddFooter>&amp;C&amp;"Times New Roman,Normal"Page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4765625" defaultRowHeight="12.8" zeroHeight="false" outlineLevelRow="0" outlineLevelCol="0"/>
  <sheetData>
    <row r="1" customFormat="false" ht="12.8" hidden="false" customHeight="false" outlineLevel="0" collapsed="false">
      <c r="A1" s="0" t="s">
        <v>3551</v>
      </c>
      <c r="B1" s="0" t="s">
        <v>3552</v>
      </c>
      <c r="C1" s="0" t="s">
        <v>6</v>
      </c>
      <c r="D1" s="0" t="s">
        <v>90</v>
      </c>
      <c r="E1" s="0" t="s">
        <v>3553</v>
      </c>
      <c r="F1" s="0" t="s">
        <v>3554</v>
      </c>
      <c r="G1" s="0" t="s">
        <v>3555</v>
      </c>
      <c r="H1" s="0" t="s">
        <v>3556</v>
      </c>
      <c r="I1" s="0" t="s">
        <v>3557</v>
      </c>
      <c r="J1" s="0" t="s">
        <v>3558</v>
      </c>
      <c r="K1" s="0" t="s">
        <v>3559</v>
      </c>
    </row>
    <row r="2" customFormat="false" ht="12.8" hidden="false" customHeight="false" outlineLevel="0" collapsed="false">
      <c r="A2" s="0" t="n">
        <v>8782</v>
      </c>
      <c r="B2" s="0" t="s">
        <v>3880</v>
      </c>
      <c r="C2" s="0" t="s">
        <v>133</v>
      </c>
      <c r="D2" s="0" t="n">
        <v>70</v>
      </c>
    </row>
    <row r="3" customFormat="false" ht="12.8" hidden="false" customHeight="false" outlineLevel="0" collapsed="false">
      <c r="A3" s="0" t="n">
        <v>8333</v>
      </c>
      <c r="B3" s="0" t="s">
        <v>3999</v>
      </c>
      <c r="C3" s="0" t="s">
        <v>139</v>
      </c>
      <c r="D3" s="0" t="s">
        <v>3562</v>
      </c>
      <c r="E3" s="0" t="s">
        <v>3562</v>
      </c>
      <c r="F3" s="0" t="n">
        <v>20</v>
      </c>
      <c r="G3" s="0" t="s">
        <v>3562</v>
      </c>
      <c r="H3" s="0" t="s">
        <v>3562</v>
      </c>
      <c r="I3" s="0" t="s">
        <v>3562</v>
      </c>
      <c r="J3" s="0" t="n">
        <v>18</v>
      </c>
      <c r="K3" s="0" t="n">
        <v>15</v>
      </c>
    </row>
    <row r="4" customFormat="false" ht="12.8" hidden="false" customHeight="false" outlineLevel="0" collapsed="false">
      <c r="A4" s="0" t="n">
        <v>1858</v>
      </c>
      <c r="B4" s="0" t="s">
        <v>4387</v>
      </c>
      <c r="C4" s="0" t="s">
        <v>179</v>
      </c>
      <c r="D4" s="0" t="s">
        <v>3562</v>
      </c>
      <c r="E4" s="0" t="s">
        <v>3562</v>
      </c>
      <c r="F4" s="0" t="s">
        <v>3562</v>
      </c>
      <c r="G4" s="0" t="s">
        <v>3562</v>
      </c>
      <c r="H4" s="0" t="s">
        <v>3562</v>
      </c>
      <c r="I4" s="0" t="s">
        <v>3562</v>
      </c>
      <c r="J4" s="0" t="s">
        <v>3562</v>
      </c>
      <c r="K4" s="0" t="n">
        <v>42</v>
      </c>
    </row>
    <row r="5" customFormat="false" ht="12.8" hidden="false" customHeight="false" outlineLevel="0" collapsed="false">
      <c r="A5" s="0" t="n">
        <v>1859</v>
      </c>
      <c r="B5" s="0" t="s">
        <v>4386</v>
      </c>
      <c r="C5" s="0" t="s">
        <v>179</v>
      </c>
      <c r="D5" s="0" t="s">
        <v>3562</v>
      </c>
      <c r="E5" s="0" t="s">
        <v>3562</v>
      </c>
      <c r="F5" s="0" t="s">
        <v>3562</v>
      </c>
      <c r="G5" s="0" t="s">
        <v>3562</v>
      </c>
      <c r="H5" s="0" t="s">
        <v>3562</v>
      </c>
      <c r="I5" s="0" t="s">
        <v>3562</v>
      </c>
      <c r="J5" s="0" t="n">
        <v>27</v>
      </c>
      <c r="K5" s="0" t="n">
        <v>22</v>
      </c>
    </row>
    <row r="6" customFormat="false" ht="12.8" hidden="false" customHeight="false" outlineLevel="0" collapsed="false">
      <c r="A6" s="0" t="n">
        <v>9252</v>
      </c>
      <c r="B6" s="0" t="s">
        <v>3758</v>
      </c>
      <c r="C6" s="0" t="s">
        <v>132</v>
      </c>
      <c r="D6" s="0" t="n">
        <v>70</v>
      </c>
      <c r="E6" s="0" t="s">
        <v>3562</v>
      </c>
      <c r="F6" s="0" t="n">
        <v>30</v>
      </c>
      <c r="G6" s="0" t="s">
        <v>3562</v>
      </c>
      <c r="H6" s="0" t="s">
        <v>3562</v>
      </c>
      <c r="I6" s="0" t="s">
        <v>3562</v>
      </c>
      <c r="J6" s="0" t="s">
        <v>3562</v>
      </c>
      <c r="K6" s="0" t="s">
        <v>3562</v>
      </c>
    </row>
    <row r="7" customFormat="false" ht="12.8" hidden="false" customHeight="false" outlineLevel="0" collapsed="false">
      <c r="A7" s="0" t="n">
        <v>1064</v>
      </c>
      <c r="B7" s="0" t="s">
        <v>3589</v>
      </c>
      <c r="C7" s="0" t="s">
        <v>136</v>
      </c>
      <c r="D7" s="0" t="n">
        <v>70</v>
      </c>
      <c r="E7" s="0" t="s">
        <v>3562</v>
      </c>
      <c r="F7" s="0" t="n">
        <v>40</v>
      </c>
      <c r="G7" s="0" t="s">
        <v>3562</v>
      </c>
      <c r="H7" s="0" t="n">
        <v>60</v>
      </c>
      <c r="I7" s="0" t="s">
        <v>3562</v>
      </c>
      <c r="J7" s="0" t="n">
        <v>27</v>
      </c>
      <c r="K7" s="0" t="n">
        <v>18</v>
      </c>
    </row>
    <row r="8" customFormat="false" ht="12.8" hidden="false" customHeight="false" outlineLevel="0" collapsed="false">
      <c r="A8" s="0" t="s">
        <v>3588</v>
      </c>
      <c r="B8" s="0" t="s">
        <v>3589</v>
      </c>
      <c r="C8" s="0" t="s">
        <v>139</v>
      </c>
      <c r="D8" s="0" t="n">
        <v>70</v>
      </c>
      <c r="E8" s="0" t="s">
        <v>3562</v>
      </c>
      <c r="F8" s="0" t="n">
        <v>40</v>
      </c>
      <c r="G8" s="0" t="s">
        <v>3562</v>
      </c>
      <c r="H8" s="0" t="n">
        <v>60</v>
      </c>
      <c r="I8" s="0" t="s">
        <v>3562</v>
      </c>
      <c r="J8" s="0" t="n">
        <v>27</v>
      </c>
      <c r="K8" s="0" t="n">
        <v>18</v>
      </c>
    </row>
    <row r="9" customFormat="false" ht="12.8" hidden="false" customHeight="false" outlineLevel="0" collapsed="false">
      <c r="A9" s="0" t="n">
        <v>322</v>
      </c>
      <c r="B9" s="0" t="s">
        <v>3820</v>
      </c>
      <c r="C9" s="0" t="s">
        <v>132</v>
      </c>
      <c r="D9" s="0" t="n">
        <v>210</v>
      </c>
      <c r="E9" s="0" t="s">
        <v>3562</v>
      </c>
      <c r="F9" s="0" t="s">
        <v>3562</v>
      </c>
      <c r="G9" s="0" t="s">
        <v>3562</v>
      </c>
      <c r="H9" s="0" t="n">
        <v>120</v>
      </c>
      <c r="I9" s="0" t="s">
        <v>3562</v>
      </c>
      <c r="J9" s="0" t="s">
        <v>3562</v>
      </c>
      <c r="K9" s="0" t="s">
        <v>3562</v>
      </c>
    </row>
    <row r="10" customFormat="false" ht="12.8" hidden="false" customHeight="false" outlineLevel="0" collapsed="false">
      <c r="A10" s="0" t="n">
        <v>9000</v>
      </c>
      <c r="B10" s="0" t="s">
        <v>3820</v>
      </c>
      <c r="C10" s="0" t="s">
        <v>171</v>
      </c>
      <c r="D10" s="0" t="n">
        <v>210</v>
      </c>
      <c r="E10" s="0" t="s">
        <v>3562</v>
      </c>
      <c r="F10" s="0" t="s">
        <v>3562</v>
      </c>
      <c r="G10" s="0" t="s">
        <v>3562</v>
      </c>
      <c r="H10" s="0" t="n">
        <v>120</v>
      </c>
      <c r="I10" s="0" t="s">
        <v>3562</v>
      </c>
      <c r="J10" s="0" t="s">
        <v>3562</v>
      </c>
      <c r="K10" s="0" t="s">
        <v>3562</v>
      </c>
    </row>
    <row r="11" customFormat="false" ht="12.8" hidden="false" customHeight="false" outlineLevel="0" collapsed="false">
      <c r="A11" s="0" t="n">
        <v>8195</v>
      </c>
      <c r="B11" s="0" t="s">
        <v>4046</v>
      </c>
      <c r="C11" s="0" t="s">
        <v>154</v>
      </c>
      <c r="D11" s="0" t="s">
        <v>3562</v>
      </c>
      <c r="E11" s="0" t="s">
        <v>3562</v>
      </c>
      <c r="F11" s="0" t="n">
        <v>40</v>
      </c>
      <c r="G11" s="0" t="s">
        <v>3562</v>
      </c>
      <c r="H11" s="0" t="s">
        <v>3562</v>
      </c>
      <c r="I11" s="0" t="s">
        <v>3562</v>
      </c>
      <c r="J11" s="0" t="n">
        <v>34</v>
      </c>
      <c r="K11" s="0" t="n">
        <v>27</v>
      </c>
    </row>
    <row r="12" customFormat="false" ht="12.8" hidden="false" customHeight="false" outlineLevel="0" collapsed="false">
      <c r="A12" s="0" t="n">
        <v>804</v>
      </c>
      <c r="B12" s="0" t="s">
        <v>4046</v>
      </c>
      <c r="C12" s="0" t="s">
        <v>160</v>
      </c>
      <c r="D12" s="0" t="s">
        <v>3562</v>
      </c>
      <c r="E12" s="0" t="s">
        <v>3562</v>
      </c>
      <c r="F12" s="0" t="n">
        <v>40</v>
      </c>
      <c r="G12" s="0" t="s">
        <v>3562</v>
      </c>
      <c r="H12" s="0" t="s">
        <v>3562</v>
      </c>
      <c r="I12" s="0" t="s">
        <v>3562</v>
      </c>
      <c r="J12" s="0" t="n">
        <v>34</v>
      </c>
      <c r="K12" s="0" t="n">
        <v>27</v>
      </c>
    </row>
    <row r="13" customFormat="false" ht="12.8" hidden="false" customHeight="false" outlineLevel="0" collapsed="false">
      <c r="A13" s="0" t="n">
        <v>6851</v>
      </c>
      <c r="B13" s="0" t="s">
        <v>3382</v>
      </c>
      <c r="C13" s="0" t="s">
        <v>150</v>
      </c>
      <c r="D13" s="0" t="s">
        <v>3562</v>
      </c>
      <c r="E13" s="0" t="s">
        <v>3562</v>
      </c>
      <c r="F13" s="0" t="s">
        <v>3562</v>
      </c>
      <c r="G13" s="0" t="s">
        <v>3562</v>
      </c>
      <c r="H13" s="0" t="s">
        <v>3562</v>
      </c>
      <c r="I13" s="0" t="s">
        <v>3562</v>
      </c>
      <c r="J13" s="0" t="s">
        <v>3562</v>
      </c>
      <c r="K13" s="0" t="n">
        <v>42</v>
      </c>
    </row>
    <row r="14" customFormat="false" ht="12.8" hidden="false" customHeight="false" outlineLevel="0" collapsed="false">
      <c r="A14" s="0" t="n">
        <v>610</v>
      </c>
      <c r="B14" s="0" t="s">
        <v>4178</v>
      </c>
      <c r="C14" s="0" t="s">
        <v>148</v>
      </c>
      <c r="D14" s="0" t="n">
        <v>120</v>
      </c>
      <c r="E14" s="0" t="s">
        <v>3562</v>
      </c>
      <c r="F14" s="0" t="n">
        <v>40</v>
      </c>
      <c r="G14" s="0" t="s">
        <v>3562</v>
      </c>
      <c r="H14" s="0" t="n">
        <v>60</v>
      </c>
      <c r="I14" s="0" t="s">
        <v>3562</v>
      </c>
      <c r="J14" s="0" t="s">
        <v>3562</v>
      </c>
      <c r="K14" s="0" t="s">
        <v>3562</v>
      </c>
    </row>
    <row r="15" customFormat="false" ht="12.8" hidden="false" customHeight="false" outlineLevel="0" collapsed="false">
      <c r="A15" s="0" t="n">
        <v>6876</v>
      </c>
      <c r="B15" s="0" t="s">
        <v>4178</v>
      </c>
      <c r="C15" s="0" t="s">
        <v>160</v>
      </c>
      <c r="D15" s="0" t="n">
        <v>120</v>
      </c>
      <c r="E15" s="0" t="s">
        <v>3562</v>
      </c>
      <c r="F15" s="0" t="n">
        <v>40</v>
      </c>
      <c r="G15" s="0" t="s">
        <v>3562</v>
      </c>
      <c r="H15" s="0" t="n">
        <v>60</v>
      </c>
      <c r="I15" s="0" t="s">
        <v>3562</v>
      </c>
      <c r="J15" s="0" t="s">
        <v>3562</v>
      </c>
      <c r="K15" s="0" t="s">
        <v>3562</v>
      </c>
    </row>
    <row r="16" customFormat="false" ht="12.8" hidden="false" customHeight="false" outlineLevel="0" collapsed="false">
      <c r="A16" s="0" t="n">
        <v>8755</v>
      </c>
      <c r="B16" s="0" t="s">
        <v>3890</v>
      </c>
      <c r="C16" s="0" t="s">
        <v>162</v>
      </c>
      <c r="D16" s="0" t="s">
        <v>3562</v>
      </c>
      <c r="E16" s="0" t="s">
        <v>3562</v>
      </c>
      <c r="F16" s="0" t="s">
        <v>3562</v>
      </c>
      <c r="G16" s="0" t="s">
        <v>3562</v>
      </c>
      <c r="H16" s="0" t="s">
        <v>3562</v>
      </c>
      <c r="I16" s="0" t="s">
        <v>3562</v>
      </c>
      <c r="J16" s="0" t="s">
        <v>3562</v>
      </c>
      <c r="K16" s="0" t="n">
        <v>27</v>
      </c>
    </row>
    <row r="17" customFormat="false" ht="12.8" hidden="false" customHeight="false" outlineLevel="0" collapsed="false">
      <c r="A17" s="0" t="n">
        <v>1065</v>
      </c>
      <c r="B17" s="0" t="s">
        <v>4546</v>
      </c>
      <c r="C17" s="0" t="s">
        <v>151</v>
      </c>
      <c r="D17" s="0" t="s">
        <v>3562</v>
      </c>
      <c r="E17" s="0" t="s">
        <v>3562</v>
      </c>
      <c r="F17" s="0" t="s">
        <v>3562</v>
      </c>
      <c r="G17" s="0" t="s">
        <v>3562</v>
      </c>
      <c r="H17" s="0" t="s">
        <v>3562</v>
      </c>
      <c r="I17" s="0" t="s">
        <v>3562</v>
      </c>
      <c r="J17" s="0" t="s">
        <v>3562</v>
      </c>
      <c r="K17" s="0" t="n">
        <v>42</v>
      </c>
    </row>
    <row r="18" customFormat="false" ht="12.8" hidden="false" customHeight="false" outlineLevel="0" collapsed="false">
      <c r="A18" s="0" t="n">
        <v>8745</v>
      </c>
      <c r="B18" s="0" t="s">
        <v>3894</v>
      </c>
      <c r="C18" s="0" t="s">
        <v>132</v>
      </c>
      <c r="D18" s="0" t="s">
        <v>3562</v>
      </c>
      <c r="E18" s="0" t="s">
        <v>3562</v>
      </c>
      <c r="F18" s="0" t="n">
        <v>20</v>
      </c>
      <c r="G18" s="0" t="s">
        <v>3562</v>
      </c>
      <c r="H18" s="0" t="s">
        <v>3562</v>
      </c>
      <c r="I18" s="0" t="s">
        <v>3562</v>
      </c>
      <c r="J18" s="0" t="n">
        <v>18</v>
      </c>
      <c r="K18" s="0" t="s">
        <v>3562</v>
      </c>
    </row>
    <row r="19" customFormat="false" ht="12.8" hidden="false" customHeight="false" outlineLevel="0" collapsed="false">
      <c r="A19" s="0" t="n">
        <v>1963</v>
      </c>
      <c r="B19" s="0" t="s">
        <v>4360</v>
      </c>
      <c r="C19" s="0" t="s">
        <v>151</v>
      </c>
      <c r="D19" s="0" t="s">
        <v>3562</v>
      </c>
      <c r="E19" s="0" t="s">
        <v>3562</v>
      </c>
      <c r="F19" s="0" t="s">
        <v>3562</v>
      </c>
      <c r="G19" s="0" t="s">
        <v>3562</v>
      </c>
      <c r="H19" s="0" t="s">
        <v>3562</v>
      </c>
      <c r="I19" s="0" t="s">
        <v>3562</v>
      </c>
      <c r="J19" s="0" t="s">
        <v>3562</v>
      </c>
      <c r="K19" s="0" t="n">
        <v>42</v>
      </c>
    </row>
    <row r="20" customFormat="false" ht="12.8" hidden="false" customHeight="false" outlineLevel="0" collapsed="false">
      <c r="A20" s="0" t="n">
        <v>6339</v>
      </c>
      <c r="B20" s="0" t="s">
        <v>4215</v>
      </c>
      <c r="C20" s="0" t="s">
        <v>138</v>
      </c>
      <c r="D20" s="0" t="n">
        <v>70</v>
      </c>
      <c r="E20" s="0" t="s">
        <v>3562</v>
      </c>
      <c r="F20" s="0" t="n">
        <v>40</v>
      </c>
      <c r="G20" s="0" t="s">
        <v>3562</v>
      </c>
      <c r="H20" s="0" t="s">
        <v>3562</v>
      </c>
      <c r="I20" s="0" t="s">
        <v>3562</v>
      </c>
      <c r="J20" s="0" t="n">
        <v>27</v>
      </c>
      <c r="K20" s="0" t="n">
        <v>18</v>
      </c>
    </row>
    <row r="21" customFormat="false" ht="12.8" hidden="false" customHeight="false" outlineLevel="0" collapsed="false">
      <c r="A21" s="0" t="n">
        <v>469</v>
      </c>
      <c r="B21" s="0" t="s">
        <v>4595</v>
      </c>
      <c r="C21" s="0" t="s">
        <v>179</v>
      </c>
      <c r="D21" s="0" t="s">
        <v>3562</v>
      </c>
      <c r="E21" s="0" t="s">
        <v>3562</v>
      </c>
      <c r="F21" s="0" t="s">
        <v>3562</v>
      </c>
      <c r="G21" s="0" t="s">
        <v>3562</v>
      </c>
      <c r="H21" s="0" t="s">
        <v>3562</v>
      </c>
      <c r="I21" s="0" t="s">
        <v>3562</v>
      </c>
      <c r="J21" s="0" t="s">
        <v>3562</v>
      </c>
      <c r="K21" s="0" t="s">
        <v>3562</v>
      </c>
    </row>
    <row r="22" customFormat="false" ht="12.8" hidden="false" customHeight="false" outlineLevel="0" collapsed="false">
      <c r="A22" s="0" t="n">
        <v>8512</v>
      </c>
      <c r="B22" s="0" t="s">
        <v>3941</v>
      </c>
      <c r="C22" s="0" t="s">
        <v>151</v>
      </c>
      <c r="D22" s="0" t="s">
        <v>3562</v>
      </c>
      <c r="E22" s="0" t="s">
        <v>3562</v>
      </c>
      <c r="F22" s="0" t="n">
        <v>40</v>
      </c>
      <c r="G22" s="0" t="s">
        <v>3562</v>
      </c>
      <c r="H22" s="0" t="s">
        <v>3562</v>
      </c>
      <c r="I22" s="0" t="s">
        <v>3562</v>
      </c>
      <c r="J22" s="0" t="n">
        <v>34</v>
      </c>
      <c r="K22" s="0" t="n">
        <v>27</v>
      </c>
    </row>
    <row r="23" customFormat="false" ht="12.8" hidden="false" customHeight="false" outlineLevel="0" collapsed="false">
      <c r="A23" s="0" t="n">
        <v>1914</v>
      </c>
      <c r="B23" s="0" t="s">
        <v>4374</v>
      </c>
      <c r="C23" s="0" t="s">
        <v>165</v>
      </c>
      <c r="D23" s="0" t="s">
        <v>3562</v>
      </c>
      <c r="E23" s="0" t="s">
        <v>3562</v>
      </c>
      <c r="F23" s="0" t="s">
        <v>3562</v>
      </c>
      <c r="G23" s="0" t="s">
        <v>3562</v>
      </c>
      <c r="H23" s="0" t="s">
        <v>3562</v>
      </c>
      <c r="I23" s="0" t="s">
        <v>3562</v>
      </c>
      <c r="J23" s="0" t="s">
        <v>3562</v>
      </c>
      <c r="K23" s="0" t="n">
        <v>42</v>
      </c>
    </row>
    <row r="24" customFormat="false" ht="12.8" hidden="false" customHeight="false" outlineLevel="0" collapsed="false">
      <c r="A24" s="0" t="n">
        <v>9901</v>
      </c>
      <c r="B24" s="0" t="s">
        <v>3602</v>
      </c>
      <c r="C24" s="0" t="s">
        <v>179</v>
      </c>
      <c r="D24" s="0" t="s">
        <v>3562</v>
      </c>
      <c r="E24" s="0" t="s">
        <v>3562</v>
      </c>
      <c r="F24" s="0" t="s">
        <v>3562</v>
      </c>
      <c r="G24" s="0" t="s">
        <v>3562</v>
      </c>
      <c r="H24" s="0" t="s">
        <v>3562</v>
      </c>
      <c r="I24" s="0" t="s">
        <v>3562</v>
      </c>
      <c r="J24" s="0" t="s">
        <v>3562</v>
      </c>
      <c r="K24" s="0" t="n">
        <v>22</v>
      </c>
    </row>
    <row r="25" customFormat="false" ht="12.8" hidden="false" customHeight="false" outlineLevel="0" collapsed="false">
      <c r="A25" s="0" t="n">
        <v>8942</v>
      </c>
      <c r="B25" s="0" t="s">
        <v>3842</v>
      </c>
      <c r="C25" s="0" t="s">
        <v>175</v>
      </c>
      <c r="D25" s="0" t="n">
        <v>40</v>
      </c>
      <c r="E25" s="0" t="s">
        <v>3562</v>
      </c>
      <c r="F25" s="0" t="n">
        <v>30</v>
      </c>
      <c r="G25" s="0" t="s">
        <v>3562</v>
      </c>
      <c r="H25" s="0" t="s">
        <v>3562</v>
      </c>
      <c r="I25" s="0" t="s">
        <v>3562</v>
      </c>
      <c r="J25" s="0" t="n">
        <v>22</v>
      </c>
      <c r="K25" s="0" t="n">
        <v>18</v>
      </c>
    </row>
    <row r="26" customFormat="false" ht="12.8" hidden="false" customHeight="false" outlineLevel="0" collapsed="false">
      <c r="A26" s="0" t="n">
        <v>1766</v>
      </c>
      <c r="B26" s="0" t="s">
        <v>4403</v>
      </c>
      <c r="C26" s="0" t="s">
        <v>134</v>
      </c>
      <c r="D26" s="0" t="n">
        <v>160</v>
      </c>
      <c r="E26" s="0" t="s">
        <v>3562</v>
      </c>
      <c r="F26" s="0" t="n">
        <v>80</v>
      </c>
      <c r="G26" s="0" t="s">
        <v>3562</v>
      </c>
      <c r="H26" s="0" t="n">
        <v>90</v>
      </c>
      <c r="I26" s="0" t="s">
        <v>3562</v>
      </c>
      <c r="J26" s="0" t="n">
        <v>42</v>
      </c>
      <c r="K26" s="0" t="s">
        <v>3562</v>
      </c>
    </row>
    <row r="27" customFormat="false" ht="12.8" hidden="false" customHeight="false" outlineLevel="0" collapsed="false">
      <c r="A27" s="0" t="n">
        <v>9460</v>
      </c>
      <c r="B27" s="0" t="s">
        <v>3707</v>
      </c>
      <c r="C27" s="0" t="s">
        <v>141</v>
      </c>
      <c r="D27" s="0" t="s">
        <v>3562</v>
      </c>
      <c r="E27" s="0" t="s">
        <v>3562</v>
      </c>
      <c r="F27" s="0" t="s">
        <v>3562</v>
      </c>
      <c r="G27" s="0" t="s">
        <v>3562</v>
      </c>
      <c r="H27" s="0" t="s">
        <v>3562</v>
      </c>
      <c r="I27" s="0" t="s">
        <v>3562</v>
      </c>
      <c r="J27" s="0" t="n">
        <v>34</v>
      </c>
      <c r="K27" s="0" t="n">
        <v>27</v>
      </c>
    </row>
    <row r="28" customFormat="false" ht="12.8" hidden="false" customHeight="false" outlineLevel="0" collapsed="false">
      <c r="A28" s="0" t="n">
        <v>9681</v>
      </c>
      <c r="B28" s="0" t="s">
        <v>3648</v>
      </c>
      <c r="C28" s="0" t="s">
        <v>162</v>
      </c>
      <c r="D28" s="0" t="s">
        <v>3562</v>
      </c>
      <c r="E28" s="0" t="s">
        <v>3562</v>
      </c>
      <c r="F28" s="0" t="s">
        <v>3562</v>
      </c>
      <c r="G28" s="0" t="s">
        <v>3562</v>
      </c>
      <c r="H28" s="0" t="s">
        <v>3562</v>
      </c>
      <c r="I28" s="0" t="s">
        <v>3562</v>
      </c>
      <c r="J28" s="0" t="n">
        <v>22</v>
      </c>
      <c r="K28" s="0" t="s">
        <v>3562</v>
      </c>
    </row>
    <row r="29" customFormat="false" ht="12.8" hidden="false" customHeight="false" outlineLevel="0" collapsed="false">
      <c r="A29" s="0" t="n">
        <v>8367</v>
      </c>
      <c r="B29" s="0" t="s">
        <v>3985</v>
      </c>
      <c r="C29" s="0" t="s">
        <v>146</v>
      </c>
      <c r="D29" s="0" t="s">
        <v>3562</v>
      </c>
      <c r="E29" s="0" t="s">
        <v>3562</v>
      </c>
      <c r="F29" s="0" t="s">
        <v>3562</v>
      </c>
      <c r="G29" s="0" t="s">
        <v>3562</v>
      </c>
      <c r="H29" s="0" t="s">
        <v>3562</v>
      </c>
      <c r="I29" s="0" t="s">
        <v>3562</v>
      </c>
      <c r="J29" s="0" t="n">
        <v>27</v>
      </c>
      <c r="K29" s="0" t="s">
        <v>3562</v>
      </c>
    </row>
    <row r="30" customFormat="false" ht="12.8" hidden="false" customHeight="false" outlineLevel="0" collapsed="false">
      <c r="A30" s="0" t="n">
        <v>8339</v>
      </c>
      <c r="B30" s="0" t="s">
        <v>3996</v>
      </c>
      <c r="C30" s="0" t="s">
        <v>139</v>
      </c>
      <c r="D30" s="0" t="s">
        <v>3562</v>
      </c>
      <c r="E30" s="0" t="s">
        <v>3562</v>
      </c>
      <c r="F30" s="0" t="n">
        <v>40</v>
      </c>
      <c r="G30" s="0" t="s">
        <v>3562</v>
      </c>
      <c r="H30" s="0" t="s">
        <v>3562</v>
      </c>
      <c r="I30" s="0" t="s">
        <v>3562</v>
      </c>
      <c r="J30" s="0" t="n">
        <v>34</v>
      </c>
      <c r="K30" s="0" t="n">
        <v>27</v>
      </c>
    </row>
    <row r="31" customFormat="false" ht="12.8" hidden="false" customHeight="false" outlineLevel="0" collapsed="false">
      <c r="A31" s="0" t="n">
        <v>6863</v>
      </c>
      <c r="B31" s="0" t="s">
        <v>4181</v>
      </c>
      <c r="C31" s="0" t="s">
        <v>163</v>
      </c>
      <c r="D31" s="0" t="n">
        <v>40</v>
      </c>
      <c r="E31" s="0" t="s">
        <v>3562</v>
      </c>
      <c r="F31" s="0" t="s">
        <v>3562</v>
      </c>
      <c r="G31" s="0" t="s">
        <v>3562</v>
      </c>
      <c r="H31" s="0" t="s">
        <v>3562</v>
      </c>
      <c r="I31" s="0" t="s">
        <v>3562</v>
      </c>
      <c r="J31" s="0" t="n">
        <v>34</v>
      </c>
      <c r="K31" s="0" t="n">
        <v>27</v>
      </c>
    </row>
    <row r="32" customFormat="false" ht="12.8" hidden="false" customHeight="false" outlineLevel="0" collapsed="false">
      <c r="A32" s="0" t="n">
        <v>7588</v>
      </c>
      <c r="B32" s="0" t="s">
        <v>4136</v>
      </c>
      <c r="C32" s="0" t="s">
        <v>170</v>
      </c>
      <c r="D32" s="0" t="s">
        <v>3562</v>
      </c>
      <c r="E32" s="0" t="s">
        <v>3562</v>
      </c>
      <c r="F32" s="0" t="s">
        <v>3562</v>
      </c>
      <c r="G32" s="0" t="s">
        <v>3562</v>
      </c>
      <c r="H32" s="0" t="s">
        <v>3562</v>
      </c>
      <c r="I32" s="0" t="s">
        <v>3562</v>
      </c>
      <c r="J32" s="0" t="n">
        <v>22</v>
      </c>
      <c r="K32" s="0" t="s">
        <v>3562</v>
      </c>
    </row>
    <row r="33" customFormat="false" ht="12.8" hidden="false" customHeight="false" outlineLevel="0" collapsed="false">
      <c r="A33" s="0" t="n">
        <v>9535</v>
      </c>
      <c r="B33" s="0" t="s">
        <v>3699</v>
      </c>
      <c r="C33" s="0" t="s">
        <v>163</v>
      </c>
      <c r="D33" s="0" t="n">
        <v>30</v>
      </c>
      <c r="E33" s="0" t="s">
        <v>3562</v>
      </c>
      <c r="F33" s="0" t="s">
        <v>3562</v>
      </c>
      <c r="G33" s="0" t="s">
        <v>3562</v>
      </c>
      <c r="H33" s="0" t="s">
        <v>3562</v>
      </c>
      <c r="I33" s="0" t="s">
        <v>3562</v>
      </c>
      <c r="J33" s="0" t="s">
        <v>3562</v>
      </c>
      <c r="K33" s="0" t="s">
        <v>3562</v>
      </c>
    </row>
    <row r="34" customFormat="false" ht="12.8" hidden="false" customHeight="false" outlineLevel="0" collapsed="false">
      <c r="A34" s="0" t="n">
        <v>8753</v>
      </c>
      <c r="B34" s="0" t="s">
        <v>3891</v>
      </c>
      <c r="C34" s="0" t="s">
        <v>135</v>
      </c>
      <c r="D34" s="0" t="n">
        <v>40</v>
      </c>
      <c r="E34" s="0" t="s">
        <v>3562</v>
      </c>
      <c r="F34" s="0" t="n">
        <v>20</v>
      </c>
      <c r="G34" s="0" t="s">
        <v>3562</v>
      </c>
      <c r="H34" s="0" t="s">
        <v>3562</v>
      </c>
      <c r="I34" s="0" t="s">
        <v>3562</v>
      </c>
      <c r="J34" s="0" t="s">
        <v>3562</v>
      </c>
      <c r="K34" s="0" t="s">
        <v>3562</v>
      </c>
    </row>
    <row r="35" customFormat="false" ht="12.8" hidden="false" customHeight="false" outlineLevel="0" collapsed="false">
      <c r="A35" s="0" t="n">
        <v>8281</v>
      </c>
      <c r="B35" s="0" t="s">
        <v>4019</v>
      </c>
      <c r="C35" s="0" t="s">
        <v>151</v>
      </c>
      <c r="D35" s="0" t="s">
        <v>3562</v>
      </c>
      <c r="E35" s="0" t="s">
        <v>3562</v>
      </c>
      <c r="F35" s="0" t="n">
        <v>30</v>
      </c>
      <c r="G35" s="0" t="s">
        <v>3562</v>
      </c>
      <c r="H35" s="0" t="s">
        <v>3562</v>
      </c>
      <c r="I35" s="0" t="s">
        <v>3562</v>
      </c>
      <c r="J35" s="0" t="n">
        <v>22</v>
      </c>
      <c r="K35" s="0" t="s">
        <v>3562</v>
      </c>
    </row>
    <row r="36" customFormat="false" ht="12.8" hidden="false" customHeight="false" outlineLevel="0" collapsed="false">
      <c r="A36" s="0" t="n">
        <v>7184</v>
      </c>
      <c r="B36" s="0" t="s">
        <v>4161</v>
      </c>
      <c r="C36" s="0" t="s">
        <v>163</v>
      </c>
      <c r="D36" s="0" t="s">
        <v>3562</v>
      </c>
      <c r="E36" s="0" t="s">
        <v>3562</v>
      </c>
      <c r="F36" s="0" t="s">
        <v>3562</v>
      </c>
      <c r="G36" s="0" t="s">
        <v>3562</v>
      </c>
      <c r="H36" s="0" t="s">
        <v>3562</v>
      </c>
      <c r="I36" s="0" t="s">
        <v>3562</v>
      </c>
      <c r="J36" s="0" t="s">
        <v>3562</v>
      </c>
      <c r="K36" s="0" t="n">
        <v>42</v>
      </c>
    </row>
    <row r="37" customFormat="false" ht="12.8" hidden="false" customHeight="false" outlineLevel="0" collapsed="false">
      <c r="A37" s="0" t="n">
        <v>8294</v>
      </c>
      <c r="B37" s="0" t="s">
        <v>4015</v>
      </c>
      <c r="C37" s="0" t="s">
        <v>162</v>
      </c>
      <c r="D37" s="0" t="s">
        <v>3562</v>
      </c>
      <c r="E37" s="0" t="s">
        <v>3562</v>
      </c>
      <c r="F37" s="0" t="s">
        <v>3562</v>
      </c>
      <c r="G37" s="0" t="s">
        <v>3562</v>
      </c>
      <c r="H37" s="0" t="s">
        <v>3562</v>
      </c>
      <c r="I37" s="0" t="s">
        <v>3562</v>
      </c>
      <c r="J37" s="0" t="s">
        <v>3562</v>
      </c>
      <c r="K37" s="0" t="n">
        <v>18</v>
      </c>
    </row>
    <row r="38" customFormat="false" ht="12.8" hidden="false" customHeight="false" outlineLevel="0" collapsed="false">
      <c r="A38" s="0" t="n">
        <v>3168</v>
      </c>
      <c r="B38" s="0" t="s">
        <v>4316</v>
      </c>
      <c r="C38" s="0" t="s">
        <v>129</v>
      </c>
      <c r="D38" s="0" t="s">
        <v>3562</v>
      </c>
      <c r="E38" s="0" t="s">
        <v>3562</v>
      </c>
      <c r="F38" s="0" t="s">
        <v>3562</v>
      </c>
      <c r="G38" s="0" t="s">
        <v>3562</v>
      </c>
      <c r="H38" s="0" t="s">
        <v>3562</v>
      </c>
      <c r="I38" s="0" t="s">
        <v>3562</v>
      </c>
      <c r="J38" s="0" t="n">
        <v>27</v>
      </c>
      <c r="K38" s="0" t="n">
        <v>22</v>
      </c>
    </row>
    <row r="39" customFormat="false" ht="12.8" hidden="false" customHeight="false" outlineLevel="0" collapsed="false">
      <c r="A39" s="0" t="n">
        <v>8204</v>
      </c>
      <c r="B39" s="0" t="s">
        <v>4044</v>
      </c>
      <c r="C39" s="0" t="s">
        <v>179</v>
      </c>
      <c r="D39" s="0" t="s">
        <v>3562</v>
      </c>
      <c r="E39" s="0" t="s">
        <v>3562</v>
      </c>
      <c r="F39" s="0" t="s">
        <v>3562</v>
      </c>
      <c r="G39" s="0" t="s">
        <v>3562</v>
      </c>
      <c r="H39" s="0" t="s">
        <v>3562</v>
      </c>
      <c r="I39" s="0" t="s">
        <v>3562</v>
      </c>
      <c r="J39" s="0" t="n">
        <v>42</v>
      </c>
      <c r="K39" s="0" t="n">
        <v>27</v>
      </c>
    </row>
    <row r="40" customFormat="false" ht="12.8" hidden="false" customHeight="false" outlineLevel="0" collapsed="false">
      <c r="A40" s="0" t="n">
        <v>6809</v>
      </c>
      <c r="B40" s="0" t="s">
        <v>4194</v>
      </c>
      <c r="C40" s="0" t="s">
        <v>163</v>
      </c>
      <c r="D40" s="0" t="s">
        <v>3562</v>
      </c>
      <c r="E40" s="0" t="s">
        <v>3562</v>
      </c>
      <c r="F40" s="0" t="s">
        <v>3562</v>
      </c>
      <c r="G40" s="0" t="s">
        <v>3562</v>
      </c>
      <c r="H40" s="0" t="s">
        <v>3562</v>
      </c>
      <c r="I40" s="0" t="s">
        <v>3562</v>
      </c>
      <c r="J40" s="0" t="n">
        <v>27</v>
      </c>
      <c r="K40" s="0" t="n">
        <v>22</v>
      </c>
    </row>
    <row r="41" customFormat="false" ht="12.8" hidden="false" customHeight="false" outlineLevel="0" collapsed="false">
      <c r="A41" s="0" t="n">
        <v>620</v>
      </c>
      <c r="B41" s="0" t="s">
        <v>4194</v>
      </c>
      <c r="C41" s="0" t="s">
        <v>157</v>
      </c>
      <c r="D41" s="0" t="s">
        <v>3562</v>
      </c>
      <c r="E41" s="0" t="s">
        <v>3562</v>
      </c>
      <c r="F41" s="0" t="s">
        <v>3562</v>
      </c>
      <c r="G41" s="0" t="s">
        <v>3562</v>
      </c>
      <c r="H41" s="0" t="s">
        <v>3562</v>
      </c>
      <c r="I41" s="0" t="s">
        <v>3562</v>
      </c>
      <c r="J41" s="0" t="n">
        <v>27</v>
      </c>
      <c r="K41" s="0" t="n">
        <v>22</v>
      </c>
    </row>
    <row r="42" customFormat="false" ht="12.8" hidden="false" customHeight="false" outlineLevel="0" collapsed="false">
      <c r="A42" s="0" t="n">
        <v>8143</v>
      </c>
      <c r="B42" s="0" t="s">
        <v>4060</v>
      </c>
      <c r="C42" s="0" t="s">
        <v>146</v>
      </c>
      <c r="D42" s="0" t="s">
        <v>3562</v>
      </c>
      <c r="E42" s="0" t="s">
        <v>3562</v>
      </c>
      <c r="F42" s="0" t="s">
        <v>3562</v>
      </c>
      <c r="G42" s="0" t="s">
        <v>3562</v>
      </c>
      <c r="H42" s="0" t="s">
        <v>3562</v>
      </c>
      <c r="I42" s="0" t="s">
        <v>3562</v>
      </c>
      <c r="J42" s="0" t="n">
        <v>34</v>
      </c>
      <c r="K42" s="0" t="s">
        <v>3562</v>
      </c>
    </row>
    <row r="43" customFormat="false" ht="12.8" hidden="false" customHeight="false" outlineLevel="0" collapsed="false">
      <c r="A43" s="0" t="n">
        <v>6501</v>
      </c>
      <c r="B43" s="0" t="s">
        <v>4211</v>
      </c>
      <c r="C43" s="0" t="s">
        <v>130</v>
      </c>
      <c r="D43" s="0" t="n">
        <v>55</v>
      </c>
      <c r="E43" s="0" t="s">
        <v>3562</v>
      </c>
      <c r="F43" s="0" t="s">
        <v>3562</v>
      </c>
      <c r="G43" s="0" t="s">
        <v>3562</v>
      </c>
      <c r="H43" s="0" t="s">
        <v>3562</v>
      </c>
      <c r="I43" s="0" t="s">
        <v>3562</v>
      </c>
      <c r="J43" s="0" t="n">
        <v>27</v>
      </c>
      <c r="K43" s="0" t="s">
        <v>3562</v>
      </c>
    </row>
    <row r="44" customFormat="false" ht="12.8" hidden="false" customHeight="false" outlineLevel="0" collapsed="false">
      <c r="A44" s="0" t="n">
        <v>8342</v>
      </c>
      <c r="B44" s="0" t="s">
        <v>3995</v>
      </c>
      <c r="C44" s="0" t="s">
        <v>139</v>
      </c>
      <c r="D44" s="0" t="s">
        <v>3562</v>
      </c>
      <c r="E44" s="0" t="s">
        <v>3562</v>
      </c>
      <c r="F44" s="0" t="s">
        <v>3562</v>
      </c>
      <c r="G44" s="0" t="s">
        <v>3562</v>
      </c>
      <c r="H44" s="0" t="s">
        <v>3562</v>
      </c>
      <c r="I44" s="0" t="s">
        <v>3562</v>
      </c>
      <c r="J44" s="0" t="s">
        <v>3562</v>
      </c>
      <c r="K44" s="0" t="n">
        <v>34</v>
      </c>
    </row>
    <row r="45" customFormat="false" ht="12.8" hidden="false" customHeight="false" outlineLevel="0" collapsed="false">
      <c r="A45" s="0" t="n">
        <v>8679</v>
      </c>
      <c r="B45" s="0" t="s">
        <v>3909</v>
      </c>
      <c r="C45" s="0" t="s">
        <v>139</v>
      </c>
      <c r="D45" s="0" t="s">
        <v>3562</v>
      </c>
      <c r="E45" s="0" t="s">
        <v>3562</v>
      </c>
      <c r="F45" s="0" t="s">
        <v>3562</v>
      </c>
      <c r="G45" s="0" t="s">
        <v>3562</v>
      </c>
      <c r="H45" s="0" t="s">
        <v>3562</v>
      </c>
      <c r="I45" s="0" t="s">
        <v>3562</v>
      </c>
      <c r="J45" s="0" t="s">
        <v>3562</v>
      </c>
      <c r="K45" s="0" t="n">
        <v>22</v>
      </c>
    </row>
    <row r="46" customFormat="false" ht="12.8" hidden="false" customHeight="false" outlineLevel="0" collapsed="false">
      <c r="A46" s="0" t="n">
        <v>5056</v>
      </c>
      <c r="B46" s="0" t="s">
        <v>4292</v>
      </c>
      <c r="C46" s="0" t="s">
        <v>158</v>
      </c>
      <c r="D46" s="0" t="s">
        <v>3562</v>
      </c>
      <c r="E46" s="0" t="s">
        <v>3562</v>
      </c>
      <c r="F46" s="0" t="s">
        <v>3562</v>
      </c>
      <c r="G46" s="0" t="s">
        <v>3562</v>
      </c>
      <c r="H46" s="0" t="s">
        <v>3562</v>
      </c>
      <c r="I46" s="0" t="s">
        <v>3562</v>
      </c>
      <c r="J46" s="0" t="n">
        <v>34</v>
      </c>
      <c r="K46" s="0" t="s">
        <v>3562</v>
      </c>
    </row>
    <row r="47" customFormat="false" ht="12.8" hidden="false" customHeight="false" outlineLevel="0" collapsed="false">
      <c r="A47" s="0" t="n">
        <v>8765</v>
      </c>
      <c r="B47" s="0" t="s">
        <v>3885</v>
      </c>
      <c r="C47" s="0" t="s">
        <v>150</v>
      </c>
      <c r="D47" s="0" t="s">
        <v>3562</v>
      </c>
      <c r="E47" s="0" t="s">
        <v>3562</v>
      </c>
      <c r="F47" s="0" t="n">
        <v>40</v>
      </c>
      <c r="G47" s="0" t="s">
        <v>3562</v>
      </c>
      <c r="H47" s="0" t="s">
        <v>3562</v>
      </c>
      <c r="I47" s="0" t="s">
        <v>3562</v>
      </c>
      <c r="J47" s="0" t="n">
        <v>34</v>
      </c>
      <c r="K47" s="0" t="n">
        <v>27</v>
      </c>
    </row>
    <row r="48" customFormat="false" ht="12.8" hidden="false" customHeight="false" outlineLevel="0" collapsed="false">
      <c r="A48" s="0" t="n">
        <v>5920</v>
      </c>
      <c r="B48" s="0" t="s">
        <v>4237</v>
      </c>
      <c r="C48" s="0" t="s">
        <v>151</v>
      </c>
      <c r="D48" s="0" t="s">
        <v>3562</v>
      </c>
      <c r="E48" s="0" t="s">
        <v>3562</v>
      </c>
      <c r="F48" s="0" t="n">
        <v>55</v>
      </c>
      <c r="G48" s="0" t="s">
        <v>3562</v>
      </c>
      <c r="H48" s="0" t="s">
        <v>3562</v>
      </c>
      <c r="I48" s="0" t="s">
        <v>3562</v>
      </c>
      <c r="J48" s="0" t="n">
        <v>34</v>
      </c>
      <c r="K48" s="0" t="n">
        <v>27</v>
      </c>
    </row>
    <row r="49" customFormat="false" ht="12.8" hidden="false" customHeight="false" outlineLevel="0" collapsed="false">
      <c r="A49" s="0" t="n">
        <v>1965</v>
      </c>
      <c r="B49" s="0" t="s">
        <v>4359</v>
      </c>
      <c r="C49" s="0" t="s">
        <v>174</v>
      </c>
      <c r="D49" s="0" t="s">
        <v>3562</v>
      </c>
      <c r="E49" s="0" t="s">
        <v>3562</v>
      </c>
      <c r="F49" s="0" t="s">
        <v>3562</v>
      </c>
      <c r="G49" s="0" t="s">
        <v>3562</v>
      </c>
      <c r="H49" s="0" t="s">
        <v>3562</v>
      </c>
      <c r="I49" s="0" t="s">
        <v>3562</v>
      </c>
      <c r="J49" s="0" t="n">
        <v>34</v>
      </c>
      <c r="K49" s="0" t="n">
        <v>22</v>
      </c>
    </row>
    <row r="50" customFormat="false" ht="12.8" hidden="false" customHeight="false" outlineLevel="0" collapsed="false">
      <c r="A50" s="0" t="n">
        <v>7938</v>
      </c>
      <c r="B50" s="0" t="s">
        <v>4104</v>
      </c>
      <c r="C50" s="0" t="s">
        <v>151</v>
      </c>
      <c r="D50" s="0" t="s">
        <v>3562</v>
      </c>
      <c r="E50" s="0" t="s">
        <v>3562</v>
      </c>
      <c r="F50" s="0" t="s">
        <v>3562</v>
      </c>
      <c r="G50" s="0" t="s">
        <v>3562</v>
      </c>
      <c r="H50" s="0" t="s">
        <v>3562</v>
      </c>
      <c r="I50" s="0" t="s">
        <v>3562</v>
      </c>
      <c r="J50" s="0" t="s">
        <v>3562</v>
      </c>
      <c r="K50" s="0" t="n">
        <v>42</v>
      </c>
    </row>
    <row r="51" customFormat="false" ht="12.8" hidden="false" customHeight="false" outlineLevel="0" collapsed="false">
      <c r="A51" s="0" t="n">
        <v>1916</v>
      </c>
      <c r="B51" s="0" t="s">
        <v>4373</v>
      </c>
      <c r="C51" s="0" t="s">
        <v>165</v>
      </c>
      <c r="D51" s="0" t="s">
        <v>3562</v>
      </c>
      <c r="E51" s="0" t="s">
        <v>3562</v>
      </c>
      <c r="F51" s="0" t="s">
        <v>3562</v>
      </c>
      <c r="G51" s="0" t="s">
        <v>3562</v>
      </c>
      <c r="H51" s="0" t="s">
        <v>3562</v>
      </c>
      <c r="I51" s="0" t="s">
        <v>3562</v>
      </c>
      <c r="J51" s="0" t="n">
        <v>27</v>
      </c>
      <c r="K51" s="0" t="n">
        <v>22</v>
      </c>
    </row>
    <row r="52" customFormat="false" ht="12.8" hidden="false" customHeight="false" outlineLevel="0" collapsed="false">
      <c r="A52" s="0" t="n">
        <v>8343</v>
      </c>
      <c r="B52" s="0" t="s">
        <v>3994</v>
      </c>
      <c r="C52" s="0" t="s">
        <v>142</v>
      </c>
      <c r="D52" s="0" t="s">
        <v>3562</v>
      </c>
      <c r="E52" s="0" t="s">
        <v>3562</v>
      </c>
      <c r="F52" s="0" t="s">
        <v>3562</v>
      </c>
      <c r="G52" s="0" t="s">
        <v>3562</v>
      </c>
      <c r="H52" s="0" t="s">
        <v>3562</v>
      </c>
      <c r="I52" s="0" t="s">
        <v>3562</v>
      </c>
      <c r="J52" s="0" t="s">
        <v>3562</v>
      </c>
      <c r="K52" s="0" t="n">
        <v>27</v>
      </c>
    </row>
    <row r="53" customFormat="false" ht="12.8" hidden="false" customHeight="false" outlineLevel="0" collapsed="false">
      <c r="A53" s="0" t="n">
        <v>1565</v>
      </c>
      <c r="B53" s="0" t="s">
        <v>4436</v>
      </c>
      <c r="C53" s="0" t="s">
        <v>156</v>
      </c>
      <c r="D53" s="0" t="n">
        <v>55</v>
      </c>
      <c r="E53" s="0" t="s">
        <v>3562</v>
      </c>
      <c r="F53" s="0" t="s">
        <v>3562</v>
      </c>
      <c r="G53" s="0" t="s">
        <v>3562</v>
      </c>
      <c r="H53" s="0" t="s">
        <v>3562</v>
      </c>
      <c r="I53" s="0" t="s">
        <v>3562</v>
      </c>
      <c r="J53" s="0" t="n">
        <v>22</v>
      </c>
      <c r="K53" s="0" t="s">
        <v>3562</v>
      </c>
    </row>
    <row r="54" customFormat="false" ht="12.8" hidden="false" customHeight="false" outlineLevel="0" collapsed="false">
      <c r="A54" s="0" t="n">
        <v>9387</v>
      </c>
      <c r="B54" s="0" t="s">
        <v>3724</v>
      </c>
      <c r="C54" s="0" t="s">
        <v>152</v>
      </c>
      <c r="D54" s="0" t="n">
        <v>70</v>
      </c>
      <c r="E54" s="0" t="s">
        <v>3562</v>
      </c>
      <c r="F54" s="0" t="n">
        <v>30</v>
      </c>
      <c r="G54" s="0" t="s">
        <v>3562</v>
      </c>
      <c r="H54" s="0" t="s">
        <v>3562</v>
      </c>
      <c r="I54" s="0" t="s">
        <v>3562</v>
      </c>
      <c r="J54" s="0" t="s">
        <v>3562</v>
      </c>
      <c r="K54" s="0" t="s">
        <v>3562</v>
      </c>
    </row>
    <row r="55" customFormat="false" ht="12.8" hidden="false" customHeight="false" outlineLevel="0" collapsed="false">
      <c r="A55" s="0" t="n">
        <v>177</v>
      </c>
      <c r="B55" s="0" t="s">
        <v>4219</v>
      </c>
      <c r="C55" s="0" t="s">
        <v>134</v>
      </c>
      <c r="D55" s="0" t="n">
        <v>160</v>
      </c>
      <c r="E55" s="0" t="s">
        <v>3562</v>
      </c>
      <c r="F55" s="0" t="n">
        <v>80</v>
      </c>
      <c r="G55" s="0" t="s">
        <v>3562</v>
      </c>
      <c r="H55" s="0" t="n">
        <v>90</v>
      </c>
      <c r="I55" s="0" t="s">
        <v>3562</v>
      </c>
      <c r="J55" s="0" t="n">
        <v>50</v>
      </c>
      <c r="K55" s="0" t="n">
        <v>42</v>
      </c>
    </row>
    <row r="56" customFormat="false" ht="12.8" hidden="false" customHeight="false" outlineLevel="0" collapsed="false">
      <c r="A56" s="0" t="n">
        <v>6330</v>
      </c>
      <c r="B56" s="0" t="s">
        <v>4219</v>
      </c>
      <c r="C56" s="0" t="s">
        <v>144</v>
      </c>
      <c r="D56" s="0" t="n">
        <v>160</v>
      </c>
      <c r="E56" s="0" t="s">
        <v>3562</v>
      </c>
      <c r="F56" s="0" t="n">
        <v>80</v>
      </c>
      <c r="G56" s="0" t="s">
        <v>3562</v>
      </c>
      <c r="H56" s="0" t="n">
        <v>90</v>
      </c>
      <c r="I56" s="0" t="s">
        <v>3562</v>
      </c>
      <c r="J56" s="0" t="n">
        <v>50</v>
      </c>
      <c r="K56" s="0" t="n">
        <v>42</v>
      </c>
    </row>
    <row r="57" customFormat="false" ht="12.8" hidden="false" customHeight="false" outlineLevel="0" collapsed="false">
      <c r="A57" s="0" t="n">
        <v>824</v>
      </c>
      <c r="B57" s="0" t="s">
        <v>4212</v>
      </c>
      <c r="C57" s="0" t="s">
        <v>152</v>
      </c>
      <c r="D57" s="0" t="s">
        <v>3562</v>
      </c>
      <c r="E57" s="0" t="s">
        <v>3562</v>
      </c>
      <c r="F57" s="0" t="n">
        <v>30</v>
      </c>
      <c r="G57" s="0" t="s">
        <v>3562</v>
      </c>
      <c r="H57" s="0" t="s">
        <v>3562</v>
      </c>
      <c r="I57" s="0" t="s">
        <v>3562</v>
      </c>
      <c r="J57" s="0" t="n">
        <v>22</v>
      </c>
      <c r="K57" s="0" t="n">
        <v>18</v>
      </c>
    </row>
    <row r="58" customFormat="false" ht="12.8" hidden="false" customHeight="false" outlineLevel="0" collapsed="false">
      <c r="A58" s="0" t="n">
        <v>6467</v>
      </c>
      <c r="B58" s="0" t="s">
        <v>4212</v>
      </c>
      <c r="C58" s="0" t="s">
        <v>177</v>
      </c>
      <c r="D58" s="0" t="s">
        <v>3562</v>
      </c>
      <c r="E58" s="0" t="s">
        <v>3562</v>
      </c>
      <c r="F58" s="0" t="n">
        <v>30</v>
      </c>
      <c r="G58" s="0" t="s">
        <v>3562</v>
      </c>
      <c r="H58" s="0" t="s">
        <v>3562</v>
      </c>
      <c r="I58" s="0" t="s">
        <v>3562</v>
      </c>
      <c r="J58" s="0" t="n">
        <v>22</v>
      </c>
      <c r="K58" s="0" t="n">
        <v>18</v>
      </c>
    </row>
    <row r="59" customFormat="false" ht="12.8" hidden="false" customHeight="false" outlineLevel="0" collapsed="false">
      <c r="A59" s="0" t="n">
        <v>9106</v>
      </c>
      <c r="B59" s="0" t="s">
        <v>3792</v>
      </c>
      <c r="C59" s="0" t="s">
        <v>154</v>
      </c>
      <c r="D59" s="0" t="s">
        <v>3562</v>
      </c>
      <c r="E59" s="0" t="s">
        <v>3562</v>
      </c>
      <c r="F59" s="0" t="n">
        <v>30</v>
      </c>
      <c r="G59" s="0" t="s">
        <v>3562</v>
      </c>
      <c r="H59" s="0" t="s">
        <v>3562</v>
      </c>
      <c r="I59" s="0" t="s">
        <v>3562</v>
      </c>
      <c r="J59" s="0" t="n">
        <v>27</v>
      </c>
      <c r="K59" s="0" t="s">
        <v>3562</v>
      </c>
    </row>
    <row r="60" customFormat="false" ht="12.8" hidden="false" customHeight="false" outlineLevel="0" collapsed="false">
      <c r="A60" s="0" t="n">
        <v>9571</v>
      </c>
      <c r="B60" s="0" t="s">
        <v>3680</v>
      </c>
      <c r="C60" s="0" t="s">
        <v>162</v>
      </c>
      <c r="D60" s="0" t="n">
        <v>90</v>
      </c>
      <c r="E60" s="0" t="s">
        <v>3562</v>
      </c>
      <c r="F60" s="0" t="s">
        <v>3562</v>
      </c>
      <c r="G60" s="0" t="s">
        <v>3562</v>
      </c>
      <c r="H60" s="0" t="s">
        <v>3562</v>
      </c>
      <c r="I60" s="0" t="s">
        <v>3562</v>
      </c>
      <c r="J60" s="0" t="s">
        <v>3562</v>
      </c>
      <c r="K60" s="0" t="n">
        <v>27</v>
      </c>
    </row>
    <row r="61" customFormat="false" ht="12.8" hidden="false" customHeight="false" outlineLevel="0" collapsed="false">
      <c r="A61" s="0" t="n">
        <v>9181</v>
      </c>
      <c r="B61" s="0" t="s">
        <v>3773</v>
      </c>
      <c r="C61" s="0" t="s">
        <v>176</v>
      </c>
      <c r="D61" s="0" t="s">
        <v>3562</v>
      </c>
      <c r="E61" s="0" t="s">
        <v>3562</v>
      </c>
      <c r="F61" s="0" t="n">
        <v>30</v>
      </c>
      <c r="G61" s="0" t="s">
        <v>3562</v>
      </c>
      <c r="H61" s="0" t="s">
        <v>3562</v>
      </c>
      <c r="I61" s="0" t="s">
        <v>3562</v>
      </c>
      <c r="J61" s="0" t="n">
        <v>27</v>
      </c>
      <c r="K61" s="0" t="n">
        <v>22</v>
      </c>
    </row>
    <row r="62" customFormat="false" ht="12.8" hidden="false" customHeight="false" outlineLevel="0" collapsed="false">
      <c r="A62" s="0" t="n">
        <v>1237</v>
      </c>
      <c r="B62" s="0" t="s">
        <v>4514</v>
      </c>
      <c r="C62" s="0" t="s">
        <v>155</v>
      </c>
      <c r="D62" s="0" t="s">
        <v>3562</v>
      </c>
      <c r="E62" s="0" t="s">
        <v>3562</v>
      </c>
      <c r="F62" s="0" t="s">
        <v>3562</v>
      </c>
      <c r="G62" s="0" t="s">
        <v>3562</v>
      </c>
      <c r="H62" s="0" t="s">
        <v>3562</v>
      </c>
      <c r="I62" s="0" t="s">
        <v>3562</v>
      </c>
      <c r="J62" s="0" t="n">
        <v>42</v>
      </c>
      <c r="K62" s="0" t="s">
        <v>3562</v>
      </c>
    </row>
    <row r="63" customFormat="false" ht="12.8" hidden="false" customHeight="false" outlineLevel="0" collapsed="false">
      <c r="A63" s="0" t="n">
        <v>8742</v>
      </c>
      <c r="B63" s="0" t="s">
        <v>3895</v>
      </c>
      <c r="C63" s="0" t="s">
        <v>179</v>
      </c>
      <c r="D63" s="0" t="s">
        <v>3562</v>
      </c>
      <c r="E63" s="0" t="s">
        <v>3562</v>
      </c>
      <c r="F63" s="0" t="s">
        <v>3562</v>
      </c>
      <c r="G63" s="0" t="s">
        <v>3562</v>
      </c>
      <c r="H63" s="0" t="s">
        <v>3562</v>
      </c>
      <c r="I63" s="0" t="s">
        <v>3562</v>
      </c>
      <c r="J63" s="0" t="n">
        <v>22</v>
      </c>
      <c r="K63" s="0" t="s">
        <v>3562</v>
      </c>
    </row>
    <row r="64" customFormat="false" ht="12.8" hidden="false" customHeight="false" outlineLevel="0" collapsed="false">
      <c r="A64" s="0" t="s">
        <v>3570</v>
      </c>
      <c r="B64" s="0" t="s">
        <v>2718</v>
      </c>
      <c r="C64" s="0" t="s">
        <v>163</v>
      </c>
      <c r="D64" s="0" t="s">
        <v>3562</v>
      </c>
      <c r="E64" s="0" t="s">
        <v>3562</v>
      </c>
      <c r="F64" s="0" t="s">
        <v>3562</v>
      </c>
      <c r="G64" s="0" t="s">
        <v>3562</v>
      </c>
      <c r="H64" s="0" t="s">
        <v>3562</v>
      </c>
      <c r="I64" s="0" t="s">
        <v>3562</v>
      </c>
      <c r="J64" s="0" t="s">
        <v>3562</v>
      </c>
      <c r="K64" s="0" t="n">
        <v>42</v>
      </c>
    </row>
    <row r="65" customFormat="false" ht="12.8" hidden="false" customHeight="false" outlineLevel="0" collapsed="false">
      <c r="A65" s="0" t="n">
        <v>7947</v>
      </c>
      <c r="B65" s="0" t="s">
        <v>4099</v>
      </c>
      <c r="C65" s="0" t="s">
        <v>146</v>
      </c>
      <c r="D65" s="0" t="s">
        <v>3562</v>
      </c>
      <c r="E65" s="0" t="s">
        <v>3562</v>
      </c>
      <c r="F65" s="0" t="s">
        <v>3562</v>
      </c>
      <c r="G65" s="0" t="s">
        <v>3562</v>
      </c>
      <c r="H65" s="0" t="s">
        <v>3562</v>
      </c>
      <c r="I65" s="0" t="s">
        <v>3562</v>
      </c>
      <c r="J65" s="0" t="n">
        <v>27</v>
      </c>
      <c r="K65" s="0" t="s">
        <v>3562</v>
      </c>
    </row>
    <row r="66" customFormat="false" ht="12.8" hidden="false" customHeight="false" outlineLevel="0" collapsed="false">
      <c r="A66" s="0" t="n">
        <v>9918</v>
      </c>
      <c r="B66" s="0" t="s">
        <v>3592</v>
      </c>
      <c r="C66" s="0" t="s">
        <v>131</v>
      </c>
      <c r="D66" s="0" t="n">
        <v>30</v>
      </c>
      <c r="E66" s="0" t="s">
        <v>3562</v>
      </c>
      <c r="F66" s="0" t="n">
        <v>20</v>
      </c>
      <c r="G66" s="0" t="s">
        <v>3562</v>
      </c>
      <c r="H66" s="0" t="s">
        <v>3562</v>
      </c>
      <c r="I66" s="0" t="s">
        <v>3562</v>
      </c>
      <c r="J66" s="0" t="s">
        <v>3562</v>
      </c>
      <c r="K66" s="0" t="s">
        <v>3562</v>
      </c>
    </row>
    <row r="67" customFormat="false" ht="12.8" hidden="false" customHeight="false" outlineLevel="0" collapsed="false">
      <c r="A67" s="0" t="n">
        <v>1968</v>
      </c>
      <c r="B67" s="0" t="s">
        <v>4357</v>
      </c>
      <c r="C67" s="0" t="s">
        <v>134</v>
      </c>
      <c r="D67" s="0" t="s">
        <v>3562</v>
      </c>
      <c r="E67" s="0" t="s">
        <v>3562</v>
      </c>
      <c r="F67" s="0" t="n">
        <v>40</v>
      </c>
      <c r="G67" s="0" t="s">
        <v>3562</v>
      </c>
      <c r="H67" s="0" t="s">
        <v>3562</v>
      </c>
      <c r="I67" s="0" t="s">
        <v>3562</v>
      </c>
      <c r="J67" s="0" t="n">
        <v>42</v>
      </c>
      <c r="K67" s="0" t="n">
        <v>34</v>
      </c>
    </row>
    <row r="68" customFormat="false" ht="12.8" hidden="false" customHeight="false" outlineLevel="0" collapsed="false">
      <c r="A68" s="0" t="n">
        <v>8818</v>
      </c>
      <c r="B68" s="0" t="s">
        <v>3869</v>
      </c>
      <c r="C68" s="0" t="s">
        <v>171</v>
      </c>
      <c r="D68" s="0" t="s">
        <v>3562</v>
      </c>
      <c r="E68" s="0" t="s">
        <v>3562</v>
      </c>
      <c r="F68" s="0" t="n">
        <v>40</v>
      </c>
      <c r="G68" s="0" t="s">
        <v>3562</v>
      </c>
      <c r="H68" s="0" t="s">
        <v>3562</v>
      </c>
      <c r="I68" s="0" t="s">
        <v>3562</v>
      </c>
      <c r="J68" s="0" t="s">
        <v>3562</v>
      </c>
      <c r="K68" s="0" t="s">
        <v>3562</v>
      </c>
    </row>
    <row r="69" customFormat="false" ht="12.8" hidden="false" customHeight="false" outlineLevel="0" collapsed="false">
      <c r="A69" s="0" t="n">
        <v>5441</v>
      </c>
      <c r="B69" s="0" t="s">
        <v>4279</v>
      </c>
      <c r="C69" s="0" t="s">
        <v>144</v>
      </c>
      <c r="D69" s="0" t="s">
        <v>3562</v>
      </c>
      <c r="E69" s="0" t="s">
        <v>3562</v>
      </c>
      <c r="F69" s="0" t="s">
        <v>3562</v>
      </c>
      <c r="G69" s="0" t="s">
        <v>3562</v>
      </c>
      <c r="H69" s="0" t="s">
        <v>3562</v>
      </c>
      <c r="I69" s="0" t="s">
        <v>3562</v>
      </c>
      <c r="J69" s="0" t="s">
        <v>3562</v>
      </c>
      <c r="K69" s="0" t="n">
        <v>27</v>
      </c>
    </row>
    <row r="70" customFormat="false" ht="12.8" hidden="false" customHeight="false" outlineLevel="0" collapsed="false">
      <c r="A70" s="0" t="n">
        <v>1969</v>
      </c>
      <c r="B70" s="0" t="s">
        <v>4356</v>
      </c>
      <c r="C70" s="0" t="s">
        <v>144</v>
      </c>
      <c r="D70" s="0" t="s">
        <v>3562</v>
      </c>
      <c r="E70" s="0" t="s">
        <v>3562</v>
      </c>
      <c r="F70" s="0" t="s">
        <v>3562</v>
      </c>
      <c r="G70" s="0" t="s">
        <v>3562</v>
      </c>
      <c r="H70" s="0" t="s">
        <v>3562</v>
      </c>
      <c r="I70" s="0" t="s">
        <v>3562</v>
      </c>
      <c r="J70" s="0" t="s">
        <v>3562</v>
      </c>
      <c r="K70" s="0" t="n">
        <v>22</v>
      </c>
    </row>
    <row r="71" customFormat="false" ht="12.8" hidden="false" customHeight="false" outlineLevel="0" collapsed="false">
      <c r="A71" s="0" t="n">
        <v>9319</v>
      </c>
      <c r="B71" s="0" t="s">
        <v>3752</v>
      </c>
      <c r="C71" s="0" t="s">
        <v>179</v>
      </c>
      <c r="D71" s="0" t="s">
        <v>3562</v>
      </c>
      <c r="E71" s="0" t="s">
        <v>3562</v>
      </c>
      <c r="F71" s="0" t="s">
        <v>3562</v>
      </c>
      <c r="G71" s="0" t="s">
        <v>3562</v>
      </c>
      <c r="H71" s="0" t="s">
        <v>3562</v>
      </c>
      <c r="I71" s="0" t="s">
        <v>3562</v>
      </c>
      <c r="J71" s="0" t="s">
        <v>3562</v>
      </c>
      <c r="K71" s="0" t="n">
        <v>34</v>
      </c>
    </row>
    <row r="72" customFormat="false" ht="12.8" hidden="false" customHeight="false" outlineLevel="0" collapsed="false">
      <c r="A72" s="0" t="n">
        <v>9356</v>
      </c>
      <c r="B72" s="0" t="s">
        <v>3740</v>
      </c>
      <c r="C72" s="0" t="s">
        <v>129</v>
      </c>
      <c r="D72" s="0" t="s">
        <v>3562</v>
      </c>
      <c r="E72" s="0" t="s">
        <v>3562</v>
      </c>
      <c r="F72" s="0" t="s">
        <v>3562</v>
      </c>
      <c r="G72" s="0" t="s">
        <v>3562</v>
      </c>
      <c r="H72" s="0" t="s">
        <v>3562</v>
      </c>
      <c r="I72" s="0" t="s">
        <v>3562</v>
      </c>
      <c r="J72" s="0" t="s">
        <v>3562</v>
      </c>
      <c r="K72" s="0" t="n">
        <v>42</v>
      </c>
    </row>
    <row r="73" customFormat="false" ht="12.8" hidden="false" customHeight="false" outlineLevel="0" collapsed="false">
      <c r="A73" s="0" t="n">
        <v>8509</v>
      </c>
      <c r="B73" s="0" t="s">
        <v>3942</v>
      </c>
      <c r="C73" s="0" t="s">
        <v>139</v>
      </c>
      <c r="D73" s="0" t="s">
        <v>3562</v>
      </c>
      <c r="E73" s="0" t="s">
        <v>3562</v>
      </c>
      <c r="F73" s="0" t="n">
        <v>55</v>
      </c>
      <c r="G73" s="0" t="s">
        <v>3562</v>
      </c>
      <c r="H73" s="0" t="n">
        <v>60</v>
      </c>
      <c r="I73" s="0" t="s">
        <v>3562</v>
      </c>
      <c r="J73" s="0" t="n">
        <v>42</v>
      </c>
      <c r="K73" s="0" t="n">
        <v>27</v>
      </c>
    </row>
    <row r="74" customFormat="false" ht="12.8" hidden="false" customHeight="false" outlineLevel="0" collapsed="false">
      <c r="A74" s="0" t="n">
        <v>9060</v>
      </c>
      <c r="B74" s="0" t="s">
        <v>3801</v>
      </c>
      <c r="C74" s="0" t="s">
        <v>155</v>
      </c>
      <c r="D74" s="0" t="s">
        <v>3562</v>
      </c>
      <c r="E74" s="0" t="s">
        <v>3562</v>
      </c>
      <c r="F74" s="0" t="s">
        <v>3562</v>
      </c>
      <c r="G74" s="0" t="s">
        <v>3562</v>
      </c>
      <c r="H74" s="0" t="s">
        <v>3562</v>
      </c>
      <c r="I74" s="0" t="s">
        <v>3562</v>
      </c>
      <c r="J74" s="0" t="s">
        <v>3562</v>
      </c>
      <c r="K74" s="0" t="s">
        <v>3562</v>
      </c>
    </row>
    <row r="75" customFormat="false" ht="12.8" hidden="false" customHeight="false" outlineLevel="0" collapsed="false">
      <c r="A75" s="0" t="n">
        <v>9171</v>
      </c>
      <c r="B75" s="0" t="s">
        <v>3778</v>
      </c>
      <c r="C75" s="0" t="s">
        <v>165</v>
      </c>
      <c r="D75" s="0" t="s">
        <v>3562</v>
      </c>
      <c r="E75" s="0" t="s">
        <v>3562</v>
      </c>
      <c r="F75" s="0" t="s">
        <v>3562</v>
      </c>
      <c r="G75" s="0" t="s">
        <v>3562</v>
      </c>
      <c r="H75" s="0" t="s">
        <v>3562</v>
      </c>
      <c r="I75" s="0" t="s">
        <v>3562</v>
      </c>
      <c r="J75" s="0" t="n">
        <v>22</v>
      </c>
      <c r="K75" s="0" t="n">
        <v>18</v>
      </c>
    </row>
    <row r="76" customFormat="false" ht="12.8" hidden="false" customHeight="false" outlineLevel="0" collapsed="false">
      <c r="A76" s="0" t="n">
        <v>8752</v>
      </c>
      <c r="B76" s="0" t="s">
        <v>3892</v>
      </c>
      <c r="C76" s="0" t="s">
        <v>132</v>
      </c>
      <c r="D76" s="0" t="n">
        <v>70</v>
      </c>
      <c r="E76" s="0" t="s">
        <v>3562</v>
      </c>
      <c r="F76" s="0" t="n">
        <v>30</v>
      </c>
      <c r="G76" s="0" t="s">
        <v>3562</v>
      </c>
      <c r="H76" s="0" t="s">
        <v>3562</v>
      </c>
      <c r="I76" s="0" t="s">
        <v>3562</v>
      </c>
      <c r="J76" s="0" t="s">
        <v>3562</v>
      </c>
      <c r="K76" s="0" t="s">
        <v>3562</v>
      </c>
    </row>
    <row r="77" customFormat="false" ht="12.8" hidden="false" customHeight="false" outlineLevel="0" collapsed="false">
      <c r="A77" s="0" t="n">
        <v>1211</v>
      </c>
      <c r="B77" s="0" t="s">
        <v>4519</v>
      </c>
      <c r="C77" s="0" t="s">
        <v>150</v>
      </c>
      <c r="D77" s="0" t="s">
        <v>3562</v>
      </c>
      <c r="E77" s="0" t="s">
        <v>3562</v>
      </c>
      <c r="F77" s="0" t="s">
        <v>3562</v>
      </c>
      <c r="G77" s="0" t="s">
        <v>3562</v>
      </c>
      <c r="H77" s="0" t="s">
        <v>3562</v>
      </c>
      <c r="I77" s="0" t="s">
        <v>3562</v>
      </c>
      <c r="J77" s="0" t="s">
        <v>3562</v>
      </c>
      <c r="K77" s="0" t="n">
        <v>60</v>
      </c>
    </row>
    <row r="78" customFormat="false" ht="12.8" hidden="false" customHeight="false" outlineLevel="0" collapsed="false">
      <c r="A78" s="0" t="n">
        <v>1151</v>
      </c>
      <c r="B78" s="0" t="s">
        <v>4534</v>
      </c>
      <c r="C78" s="0" t="s">
        <v>151</v>
      </c>
      <c r="D78" s="0" t="s">
        <v>3562</v>
      </c>
      <c r="E78" s="0" t="s">
        <v>3562</v>
      </c>
      <c r="F78" s="0" t="s">
        <v>3562</v>
      </c>
      <c r="G78" s="0" t="s">
        <v>3562</v>
      </c>
      <c r="H78" s="0" t="s">
        <v>3562</v>
      </c>
      <c r="I78" s="0" t="s">
        <v>3562</v>
      </c>
      <c r="J78" s="0" t="n">
        <v>50</v>
      </c>
      <c r="K78" s="0" t="n">
        <v>42</v>
      </c>
    </row>
    <row r="79" customFormat="false" ht="12.8" hidden="false" customHeight="false" outlineLevel="0" collapsed="false">
      <c r="A79" s="0" t="n">
        <v>9163</v>
      </c>
      <c r="B79" s="0" t="s">
        <v>3782</v>
      </c>
      <c r="C79" s="0" t="s">
        <v>151</v>
      </c>
      <c r="D79" s="0" t="n">
        <v>90</v>
      </c>
      <c r="E79" s="0" t="s">
        <v>3562</v>
      </c>
      <c r="F79" s="0" t="s">
        <v>3562</v>
      </c>
      <c r="G79" s="0" t="s">
        <v>3562</v>
      </c>
      <c r="H79" s="0" t="s">
        <v>3562</v>
      </c>
      <c r="I79" s="0" t="s">
        <v>3562</v>
      </c>
      <c r="J79" s="0" t="n">
        <v>42</v>
      </c>
      <c r="K79" s="0" t="s">
        <v>3562</v>
      </c>
    </row>
    <row r="80" customFormat="false" ht="12.8" hidden="false" customHeight="false" outlineLevel="0" collapsed="false">
      <c r="A80" s="0" t="n">
        <v>8299</v>
      </c>
      <c r="B80" s="0" t="s">
        <v>4011</v>
      </c>
      <c r="C80" s="0" t="s">
        <v>138</v>
      </c>
      <c r="D80" s="0" t="s">
        <v>3562</v>
      </c>
      <c r="E80" s="0" t="s">
        <v>3562</v>
      </c>
      <c r="F80" s="0" t="n">
        <v>40</v>
      </c>
      <c r="G80" s="0" t="s">
        <v>3562</v>
      </c>
      <c r="H80" s="0" t="s">
        <v>3562</v>
      </c>
      <c r="I80" s="0" t="s">
        <v>3562</v>
      </c>
      <c r="J80" s="0" t="n">
        <v>27</v>
      </c>
      <c r="K80" s="0" t="n">
        <v>22</v>
      </c>
    </row>
    <row r="81" customFormat="false" ht="12.8" hidden="false" customHeight="false" outlineLevel="0" collapsed="false">
      <c r="A81" s="0" t="n">
        <v>2961</v>
      </c>
      <c r="B81" s="0" t="s">
        <v>4326</v>
      </c>
      <c r="C81" s="0" t="s">
        <v>157</v>
      </c>
      <c r="D81" s="0" t="s">
        <v>3562</v>
      </c>
      <c r="E81" s="0" t="s">
        <v>3562</v>
      </c>
      <c r="F81" s="0" t="s">
        <v>3562</v>
      </c>
      <c r="G81" s="0" t="s">
        <v>3562</v>
      </c>
      <c r="H81" s="0" t="s">
        <v>3562</v>
      </c>
      <c r="I81" s="0" t="s">
        <v>3562</v>
      </c>
      <c r="J81" s="0" t="s">
        <v>3562</v>
      </c>
      <c r="K81" s="0" t="n">
        <v>34</v>
      </c>
    </row>
    <row r="82" customFormat="false" ht="12.8" hidden="false" customHeight="false" outlineLevel="0" collapsed="false">
      <c r="A82" s="0" t="n">
        <v>6255</v>
      </c>
      <c r="B82" s="0" t="s">
        <v>4228</v>
      </c>
      <c r="C82" s="0" t="s">
        <v>157</v>
      </c>
      <c r="D82" s="0" t="s">
        <v>3562</v>
      </c>
      <c r="E82" s="0" t="s">
        <v>3562</v>
      </c>
      <c r="F82" s="0" t="s">
        <v>3562</v>
      </c>
      <c r="G82" s="0" t="s">
        <v>3562</v>
      </c>
      <c r="H82" s="0" t="s">
        <v>3562</v>
      </c>
      <c r="I82" s="0" t="s">
        <v>3562</v>
      </c>
      <c r="J82" s="0" t="s">
        <v>3562</v>
      </c>
      <c r="K82" s="0" t="n">
        <v>42</v>
      </c>
    </row>
    <row r="83" customFormat="false" ht="12.8" hidden="false" customHeight="false" outlineLevel="0" collapsed="false">
      <c r="A83" s="0" t="n">
        <v>7757</v>
      </c>
      <c r="B83" s="0" t="s">
        <v>4114</v>
      </c>
      <c r="C83" s="0" t="s">
        <v>168</v>
      </c>
      <c r="D83" s="0" t="s">
        <v>3562</v>
      </c>
      <c r="E83" s="0" t="s">
        <v>3562</v>
      </c>
      <c r="F83" s="0" t="s">
        <v>3562</v>
      </c>
      <c r="G83" s="0" t="s">
        <v>3562</v>
      </c>
      <c r="H83" s="0" t="s">
        <v>3562</v>
      </c>
      <c r="I83" s="0" t="s">
        <v>3562</v>
      </c>
      <c r="J83" s="0" t="n">
        <v>34</v>
      </c>
      <c r="K83" s="0" t="s">
        <v>3562</v>
      </c>
    </row>
    <row r="84" customFormat="false" ht="12.8" hidden="false" customHeight="false" outlineLevel="0" collapsed="false">
      <c r="A84" s="0" t="n">
        <v>9891</v>
      </c>
      <c r="B84" s="0" t="s">
        <v>3346</v>
      </c>
      <c r="C84" s="0" t="s">
        <v>140</v>
      </c>
      <c r="D84" s="0" t="s">
        <v>3562</v>
      </c>
      <c r="E84" s="0" t="s">
        <v>3562</v>
      </c>
      <c r="F84" s="0" t="s">
        <v>3562</v>
      </c>
      <c r="G84" s="0" t="s">
        <v>3562</v>
      </c>
      <c r="H84" s="0" t="s">
        <v>3562</v>
      </c>
      <c r="I84" s="0" t="s">
        <v>3562</v>
      </c>
      <c r="J84" s="0" t="n">
        <v>42</v>
      </c>
      <c r="K84" s="0" t="s">
        <v>3562</v>
      </c>
    </row>
    <row r="85" customFormat="false" ht="12.8" hidden="false" customHeight="false" outlineLevel="0" collapsed="false">
      <c r="A85" s="0" t="n">
        <v>5006</v>
      </c>
      <c r="B85" s="0" t="s">
        <v>4300</v>
      </c>
      <c r="C85" s="0" t="s">
        <v>132</v>
      </c>
      <c r="D85" s="0" t="s">
        <v>3562</v>
      </c>
      <c r="E85" s="0" t="s">
        <v>3562</v>
      </c>
      <c r="F85" s="0" t="s">
        <v>3562</v>
      </c>
      <c r="G85" s="0" t="s">
        <v>3562</v>
      </c>
      <c r="H85" s="0" t="s">
        <v>3562</v>
      </c>
      <c r="I85" s="0" t="s">
        <v>3562</v>
      </c>
      <c r="J85" s="0" t="n">
        <v>42</v>
      </c>
      <c r="K85" s="0" t="s">
        <v>3562</v>
      </c>
    </row>
    <row r="86" customFormat="false" ht="12.8" hidden="false" customHeight="false" outlineLevel="0" collapsed="false">
      <c r="A86" s="0" t="n">
        <v>6549</v>
      </c>
      <c r="B86" s="0" t="s">
        <v>4208</v>
      </c>
      <c r="C86" s="0" t="s">
        <v>139</v>
      </c>
      <c r="D86" s="0" t="s">
        <v>3562</v>
      </c>
      <c r="E86" s="0" t="s">
        <v>3562</v>
      </c>
      <c r="F86" s="0" t="s">
        <v>3562</v>
      </c>
      <c r="G86" s="0" t="s">
        <v>3562</v>
      </c>
      <c r="H86" s="0" t="s">
        <v>3562</v>
      </c>
      <c r="I86" s="0" t="s">
        <v>3562</v>
      </c>
      <c r="J86" s="0" t="s">
        <v>3562</v>
      </c>
      <c r="K86" s="0" t="n">
        <v>42</v>
      </c>
    </row>
    <row r="87" customFormat="false" ht="12.8" hidden="false" customHeight="false" outlineLevel="0" collapsed="false">
      <c r="A87" s="0" t="n">
        <v>8271</v>
      </c>
      <c r="B87" s="0" t="s">
        <v>4021</v>
      </c>
      <c r="C87" s="0" t="s">
        <v>134</v>
      </c>
      <c r="D87" s="0" t="n">
        <v>90</v>
      </c>
      <c r="E87" s="0" t="s">
        <v>3562</v>
      </c>
      <c r="F87" s="0" t="n">
        <v>40</v>
      </c>
      <c r="G87" s="0" t="s">
        <v>3562</v>
      </c>
      <c r="H87" s="0" t="s">
        <v>3562</v>
      </c>
      <c r="I87" s="0" t="s">
        <v>3562</v>
      </c>
      <c r="J87" s="0" t="s">
        <v>3562</v>
      </c>
      <c r="K87" s="0" t="s">
        <v>3562</v>
      </c>
    </row>
    <row r="88" customFormat="false" ht="12.8" hidden="false" customHeight="false" outlineLevel="0" collapsed="false">
      <c r="A88" s="0" t="n">
        <v>3239</v>
      </c>
      <c r="B88" s="0" t="s">
        <v>4312</v>
      </c>
      <c r="C88" s="0" t="s">
        <v>170</v>
      </c>
      <c r="D88" s="0" t="n">
        <v>160</v>
      </c>
      <c r="E88" s="0" t="s">
        <v>3562</v>
      </c>
      <c r="F88" s="0" t="s">
        <v>3562</v>
      </c>
      <c r="G88" s="0" t="s">
        <v>3562</v>
      </c>
      <c r="H88" s="0" t="n">
        <v>90</v>
      </c>
      <c r="I88" s="0" t="s">
        <v>3562</v>
      </c>
      <c r="J88" s="0" t="n">
        <v>27</v>
      </c>
      <c r="K88" s="0" t="s">
        <v>3562</v>
      </c>
    </row>
    <row r="89" customFormat="false" ht="12.8" hidden="false" customHeight="false" outlineLevel="0" collapsed="false">
      <c r="A89" s="0" t="n">
        <v>3102</v>
      </c>
      <c r="B89" s="0" t="s">
        <v>4320</v>
      </c>
      <c r="C89" s="0" t="s">
        <v>163</v>
      </c>
      <c r="D89" s="0" t="n">
        <v>210</v>
      </c>
      <c r="E89" s="0" t="s">
        <v>3562</v>
      </c>
      <c r="F89" s="0" t="n">
        <v>55</v>
      </c>
      <c r="G89" s="0" t="s">
        <v>3562</v>
      </c>
      <c r="H89" s="0" t="s">
        <v>3562</v>
      </c>
      <c r="I89" s="0" t="n">
        <v>90</v>
      </c>
      <c r="J89" s="0" t="n">
        <v>42</v>
      </c>
      <c r="K89" s="0" t="n">
        <v>34</v>
      </c>
    </row>
    <row r="90" customFormat="false" ht="12.8" hidden="false" customHeight="false" outlineLevel="0" collapsed="false">
      <c r="A90" s="0" t="n">
        <v>8880</v>
      </c>
      <c r="B90" s="0" t="s">
        <v>3857</v>
      </c>
      <c r="C90" s="0" t="s">
        <v>171</v>
      </c>
      <c r="D90" s="0" t="s">
        <v>3562</v>
      </c>
      <c r="E90" s="0" t="s">
        <v>3562</v>
      </c>
      <c r="F90" s="0" t="s">
        <v>3562</v>
      </c>
      <c r="G90" s="0" t="s">
        <v>3562</v>
      </c>
      <c r="H90" s="0" t="s">
        <v>3562</v>
      </c>
      <c r="I90" s="0" t="s">
        <v>3562</v>
      </c>
      <c r="J90" s="0" t="s">
        <v>3562</v>
      </c>
      <c r="K90" s="0" t="n">
        <v>22</v>
      </c>
    </row>
    <row r="91" customFormat="false" ht="12.8" hidden="false" customHeight="false" outlineLevel="0" collapsed="false">
      <c r="A91" s="0" t="n">
        <v>1682</v>
      </c>
      <c r="B91" s="0" t="s">
        <v>4419</v>
      </c>
      <c r="C91" s="0" t="s">
        <v>172</v>
      </c>
      <c r="D91" s="0" t="s">
        <v>3562</v>
      </c>
      <c r="E91" s="0" t="s">
        <v>3562</v>
      </c>
      <c r="F91" s="0" t="s">
        <v>3562</v>
      </c>
      <c r="G91" s="0" t="s">
        <v>3562</v>
      </c>
      <c r="H91" s="0" t="s">
        <v>3562</v>
      </c>
      <c r="I91" s="0" t="s">
        <v>3562</v>
      </c>
      <c r="J91" s="0" t="n">
        <v>18</v>
      </c>
      <c r="K91" s="0" t="s">
        <v>3562</v>
      </c>
    </row>
    <row r="92" customFormat="false" ht="12.8" hidden="false" customHeight="false" outlineLevel="0" collapsed="false">
      <c r="A92" s="0" t="n">
        <v>9690</v>
      </c>
      <c r="B92" s="0" t="s">
        <v>3642</v>
      </c>
      <c r="C92" s="0" t="s">
        <v>134</v>
      </c>
      <c r="D92" s="0" t="n">
        <v>30</v>
      </c>
      <c r="E92" s="0" t="s">
        <v>3562</v>
      </c>
      <c r="F92" s="0" t="s">
        <v>3562</v>
      </c>
      <c r="G92" s="0" t="s">
        <v>3562</v>
      </c>
      <c r="H92" s="0" t="s">
        <v>3562</v>
      </c>
      <c r="I92" s="0" t="s">
        <v>3562</v>
      </c>
      <c r="J92" s="0" t="s">
        <v>3562</v>
      </c>
      <c r="K92" s="0" t="s">
        <v>3562</v>
      </c>
    </row>
    <row r="93" customFormat="false" ht="12.8" hidden="false" customHeight="false" outlineLevel="0" collapsed="false">
      <c r="A93" s="0" t="n">
        <v>9397</v>
      </c>
      <c r="B93" s="0" t="s">
        <v>3721</v>
      </c>
      <c r="C93" s="0" t="s">
        <v>176</v>
      </c>
      <c r="D93" s="0" t="s">
        <v>3562</v>
      </c>
      <c r="E93" s="0" t="s">
        <v>3562</v>
      </c>
      <c r="F93" s="0" t="n">
        <v>80</v>
      </c>
      <c r="G93" s="0" t="s">
        <v>3562</v>
      </c>
      <c r="H93" s="0" t="s">
        <v>3562</v>
      </c>
      <c r="I93" s="0" t="s">
        <v>3562</v>
      </c>
      <c r="J93" s="0" t="n">
        <v>50</v>
      </c>
      <c r="K93" s="0" t="n">
        <v>42</v>
      </c>
    </row>
    <row r="94" customFormat="false" ht="12.8" hidden="false" customHeight="false" outlineLevel="0" collapsed="false">
      <c r="A94" s="0" t="s">
        <v>3571</v>
      </c>
      <c r="B94" s="0" t="s">
        <v>3572</v>
      </c>
      <c r="C94" s="0" t="s">
        <v>135</v>
      </c>
      <c r="D94" s="0" t="s">
        <v>3562</v>
      </c>
      <c r="E94" s="0" t="s">
        <v>3562</v>
      </c>
      <c r="F94" s="0" t="s">
        <v>3562</v>
      </c>
      <c r="G94" s="0" t="s">
        <v>3562</v>
      </c>
      <c r="H94" s="0" t="s">
        <v>3562</v>
      </c>
      <c r="I94" s="0" t="s">
        <v>3562</v>
      </c>
      <c r="J94" s="0" t="s">
        <v>3562</v>
      </c>
      <c r="K94" s="0" t="n">
        <v>60</v>
      </c>
    </row>
    <row r="95" customFormat="false" ht="12.8" hidden="false" customHeight="false" outlineLevel="0" collapsed="false">
      <c r="A95" s="0" t="n">
        <v>2945</v>
      </c>
      <c r="B95" s="0" t="s">
        <v>3572</v>
      </c>
      <c r="C95" s="0" t="s">
        <v>141</v>
      </c>
      <c r="D95" s="0" t="s">
        <v>3562</v>
      </c>
      <c r="E95" s="0" t="s">
        <v>3562</v>
      </c>
      <c r="F95" s="0" t="s">
        <v>3562</v>
      </c>
      <c r="G95" s="0" t="s">
        <v>3562</v>
      </c>
      <c r="H95" s="0" t="s">
        <v>3562</v>
      </c>
      <c r="I95" s="0" t="s">
        <v>3562</v>
      </c>
      <c r="J95" s="0" t="s">
        <v>3562</v>
      </c>
      <c r="K95" s="0" t="n">
        <v>60</v>
      </c>
    </row>
    <row r="96" customFormat="false" ht="12.8" hidden="false" customHeight="false" outlineLevel="0" collapsed="false">
      <c r="A96" s="0" t="n">
        <v>9029</v>
      </c>
      <c r="B96" s="0" t="s">
        <v>3561</v>
      </c>
      <c r="C96" s="0" t="s">
        <v>137</v>
      </c>
      <c r="D96" s="0" t="n">
        <v>70</v>
      </c>
      <c r="E96" s="0" t="s">
        <v>3562</v>
      </c>
      <c r="F96" s="0" t="n">
        <v>40</v>
      </c>
      <c r="G96" s="0" t="s">
        <v>3562</v>
      </c>
      <c r="H96" s="0" t="s">
        <v>3562</v>
      </c>
      <c r="I96" s="0" t="s">
        <v>3562</v>
      </c>
      <c r="J96" s="0" t="n">
        <v>34</v>
      </c>
      <c r="K96" s="0" t="s">
        <v>3562</v>
      </c>
    </row>
    <row r="97" customFormat="false" ht="12.8" hidden="false" customHeight="false" outlineLevel="0" collapsed="false">
      <c r="A97" s="0" t="s">
        <v>3560</v>
      </c>
      <c r="B97" s="0" t="s">
        <v>3561</v>
      </c>
      <c r="C97" s="0" t="s">
        <v>139</v>
      </c>
      <c r="D97" s="0" t="n">
        <v>70</v>
      </c>
      <c r="E97" s="0" t="s">
        <v>3562</v>
      </c>
      <c r="F97" s="0" t="n">
        <v>40</v>
      </c>
      <c r="G97" s="0" t="s">
        <v>3562</v>
      </c>
      <c r="H97" s="0" t="s">
        <v>3562</v>
      </c>
      <c r="I97" s="0" t="s">
        <v>3562</v>
      </c>
      <c r="J97" s="0" t="n">
        <v>34</v>
      </c>
      <c r="K97" s="0" t="s">
        <v>3562</v>
      </c>
    </row>
    <row r="98" customFormat="false" ht="12.8" hidden="false" customHeight="false" outlineLevel="0" collapsed="false">
      <c r="A98" s="0" t="n">
        <v>9894</v>
      </c>
      <c r="B98" s="0" t="s">
        <v>3607</v>
      </c>
      <c r="C98" s="0" t="s">
        <v>137</v>
      </c>
      <c r="D98" s="0" t="s">
        <v>3562</v>
      </c>
      <c r="E98" s="0" t="s">
        <v>3562</v>
      </c>
      <c r="F98" s="0" t="s">
        <v>3562</v>
      </c>
      <c r="G98" s="0" t="s">
        <v>3562</v>
      </c>
      <c r="H98" s="0" t="s">
        <v>3562</v>
      </c>
      <c r="I98" s="0" t="s">
        <v>3562</v>
      </c>
      <c r="J98" s="0" t="n">
        <v>27</v>
      </c>
      <c r="K98" s="0" t="n">
        <v>22</v>
      </c>
    </row>
    <row r="99" customFormat="false" ht="12.8" hidden="false" customHeight="false" outlineLevel="0" collapsed="false">
      <c r="A99" s="0" t="n">
        <v>1359</v>
      </c>
      <c r="B99" s="0" t="s">
        <v>4477</v>
      </c>
      <c r="C99" s="0" t="s">
        <v>150</v>
      </c>
      <c r="D99" s="0" t="s">
        <v>3562</v>
      </c>
      <c r="E99" s="0" t="s">
        <v>3562</v>
      </c>
      <c r="F99" s="0" t="s">
        <v>3562</v>
      </c>
      <c r="G99" s="0" t="s">
        <v>3562</v>
      </c>
      <c r="H99" s="0" t="s">
        <v>3562</v>
      </c>
      <c r="I99" s="0" t="s">
        <v>3562</v>
      </c>
      <c r="J99" s="0" t="s">
        <v>3562</v>
      </c>
      <c r="K99" s="0" t="n">
        <v>60</v>
      </c>
    </row>
    <row r="100" customFormat="false" ht="12.8" hidden="false" customHeight="false" outlineLevel="0" collapsed="false">
      <c r="A100" s="0" t="n">
        <v>1555</v>
      </c>
      <c r="B100" s="0" t="s">
        <v>4437</v>
      </c>
      <c r="C100" s="0" t="s">
        <v>131</v>
      </c>
      <c r="D100" s="0" t="n">
        <v>40</v>
      </c>
      <c r="E100" s="0" t="s">
        <v>3562</v>
      </c>
      <c r="F100" s="0" t="n">
        <v>30</v>
      </c>
      <c r="G100" s="0" t="s">
        <v>3562</v>
      </c>
      <c r="H100" s="0" t="s">
        <v>3562</v>
      </c>
      <c r="I100" s="0" t="s">
        <v>3562</v>
      </c>
      <c r="J100" s="0" t="n">
        <v>22</v>
      </c>
      <c r="K100" s="0" t="s">
        <v>3562</v>
      </c>
    </row>
    <row r="101" customFormat="false" ht="12.8" hidden="false" customHeight="false" outlineLevel="0" collapsed="false">
      <c r="A101" s="0" t="n">
        <v>9670</v>
      </c>
      <c r="B101" s="0" t="s">
        <v>3656</v>
      </c>
      <c r="C101" s="0" t="s">
        <v>177</v>
      </c>
      <c r="D101" s="0" t="s">
        <v>3562</v>
      </c>
      <c r="E101" s="0" t="s">
        <v>3562</v>
      </c>
      <c r="F101" s="0" t="s">
        <v>3562</v>
      </c>
      <c r="G101" s="0" t="s">
        <v>3562</v>
      </c>
      <c r="H101" s="0" t="s">
        <v>3562</v>
      </c>
      <c r="I101" s="0" t="s">
        <v>3562</v>
      </c>
      <c r="J101" s="0" t="s">
        <v>3562</v>
      </c>
      <c r="K101" s="0" t="n">
        <v>50</v>
      </c>
    </row>
    <row r="102" customFormat="false" ht="12.8" hidden="false" customHeight="false" outlineLevel="0" collapsed="false">
      <c r="A102" s="0" t="n">
        <v>4980</v>
      </c>
      <c r="B102" s="0" t="s">
        <v>4302</v>
      </c>
      <c r="C102" s="0" t="s">
        <v>150</v>
      </c>
      <c r="D102" s="0" t="s">
        <v>3562</v>
      </c>
      <c r="E102" s="0" t="s">
        <v>3562</v>
      </c>
      <c r="F102" s="0" t="s">
        <v>3562</v>
      </c>
      <c r="G102" s="0" t="s">
        <v>3562</v>
      </c>
      <c r="H102" s="0" t="s">
        <v>3562</v>
      </c>
      <c r="I102" s="0" t="s">
        <v>3562</v>
      </c>
      <c r="J102" s="0" t="s">
        <v>3562</v>
      </c>
      <c r="K102" s="0" t="n">
        <v>60</v>
      </c>
    </row>
    <row r="103" customFormat="false" ht="12.8" hidden="false" customHeight="false" outlineLevel="0" collapsed="false">
      <c r="A103" s="0" t="n">
        <v>9558</v>
      </c>
      <c r="B103" s="0" t="s">
        <v>3686</v>
      </c>
      <c r="C103" s="0" t="s">
        <v>159</v>
      </c>
      <c r="D103" s="0" t="n">
        <v>40</v>
      </c>
      <c r="E103" s="0" t="s">
        <v>3562</v>
      </c>
      <c r="F103" s="0" t="n">
        <v>20</v>
      </c>
      <c r="G103" s="0" t="s">
        <v>3562</v>
      </c>
      <c r="H103" s="0" t="s">
        <v>3562</v>
      </c>
      <c r="I103" s="0" t="s">
        <v>3562</v>
      </c>
      <c r="J103" s="0" t="n">
        <v>18</v>
      </c>
      <c r="K103" s="0" t="s">
        <v>3562</v>
      </c>
    </row>
    <row r="104" customFormat="false" ht="12.8" hidden="false" customHeight="false" outlineLevel="0" collapsed="false">
      <c r="A104" s="0" t="n">
        <v>1523</v>
      </c>
      <c r="B104" s="0" t="s">
        <v>4447</v>
      </c>
      <c r="C104" s="0" t="s">
        <v>150</v>
      </c>
      <c r="D104" s="0" t="s">
        <v>3562</v>
      </c>
      <c r="E104" s="0" t="s">
        <v>3562</v>
      </c>
      <c r="F104" s="0" t="s">
        <v>3562</v>
      </c>
      <c r="G104" s="0" t="s">
        <v>3562</v>
      </c>
      <c r="H104" s="0" t="s">
        <v>3562</v>
      </c>
      <c r="I104" s="0" t="s">
        <v>3562</v>
      </c>
      <c r="J104" s="0" t="s">
        <v>3562</v>
      </c>
      <c r="K104" s="0" t="n">
        <v>50</v>
      </c>
    </row>
    <row r="105" customFormat="false" ht="12.8" hidden="false" customHeight="false" outlineLevel="0" collapsed="false">
      <c r="A105" s="0" t="n">
        <v>1313</v>
      </c>
      <c r="B105" s="0" t="s">
        <v>4491</v>
      </c>
      <c r="C105" s="0" t="s">
        <v>150</v>
      </c>
      <c r="D105" s="0" t="s">
        <v>3562</v>
      </c>
      <c r="E105" s="0" t="s">
        <v>3562</v>
      </c>
      <c r="F105" s="0" t="s">
        <v>3562</v>
      </c>
      <c r="G105" s="0" t="s">
        <v>3562</v>
      </c>
      <c r="H105" s="0" t="s">
        <v>3562</v>
      </c>
      <c r="I105" s="0" t="s">
        <v>3562</v>
      </c>
      <c r="J105" s="0" t="s">
        <v>3562</v>
      </c>
      <c r="K105" s="0" t="n">
        <v>60</v>
      </c>
    </row>
    <row r="106" customFormat="false" ht="12.8" hidden="false" customHeight="false" outlineLevel="0" collapsed="false">
      <c r="A106" s="0" t="n">
        <v>9773</v>
      </c>
      <c r="B106" s="0" t="s">
        <v>3632</v>
      </c>
      <c r="C106" s="0" t="s">
        <v>163</v>
      </c>
      <c r="D106" s="0" t="s">
        <v>3562</v>
      </c>
      <c r="E106" s="0" t="s">
        <v>3562</v>
      </c>
      <c r="F106" s="0" t="n">
        <v>40</v>
      </c>
      <c r="G106" s="0" t="s">
        <v>3562</v>
      </c>
      <c r="H106" s="0" t="s">
        <v>3562</v>
      </c>
      <c r="I106" s="0" t="s">
        <v>3562</v>
      </c>
      <c r="J106" s="0" t="n">
        <v>27</v>
      </c>
      <c r="K106" s="0" t="s">
        <v>3562</v>
      </c>
    </row>
    <row r="107" customFormat="false" ht="12.8" hidden="false" customHeight="false" outlineLevel="0" collapsed="false">
      <c r="A107" s="0" t="n">
        <v>1524</v>
      </c>
      <c r="B107" s="0" t="s">
        <v>4446</v>
      </c>
      <c r="C107" s="0" t="s">
        <v>150</v>
      </c>
      <c r="D107" s="0" t="s">
        <v>3562</v>
      </c>
      <c r="E107" s="0" t="s">
        <v>3562</v>
      </c>
      <c r="F107" s="0" t="s">
        <v>3562</v>
      </c>
      <c r="G107" s="0" t="s">
        <v>3562</v>
      </c>
      <c r="H107" s="0" t="s">
        <v>3562</v>
      </c>
      <c r="I107" s="0" t="s">
        <v>3562</v>
      </c>
      <c r="J107" s="0" t="s">
        <v>3562</v>
      </c>
      <c r="K107" s="0" t="n">
        <v>60</v>
      </c>
    </row>
    <row r="108" customFormat="false" ht="12.8" hidden="false" customHeight="false" outlineLevel="0" collapsed="false">
      <c r="A108" s="0" t="n">
        <v>1525</v>
      </c>
      <c r="B108" s="0" t="s">
        <v>4445</v>
      </c>
      <c r="C108" s="0" t="s">
        <v>150</v>
      </c>
      <c r="D108" s="0" t="s">
        <v>3562</v>
      </c>
      <c r="E108" s="0" t="s">
        <v>3562</v>
      </c>
      <c r="F108" s="0" t="s">
        <v>3562</v>
      </c>
      <c r="G108" s="0" t="s">
        <v>3562</v>
      </c>
      <c r="H108" s="0" t="s">
        <v>3562</v>
      </c>
      <c r="I108" s="0" t="s">
        <v>3562</v>
      </c>
      <c r="J108" s="0" t="s">
        <v>3562</v>
      </c>
      <c r="K108" s="0" t="n">
        <v>60</v>
      </c>
    </row>
    <row r="109" customFormat="false" ht="12.8" hidden="false" customHeight="false" outlineLevel="0" collapsed="false">
      <c r="A109" s="0" t="n">
        <v>7575</v>
      </c>
      <c r="B109" s="0" t="s">
        <v>4141</v>
      </c>
      <c r="C109" s="0" t="s">
        <v>164</v>
      </c>
      <c r="D109" s="0" t="n">
        <v>90</v>
      </c>
      <c r="E109" s="0" t="s">
        <v>3562</v>
      </c>
      <c r="F109" s="0" t="n">
        <v>55</v>
      </c>
      <c r="G109" s="0" t="s">
        <v>3562</v>
      </c>
      <c r="H109" s="0" t="s">
        <v>3562</v>
      </c>
      <c r="I109" s="0" t="s">
        <v>3562</v>
      </c>
      <c r="J109" s="0" t="n">
        <v>42</v>
      </c>
      <c r="K109" s="0" t="s">
        <v>3562</v>
      </c>
    </row>
    <row r="110" customFormat="false" ht="12.8" hidden="false" customHeight="false" outlineLevel="0" collapsed="false">
      <c r="A110" s="0" t="n">
        <v>9179</v>
      </c>
      <c r="B110" s="0" t="s">
        <v>3774</v>
      </c>
      <c r="C110" s="0" t="s">
        <v>174</v>
      </c>
      <c r="D110" s="0" t="s">
        <v>3562</v>
      </c>
      <c r="E110" s="0" t="s">
        <v>3562</v>
      </c>
      <c r="F110" s="0" t="s">
        <v>3562</v>
      </c>
      <c r="G110" s="0" t="s">
        <v>3562</v>
      </c>
      <c r="H110" s="0" t="s">
        <v>3562</v>
      </c>
      <c r="I110" s="0" t="s">
        <v>3562</v>
      </c>
      <c r="J110" s="0" t="n">
        <v>22</v>
      </c>
      <c r="K110" s="0" t="s">
        <v>3562</v>
      </c>
    </row>
    <row r="111" customFormat="false" ht="12.8" hidden="false" customHeight="false" outlineLevel="0" collapsed="false">
      <c r="A111" s="0" t="n">
        <v>8788</v>
      </c>
      <c r="B111" s="0" t="s">
        <v>3878</v>
      </c>
      <c r="C111" s="0" t="s">
        <v>164</v>
      </c>
      <c r="D111" s="0" t="s">
        <v>3562</v>
      </c>
      <c r="E111" s="0" t="s">
        <v>3562</v>
      </c>
      <c r="F111" s="0" t="n">
        <v>55</v>
      </c>
      <c r="G111" s="0" t="s">
        <v>3562</v>
      </c>
      <c r="H111" s="0" t="n">
        <v>120</v>
      </c>
      <c r="I111" s="0" t="s">
        <v>3562</v>
      </c>
      <c r="J111" s="0" t="s">
        <v>3562</v>
      </c>
      <c r="K111" s="0" t="s">
        <v>3562</v>
      </c>
    </row>
    <row r="112" customFormat="false" ht="12.8" hidden="false" customHeight="false" outlineLevel="0" collapsed="false">
      <c r="A112" s="0" t="n">
        <v>9685</v>
      </c>
      <c r="B112" s="0" t="s">
        <v>3646</v>
      </c>
      <c r="C112" s="0" t="s">
        <v>127</v>
      </c>
      <c r="D112" s="0" t="s">
        <v>3562</v>
      </c>
      <c r="E112" s="0" t="s">
        <v>3562</v>
      </c>
      <c r="F112" s="0" t="n">
        <v>20</v>
      </c>
      <c r="G112" s="0" t="s">
        <v>3562</v>
      </c>
      <c r="H112" s="0" t="s">
        <v>3562</v>
      </c>
      <c r="I112" s="0" t="s">
        <v>3562</v>
      </c>
      <c r="J112" s="0" t="s">
        <v>3562</v>
      </c>
      <c r="K112" s="0" t="s">
        <v>3562</v>
      </c>
    </row>
    <row r="113" customFormat="false" ht="12.8" hidden="false" customHeight="false" outlineLevel="0" collapsed="false">
      <c r="A113" s="0" t="n">
        <v>8879</v>
      </c>
      <c r="B113" s="0" t="s">
        <v>3858</v>
      </c>
      <c r="C113" s="0" t="s">
        <v>164</v>
      </c>
      <c r="D113" s="0" t="s">
        <v>3562</v>
      </c>
      <c r="E113" s="0" t="s">
        <v>3562</v>
      </c>
      <c r="F113" s="0" t="s">
        <v>3562</v>
      </c>
      <c r="G113" s="0" t="s">
        <v>3562</v>
      </c>
      <c r="H113" s="0" t="n">
        <v>120</v>
      </c>
      <c r="I113" s="0" t="s">
        <v>3562</v>
      </c>
      <c r="J113" s="0" t="s">
        <v>3562</v>
      </c>
      <c r="K113" s="0" t="s">
        <v>3562</v>
      </c>
    </row>
    <row r="114" customFormat="false" ht="12.8" hidden="false" customHeight="false" outlineLevel="0" collapsed="false">
      <c r="A114" s="0" t="n">
        <v>1425</v>
      </c>
      <c r="B114" s="0" t="s">
        <v>4461</v>
      </c>
      <c r="C114" s="0" t="s">
        <v>170</v>
      </c>
      <c r="D114" s="0" t="s">
        <v>3562</v>
      </c>
      <c r="E114" s="0" t="s">
        <v>3562</v>
      </c>
      <c r="F114" s="0" t="s">
        <v>3562</v>
      </c>
      <c r="G114" s="0" t="s">
        <v>3562</v>
      </c>
      <c r="H114" s="0" t="s">
        <v>3562</v>
      </c>
      <c r="I114" s="0" t="s">
        <v>3562</v>
      </c>
      <c r="J114" s="0" t="n">
        <v>27</v>
      </c>
      <c r="K114" s="0" t="n">
        <v>27</v>
      </c>
    </row>
    <row r="115" customFormat="false" ht="12.8" hidden="false" customHeight="false" outlineLevel="0" collapsed="false">
      <c r="A115" s="0" t="n">
        <v>693</v>
      </c>
      <c r="B115" s="0" t="s">
        <v>4461</v>
      </c>
      <c r="C115" s="0" t="s">
        <v>155</v>
      </c>
      <c r="D115" s="0" t="s">
        <v>3562</v>
      </c>
      <c r="E115" s="0" t="s">
        <v>3562</v>
      </c>
      <c r="F115" s="0" t="s">
        <v>3562</v>
      </c>
      <c r="G115" s="0" t="s">
        <v>3562</v>
      </c>
      <c r="H115" s="0" t="s">
        <v>3562</v>
      </c>
      <c r="I115" s="0" t="s">
        <v>3562</v>
      </c>
      <c r="J115" s="0" t="n">
        <v>27</v>
      </c>
      <c r="K115" s="0" t="n">
        <v>27</v>
      </c>
    </row>
    <row r="116" customFormat="false" ht="12.8" hidden="false" customHeight="false" outlineLevel="0" collapsed="false">
      <c r="A116" s="0" t="n">
        <v>1566</v>
      </c>
      <c r="B116" s="0" t="s">
        <v>4435</v>
      </c>
      <c r="C116" s="0" t="s">
        <v>148</v>
      </c>
      <c r="D116" s="0" t="s">
        <v>3562</v>
      </c>
      <c r="E116" s="0" t="s">
        <v>3562</v>
      </c>
      <c r="F116" s="0" t="n">
        <v>20</v>
      </c>
      <c r="G116" s="0" t="s">
        <v>3562</v>
      </c>
      <c r="H116" s="0" t="s">
        <v>3562</v>
      </c>
      <c r="I116" s="0" t="s">
        <v>3562</v>
      </c>
      <c r="J116" s="0" t="s">
        <v>3562</v>
      </c>
      <c r="K116" s="0" t="s">
        <v>3562</v>
      </c>
    </row>
    <row r="117" customFormat="false" ht="12.8" hidden="false" customHeight="false" outlineLevel="0" collapsed="false">
      <c r="A117" s="0" t="n">
        <v>2741</v>
      </c>
      <c r="B117" s="0" t="s">
        <v>4330</v>
      </c>
      <c r="C117" s="0" t="s">
        <v>142</v>
      </c>
      <c r="D117" s="0" t="s">
        <v>3562</v>
      </c>
      <c r="E117" s="0" t="s">
        <v>3562</v>
      </c>
      <c r="F117" s="0" t="s">
        <v>3562</v>
      </c>
      <c r="G117" s="0" t="s">
        <v>3562</v>
      </c>
      <c r="H117" s="0" t="s">
        <v>3562</v>
      </c>
      <c r="I117" s="0" t="s">
        <v>3562</v>
      </c>
      <c r="J117" s="0" t="s">
        <v>3562</v>
      </c>
      <c r="K117" s="0" t="n">
        <v>34</v>
      </c>
    </row>
    <row r="118" customFormat="false" ht="12.8" hidden="false" customHeight="false" outlineLevel="0" collapsed="false">
      <c r="A118" s="0" t="n">
        <v>3075</v>
      </c>
      <c r="B118" s="0" t="s">
        <v>4324</v>
      </c>
      <c r="C118" s="0" t="s">
        <v>167</v>
      </c>
      <c r="D118" s="0" t="s">
        <v>3562</v>
      </c>
      <c r="E118" s="0" t="s">
        <v>3562</v>
      </c>
      <c r="F118" s="0" t="s">
        <v>3562</v>
      </c>
      <c r="G118" s="0" t="s">
        <v>3562</v>
      </c>
      <c r="H118" s="0" t="n">
        <v>160</v>
      </c>
      <c r="I118" s="0" t="s">
        <v>3562</v>
      </c>
      <c r="J118" s="0" t="s">
        <v>3562</v>
      </c>
      <c r="K118" s="0" t="s">
        <v>3562</v>
      </c>
    </row>
    <row r="119" customFormat="false" ht="12.8" hidden="false" customHeight="false" outlineLevel="0" collapsed="false">
      <c r="A119" s="0" t="n">
        <v>526</v>
      </c>
      <c r="B119" s="0" t="s">
        <v>4324</v>
      </c>
      <c r="C119" s="0" t="s">
        <v>175</v>
      </c>
      <c r="D119" s="0" t="s">
        <v>3562</v>
      </c>
      <c r="E119" s="0" t="s">
        <v>3562</v>
      </c>
      <c r="F119" s="0" t="s">
        <v>3562</v>
      </c>
      <c r="G119" s="0" t="s">
        <v>3562</v>
      </c>
      <c r="H119" s="0" t="n">
        <v>160</v>
      </c>
      <c r="I119" s="0" t="s">
        <v>3562</v>
      </c>
      <c r="J119" s="0" t="s">
        <v>3562</v>
      </c>
      <c r="K119" s="0" t="s">
        <v>3562</v>
      </c>
    </row>
    <row r="120" customFormat="false" ht="12.8" hidden="false" customHeight="false" outlineLevel="0" collapsed="false">
      <c r="A120" s="0" t="n">
        <v>9166</v>
      </c>
      <c r="B120" s="0" t="s">
        <v>3780</v>
      </c>
      <c r="C120" s="0" t="s">
        <v>157</v>
      </c>
      <c r="D120" s="0" t="n">
        <v>40</v>
      </c>
      <c r="E120" s="0" t="s">
        <v>3562</v>
      </c>
      <c r="F120" s="0" t="n">
        <v>30</v>
      </c>
      <c r="G120" s="0" t="s">
        <v>3562</v>
      </c>
      <c r="H120" s="0" t="s">
        <v>3562</v>
      </c>
      <c r="I120" s="0" t="s">
        <v>3562</v>
      </c>
      <c r="J120" s="0" t="s">
        <v>3562</v>
      </c>
      <c r="K120" s="0" t="n">
        <v>15</v>
      </c>
    </row>
    <row r="121" customFormat="false" ht="12.8" hidden="false" customHeight="false" outlineLevel="0" collapsed="false">
      <c r="A121" s="0" t="n">
        <v>6136</v>
      </c>
      <c r="B121" s="0" t="s">
        <v>4231</v>
      </c>
      <c r="C121" s="0" t="s">
        <v>157</v>
      </c>
      <c r="D121" s="0" t="n">
        <v>40</v>
      </c>
      <c r="E121" s="0" t="s">
        <v>3562</v>
      </c>
      <c r="F121" s="0" t="n">
        <v>20</v>
      </c>
      <c r="G121" s="0" t="s">
        <v>3562</v>
      </c>
      <c r="H121" s="0" t="s">
        <v>3562</v>
      </c>
      <c r="I121" s="0" t="s">
        <v>3562</v>
      </c>
      <c r="J121" s="0" t="n">
        <v>18</v>
      </c>
      <c r="K121" s="0" t="n">
        <v>15</v>
      </c>
    </row>
    <row r="122" customFormat="false" ht="12.8" hidden="false" customHeight="false" outlineLevel="0" collapsed="false">
      <c r="A122" s="0" t="n">
        <v>8329</v>
      </c>
      <c r="B122" s="0" t="s">
        <v>4001</v>
      </c>
      <c r="C122" s="0" t="s">
        <v>143</v>
      </c>
      <c r="D122" s="0" t="s">
        <v>3562</v>
      </c>
      <c r="E122" s="0" t="s">
        <v>3562</v>
      </c>
      <c r="F122" s="0" t="s">
        <v>3562</v>
      </c>
      <c r="G122" s="0" t="s">
        <v>3562</v>
      </c>
      <c r="H122" s="0" t="s">
        <v>3562</v>
      </c>
      <c r="I122" s="0" t="s">
        <v>3562</v>
      </c>
      <c r="J122" s="0" t="n">
        <v>22</v>
      </c>
      <c r="K122" s="0" t="s">
        <v>3562</v>
      </c>
    </row>
    <row r="123" customFormat="false" ht="12.8" hidden="false" customHeight="false" outlineLevel="0" collapsed="false">
      <c r="A123" s="0" t="n">
        <v>1173</v>
      </c>
      <c r="B123" s="0" t="s">
        <v>4531</v>
      </c>
      <c r="C123" s="0" t="s">
        <v>139</v>
      </c>
      <c r="D123" s="0" t="s">
        <v>3562</v>
      </c>
      <c r="E123" s="0" t="s">
        <v>3562</v>
      </c>
      <c r="F123" s="0" t="s">
        <v>3562</v>
      </c>
      <c r="G123" s="0" t="s">
        <v>3562</v>
      </c>
      <c r="H123" s="0" t="s">
        <v>3562</v>
      </c>
      <c r="I123" s="0" t="s">
        <v>3562</v>
      </c>
      <c r="J123" s="0" t="s">
        <v>3562</v>
      </c>
      <c r="K123" s="0" t="n">
        <v>15</v>
      </c>
    </row>
    <row r="124" customFormat="false" ht="12.8" hidden="false" customHeight="false" outlineLevel="0" collapsed="false">
      <c r="A124" s="0" t="n">
        <v>9299</v>
      </c>
      <c r="B124" s="0" t="s">
        <v>3754</v>
      </c>
      <c r="C124" s="0" t="s">
        <v>135</v>
      </c>
      <c r="D124" s="0" t="n">
        <v>40</v>
      </c>
      <c r="E124" s="0" t="s">
        <v>3562</v>
      </c>
      <c r="F124" s="0" t="n">
        <v>20</v>
      </c>
      <c r="G124" s="0" t="s">
        <v>3562</v>
      </c>
      <c r="H124" s="0" t="s">
        <v>3562</v>
      </c>
      <c r="I124" s="0" t="s">
        <v>3562</v>
      </c>
      <c r="J124" s="0" t="s">
        <v>3562</v>
      </c>
      <c r="K124" s="0" t="s">
        <v>3562</v>
      </c>
    </row>
    <row r="125" customFormat="false" ht="12.8" hidden="false" customHeight="false" outlineLevel="0" collapsed="false">
      <c r="A125" s="0" t="n">
        <v>7110</v>
      </c>
      <c r="B125" s="0" t="s">
        <v>4167</v>
      </c>
      <c r="C125" s="0" t="s">
        <v>132</v>
      </c>
      <c r="D125" s="0" t="n">
        <v>210</v>
      </c>
      <c r="E125" s="0" t="n">
        <v>90</v>
      </c>
      <c r="F125" s="0" t="s">
        <v>3562</v>
      </c>
      <c r="G125" s="0" t="s">
        <v>3562</v>
      </c>
      <c r="H125" s="0" t="n">
        <v>90</v>
      </c>
      <c r="I125" s="0" t="n">
        <v>70</v>
      </c>
      <c r="J125" s="0" t="n">
        <v>27</v>
      </c>
      <c r="K125" s="0" t="s">
        <v>3562</v>
      </c>
    </row>
    <row r="126" customFormat="false" ht="12.8" hidden="false" customHeight="false" outlineLevel="0" collapsed="false">
      <c r="A126" s="0" t="n">
        <v>1986</v>
      </c>
      <c r="B126" s="0" t="s">
        <v>4352</v>
      </c>
      <c r="C126" s="0" t="s">
        <v>132</v>
      </c>
      <c r="D126" s="0" t="s">
        <v>3562</v>
      </c>
      <c r="E126" s="0" t="n">
        <v>60</v>
      </c>
      <c r="F126" s="0" t="s">
        <v>3562</v>
      </c>
      <c r="G126" s="0" t="n">
        <v>30</v>
      </c>
      <c r="H126" s="0" t="n">
        <v>60</v>
      </c>
      <c r="I126" s="0" t="n">
        <v>50</v>
      </c>
      <c r="J126" s="0" t="s">
        <v>3562</v>
      </c>
      <c r="K126" s="0" t="s">
        <v>3562</v>
      </c>
    </row>
    <row r="127" customFormat="false" ht="12.8" hidden="false" customHeight="false" outlineLevel="0" collapsed="false">
      <c r="A127" s="0" t="n">
        <v>8810</v>
      </c>
      <c r="B127" s="0" t="s">
        <v>3872</v>
      </c>
      <c r="C127" s="0" t="s">
        <v>165</v>
      </c>
      <c r="D127" s="0" t="n">
        <v>210</v>
      </c>
      <c r="E127" s="0" t="s">
        <v>3562</v>
      </c>
      <c r="F127" s="0" t="n">
        <v>55</v>
      </c>
      <c r="G127" s="0" t="n">
        <v>40</v>
      </c>
      <c r="H127" s="0" t="n">
        <v>120</v>
      </c>
      <c r="I127" s="0" t="s">
        <v>3562</v>
      </c>
      <c r="J127" s="0" t="n">
        <v>34</v>
      </c>
      <c r="K127" s="0" t="n">
        <v>27</v>
      </c>
    </row>
    <row r="128" customFormat="false" ht="12.8" hidden="false" customHeight="false" outlineLevel="0" collapsed="false">
      <c r="A128" s="0" t="n">
        <v>655</v>
      </c>
      <c r="B128" s="0" t="s">
        <v>3872</v>
      </c>
      <c r="C128" s="0" t="s">
        <v>134</v>
      </c>
      <c r="D128" s="0" t="n">
        <v>210</v>
      </c>
      <c r="E128" s="0" t="s">
        <v>3562</v>
      </c>
      <c r="F128" s="0" t="n">
        <v>55</v>
      </c>
      <c r="G128" s="0" t="n">
        <v>40</v>
      </c>
      <c r="H128" s="0" t="n">
        <v>120</v>
      </c>
      <c r="I128" s="0" t="s">
        <v>3562</v>
      </c>
      <c r="J128" s="0" t="n">
        <v>34</v>
      </c>
      <c r="K128" s="0" t="n">
        <v>27</v>
      </c>
    </row>
    <row r="129" customFormat="false" ht="12.8" hidden="false" customHeight="false" outlineLevel="0" collapsed="false">
      <c r="A129" s="0" t="n">
        <v>1329</v>
      </c>
      <c r="B129" s="0" t="s">
        <v>3204</v>
      </c>
      <c r="C129" s="0" t="s">
        <v>150</v>
      </c>
      <c r="D129" s="0" t="s">
        <v>3562</v>
      </c>
      <c r="E129" s="0" t="s">
        <v>3562</v>
      </c>
      <c r="F129" s="0" t="s">
        <v>3562</v>
      </c>
      <c r="G129" s="0" t="s">
        <v>3562</v>
      </c>
      <c r="H129" s="0" t="s">
        <v>3562</v>
      </c>
      <c r="I129" s="0" t="s">
        <v>3562</v>
      </c>
      <c r="J129" s="0" t="n">
        <v>50</v>
      </c>
      <c r="K129" s="0" t="n">
        <v>42</v>
      </c>
    </row>
    <row r="130" customFormat="false" ht="12.8" hidden="false" customHeight="false" outlineLevel="0" collapsed="false">
      <c r="A130" s="0" t="n">
        <v>9848</v>
      </c>
      <c r="B130" s="0" t="s">
        <v>3625</v>
      </c>
      <c r="C130" s="0" t="s">
        <v>128</v>
      </c>
      <c r="D130" s="0" t="s">
        <v>3562</v>
      </c>
      <c r="E130" s="0" t="s">
        <v>3562</v>
      </c>
      <c r="F130" s="0" t="s">
        <v>3562</v>
      </c>
      <c r="G130" s="0" t="s">
        <v>3562</v>
      </c>
      <c r="H130" s="0" t="s">
        <v>3562</v>
      </c>
      <c r="I130" s="0" t="s">
        <v>3562</v>
      </c>
      <c r="J130" s="0" t="n">
        <v>27</v>
      </c>
      <c r="K130" s="0" t="n">
        <v>18</v>
      </c>
    </row>
    <row r="131" customFormat="false" ht="12.8" hidden="false" customHeight="false" outlineLevel="0" collapsed="false">
      <c r="A131" s="0" t="n">
        <v>4630</v>
      </c>
      <c r="B131" s="0" t="s">
        <v>4305</v>
      </c>
      <c r="C131" s="0" t="s">
        <v>150</v>
      </c>
      <c r="D131" s="0" t="s">
        <v>3562</v>
      </c>
      <c r="E131" s="0" t="s">
        <v>3562</v>
      </c>
      <c r="F131" s="0" t="s">
        <v>3562</v>
      </c>
      <c r="G131" s="0" t="s">
        <v>3562</v>
      </c>
      <c r="H131" s="0" t="s">
        <v>3562</v>
      </c>
      <c r="I131" s="0" t="s">
        <v>3562</v>
      </c>
      <c r="J131" s="0" t="s">
        <v>3562</v>
      </c>
      <c r="K131" s="0" t="n">
        <v>27</v>
      </c>
    </row>
    <row r="132" customFormat="false" ht="12.8" hidden="false" customHeight="false" outlineLevel="0" collapsed="false">
      <c r="A132" s="0" t="n">
        <v>9900</v>
      </c>
      <c r="B132" s="0" t="s">
        <v>3603</v>
      </c>
      <c r="C132" s="0" t="s">
        <v>179</v>
      </c>
      <c r="D132" s="0" t="s">
        <v>3562</v>
      </c>
      <c r="E132" s="0" t="s">
        <v>3562</v>
      </c>
      <c r="F132" s="0" t="s">
        <v>3562</v>
      </c>
      <c r="G132" s="0" t="s">
        <v>3562</v>
      </c>
      <c r="H132" s="0" t="s">
        <v>3562</v>
      </c>
      <c r="I132" s="0" t="s">
        <v>3562</v>
      </c>
      <c r="J132" s="0" t="n">
        <v>34</v>
      </c>
      <c r="K132" s="0" t="n">
        <v>27</v>
      </c>
    </row>
    <row r="133" customFormat="false" ht="12.8" hidden="false" customHeight="false" outlineLevel="0" collapsed="false">
      <c r="A133" s="0" t="n">
        <v>8394</v>
      </c>
      <c r="B133" s="0" t="s">
        <v>3976</v>
      </c>
      <c r="C133" s="0" t="s">
        <v>130</v>
      </c>
      <c r="D133" s="0" t="s">
        <v>3562</v>
      </c>
      <c r="E133" s="0" t="s">
        <v>3562</v>
      </c>
      <c r="F133" s="0" t="s">
        <v>3562</v>
      </c>
      <c r="G133" s="0" t="s">
        <v>3562</v>
      </c>
      <c r="H133" s="0" t="s">
        <v>3562</v>
      </c>
      <c r="I133" s="0" t="s">
        <v>3562</v>
      </c>
      <c r="J133" s="0" t="n">
        <v>34</v>
      </c>
      <c r="K133" s="0" t="n">
        <v>22</v>
      </c>
    </row>
    <row r="134" customFormat="false" ht="12.8" hidden="false" customHeight="false" outlineLevel="0" collapsed="false">
      <c r="A134" s="0" t="n">
        <v>9392</v>
      </c>
      <c r="B134" s="0" t="s">
        <v>3722</v>
      </c>
      <c r="C134" s="0" t="s">
        <v>174</v>
      </c>
      <c r="D134" s="0" t="s">
        <v>3562</v>
      </c>
      <c r="E134" s="0" t="s">
        <v>3562</v>
      </c>
      <c r="F134" s="0" t="n">
        <v>20</v>
      </c>
      <c r="G134" s="0" t="s">
        <v>3562</v>
      </c>
      <c r="H134" s="0" t="s">
        <v>3562</v>
      </c>
      <c r="I134" s="0" t="s">
        <v>3562</v>
      </c>
      <c r="J134" s="0" t="s">
        <v>3562</v>
      </c>
      <c r="K134" s="0" t="s">
        <v>3562</v>
      </c>
    </row>
    <row r="135" customFormat="false" ht="12.8" hidden="false" customHeight="false" outlineLevel="0" collapsed="false">
      <c r="A135" s="0" t="n">
        <v>8028</v>
      </c>
      <c r="B135" s="0" t="s">
        <v>4076</v>
      </c>
      <c r="C135" s="0" t="s">
        <v>173</v>
      </c>
      <c r="D135" s="0" t="s">
        <v>3562</v>
      </c>
      <c r="E135" s="0" t="s">
        <v>3562</v>
      </c>
      <c r="F135" s="0" t="n">
        <v>30</v>
      </c>
      <c r="G135" s="0" t="s">
        <v>3562</v>
      </c>
      <c r="H135" s="0" t="s">
        <v>3562</v>
      </c>
      <c r="I135" s="0" t="s">
        <v>3562</v>
      </c>
      <c r="J135" s="0" t="n">
        <v>22</v>
      </c>
      <c r="K135" s="0" t="n">
        <v>15</v>
      </c>
    </row>
    <row r="136" customFormat="false" ht="12.8" hidden="false" customHeight="false" outlineLevel="0" collapsed="false">
      <c r="A136" s="0" t="n">
        <v>330</v>
      </c>
      <c r="B136" s="0" t="s">
        <v>4598</v>
      </c>
      <c r="C136" s="0" t="s">
        <v>150</v>
      </c>
      <c r="D136" s="0" t="s">
        <v>3562</v>
      </c>
      <c r="E136" s="0" t="s">
        <v>3562</v>
      </c>
      <c r="F136" s="0" t="s">
        <v>3562</v>
      </c>
      <c r="G136" s="0" t="s">
        <v>3562</v>
      </c>
      <c r="H136" s="0" t="s">
        <v>3562</v>
      </c>
      <c r="I136" s="0" t="s">
        <v>3562</v>
      </c>
      <c r="J136" s="0" t="s">
        <v>3562</v>
      </c>
      <c r="K136" s="0" t="s">
        <v>3562</v>
      </c>
    </row>
    <row r="137" customFormat="false" ht="12.8" hidden="false" customHeight="false" outlineLevel="0" collapsed="false">
      <c r="A137" s="0" t="n">
        <v>2348</v>
      </c>
      <c r="B137" s="0" t="s">
        <v>4338</v>
      </c>
      <c r="C137" s="0" t="s">
        <v>139</v>
      </c>
      <c r="D137" s="0" t="n">
        <v>55</v>
      </c>
      <c r="E137" s="0" t="s">
        <v>3562</v>
      </c>
      <c r="F137" s="0" t="n">
        <v>30</v>
      </c>
      <c r="G137" s="0" t="s">
        <v>3562</v>
      </c>
      <c r="H137" s="0" t="s">
        <v>3562</v>
      </c>
      <c r="I137" s="0" t="s">
        <v>3562</v>
      </c>
      <c r="J137" s="0" t="s">
        <v>3562</v>
      </c>
      <c r="K137" s="0" t="s">
        <v>3562</v>
      </c>
    </row>
    <row r="138" customFormat="false" ht="12.8" hidden="false" customHeight="false" outlineLevel="0" collapsed="false">
      <c r="A138" s="0" t="n">
        <v>9695</v>
      </c>
      <c r="B138" s="0" t="s">
        <v>3637</v>
      </c>
      <c r="C138" s="0" t="s">
        <v>163</v>
      </c>
      <c r="D138" s="0" t="s">
        <v>3562</v>
      </c>
      <c r="E138" s="0" t="s">
        <v>3562</v>
      </c>
      <c r="F138" s="0" t="s">
        <v>3562</v>
      </c>
      <c r="G138" s="0" t="s">
        <v>3562</v>
      </c>
      <c r="H138" s="0" t="s">
        <v>3562</v>
      </c>
      <c r="I138" s="0" t="s">
        <v>3562</v>
      </c>
      <c r="J138" s="0" t="n">
        <v>18</v>
      </c>
      <c r="K138" s="0" t="n">
        <v>15</v>
      </c>
    </row>
    <row r="139" customFormat="false" ht="12.8" hidden="false" customHeight="false" outlineLevel="0" collapsed="false">
      <c r="A139" s="0" t="n">
        <v>7488</v>
      </c>
      <c r="B139" s="0" t="s">
        <v>4150</v>
      </c>
      <c r="C139" s="0" t="s">
        <v>170</v>
      </c>
      <c r="D139" s="0" t="s">
        <v>3562</v>
      </c>
      <c r="E139" s="0" t="s">
        <v>3562</v>
      </c>
      <c r="F139" s="0" t="n">
        <v>20</v>
      </c>
      <c r="G139" s="0" t="s">
        <v>3562</v>
      </c>
      <c r="H139" s="0" t="s">
        <v>3562</v>
      </c>
      <c r="I139" s="0" t="s">
        <v>3562</v>
      </c>
      <c r="J139" s="0" t="n">
        <v>22</v>
      </c>
      <c r="K139" s="0" t="n">
        <v>15</v>
      </c>
    </row>
    <row r="140" customFormat="false" ht="12.8" hidden="false" customHeight="false" outlineLevel="0" collapsed="false">
      <c r="A140" s="0" t="n">
        <v>7748</v>
      </c>
      <c r="B140" s="0" t="s">
        <v>4119</v>
      </c>
      <c r="C140" s="0" t="s">
        <v>170</v>
      </c>
      <c r="D140" s="0" t="s">
        <v>3562</v>
      </c>
      <c r="E140" s="0" t="s">
        <v>3562</v>
      </c>
      <c r="F140" s="0" t="n">
        <v>40</v>
      </c>
      <c r="G140" s="0" t="s">
        <v>3562</v>
      </c>
      <c r="H140" s="0" t="s">
        <v>3562</v>
      </c>
      <c r="I140" s="0" t="s">
        <v>3562</v>
      </c>
      <c r="J140" s="0" t="n">
        <v>34</v>
      </c>
      <c r="K140" s="0" t="n">
        <v>22</v>
      </c>
    </row>
    <row r="141" customFormat="false" ht="12.8" hidden="false" customHeight="false" outlineLevel="0" collapsed="false">
      <c r="A141" s="0" t="n">
        <v>8606</v>
      </c>
      <c r="B141" s="0" t="s">
        <v>3925</v>
      </c>
      <c r="C141" s="0" t="s">
        <v>170</v>
      </c>
      <c r="D141" s="0" t="s">
        <v>3562</v>
      </c>
      <c r="E141" s="0" t="s">
        <v>3562</v>
      </c>
      <c r="F141" s="0" t="n">
        <v>30</v>
      </c>
      <c r="G141" s="0" t="s">
        <v>3562</v>
      </c>
      <c r="H141" s="0" t="s">
        <v>3562</v>
      </c>
      <c r="I141" s="0" t="s">
        <v>3562</v>
      </c>
      <c r="J141" s="0" t="n">
        <v>22</v>
      </c>
      <c r="K141" s="0" t="n">
        <v>15</v>
      </c>
    </row>
    <row r="142" customFormat="false" ht="12.8" hidden="false" customHeight="false" outlineLevel="0" collapsed="false">
      <c r="A142" s="0" t="n">
        <v>8351</v>
      </c>
      <c r="B142" s="0" t="s">
        <v>3993</v>
      </c>
      <c r="C142" s="0" t="s">
        <v>134</v>
      </c>
      <c r="D142" s="0" t="s">
        <v>3562</v>
      </c>
      <c r="E142" s="0" t="s">
        <v>3562</v>
      </c>
      <c r="F142" s="0" t="s">
        <v>3562</v>
      </c>
      <c r="G142" s="0" t="s">
        <v>3562</v>
      </c>
      <c r="H142" s="0" t="s">
        <v>3562</v>
      </c>
      <c r="I142" s="0" t="s">
        <v>3562</v>
      </c>
      <c r="J142" s="0" t="n">
        <v>22</v>
      </c>
      <c r="K142" s="0" t="s">
        <v>3562</v>
      </c>
    </row>
    <row r="143" customFormat="false" ht="12.8" hidden="false" customHeight="false" outlineLevel="0" collapsed="false">
      <c r="A143" s="0" t="n">
        <v>624</v>
      </c>
      <c r="B143" s="0" t="s">
        <v>4586</v>
      </c>
      <c r="C143" s="0" t="s">
        <v>173</v>
      </c>
      <c r="D143" s="0" t="s">
        <v>3562</v>
      </c>
      <c r="E143" s="0" t="s">
        <v>3562</v>
      </c>
      <c r="F143" s="0" t="s">
        <v>3562</v>
      </c>
      <c r="G143" s="0" t="s">
        <v>3562</v>
      </c>
      <c r="H143" s="0" t="s">
        <v>3562</v>
      </c>
      <c r="I143" s="0" t="s">
        <v>3562</v>
      </c>
      <c r="J143" s="0" t="s">
        <v>3562</v>
      </c>
      <c r="K143" s="0" t="s">
        <v>3562</v>
      </c>
    </row>
    <row r="144" customFormat="false" ht="12.8" hidden="false" customHeight="false" outlineLevel="0" collapsed="false">
      <c r="A144" s="0" t="n">
        <v>9345</v>
      </c>
      <c r="B144" s="0" t="s">
        <v>3745</v>
      </c>
      <c r="C144" s="0" t="s">
        <v>137</v>
      </c>
      <c r="D144" s="0" t="s">
        <v>3562</v>
      </c>
      <c r="E144" s="0" t="s">
        <v>3562</v>
      </c>
      <c r="F144" s="0" t="n">
        <v>30</v>
      </c>
      <c r="G144" s="0" t="s">
        <v>3562</v>
      </c>
      <c r="H144" s="0" t="s">
        <v>3562</v>
      </c>
      <c r="I144" s="0" t="s">
        <v>3562</v>
      </c>
      <c r="J144" s="0" t="s">
        <v>3562</v>
      </c>
      <c r="K144" s="0" t="n">
        <v>18</v>
      </c>
    </row>
    <row r="145" customFormat="false" ht="12.8" hidden="false" customHeight="false" outlineLevel="0" collapsed="false">
      <c r="A145" s="0" t="n">
        <v>1794</v>
      </c>
      <c r="B145" s="0" t="s">
        <v>4400</v>
      </c>
      <c r="C145" s="0" t="s">
        <v>176</v>
      </c>
      <c r="D145" s="0" t="s">
        <v>3562</v>
      </c>
      <c r="E145" s="0" t="s">
        <v>3562</v>
      </c>
      <c r="F145" s="0" t="s">
        <v>3562</v>
      </c>
      <c r="G145" s="0" t="s">
        <v>3562</v>
      </c>
      <c r="H145" s="0" t="s">
        <v>3562</v>
      </c>
      <c r="I145" s="0" t="s">
        <v>3562</v>
      </c>
      <c r="J145" s="0" t="n">
        <v>34</v>
      </c>
      <c r="K145" s="0" t="n">
        <v>22</v>
      </c>
    </row>
    <row r="146" customFormat="false" ht="12.8" hidden="false" customHeight="false" outlineLevel="0" collapsed="false">
      <c r="A146" s="0" t="n">
        <v>34</v>
      </c>
      <c r="B146" s="0" t="s">
        <v>4606</v>
      </c>
      <c r="C146" s="0" t="s">
        <v>157</v>
      </c>
      <c r="D146" s="0" t="s">
        <v>3562</v>
      </c>
      <c r="E146" s="0" t="s">
        <v>3562</v>
      </c>
      <c r="F146" s="0" t="s">
        <v>3562</v>
      </c>
      <c r="G146" s="0" t="s">
        <v>3562</v>
      </c>
      <c r="H146" s="0" t="s">
        <v>3562</v>
      </c>
      <c r="I146" s="0" t="s">
        <v>3562</v>
      </c>
      <c r="J146" s="0" t="s">
        <v>3562</v>
      </c>
      <c r="K146" s="0" t="s">
        <v>3562</v>
      </c>
    </row>
    <row r="147" customFormat="false" ht="12.8" hidden="false" customHeight="false" outlineLevel="0" collapsed="false">
      <c r="A147" s="0" t="n">
        <v>9585</v>
      </c>
      <c r="B147" s="0" t="s">
        <v>3672</v>
      </c>
      <c r="C147" s="0" t="s">
        <v>163</v>
      </c>
      <c r="D147" s="0" t="s">
        <v>3562</v>
      </c>
      <c r="E147" s="0" t="s">
        <v>3562</v>
      </c>
      <c r="F147" s="0" t="n">
        <v>30</v>
      </c>
      <c r="G147" s="0" t="s">
        <v>3562</v>
      </c>
      <c r="H147" s="0" t="s">
        <v>3562</v>
      </c>
      <c r="I147" s="0" t="s">
        <v>3562</v>
      </c>
      <c r="J147" s="0" t="n">
        <v>27</v>
      </c>
      <c r="K147" s="0" t="s">
        <v>3562</v>
      </c>
    </row>
    <row r="148" customFormat="false" ht="12.8" hidden="false" customHeight="false" outlineLevel="0" collapsed="false">
      <c r="A148" s="0" t="n">
        <v>1935</v>
      </c>
      <c r="B148" s="0" t="s">
        <v>4368</v>
      </c>
      <c r="C148" s="0" t="s">
        <v>162</v>
      </c>
      <c r="D148" s="0" t="s">
        <v>3562</v>
      </c>
      <c r="E148" s="0" t="s">
        <v>3562</v>
      </c>
      <c r="F148" s="0" t="s">
        <v>3562</v>
      </c>
      <c r="G148" s="0" t="s">
        <v>3562</v>
      </c>
      <c r="H148" s="0" t="s">
        <v>3562</v>
      </c>
      <c r="I148" s="0" t="s">
        <v>3562</v>
      </c>
      <c r="J148" s="0" t="s">
        <v>3562</v>
      </c>
      <c r="K148" s="0" t="n">
        <v>27</v>
      </c>
    </row>
    <row r="149" customFormat="false" ht="12.8" hidden="false" customHeight="false" outlineLevel="0" collapsed="false">
      <c r="A149" s="0" t="n">
        <v>8234</v>
      </c>
      <c r="B149" s="0" t="s">
        <v>4034</v>
      </c>
      <c r="C149" s="0" t="s">
        <v>161</v>
      </c>
      <c r="D149" s="0" t="s">
        <v>3562</v>
      </c>
      <c r="E149" s="0" t="s">
        <v>3562</v>
      </c>
      <c r="F149" s="0" t="s">
        <v>3562</v>
      </c>
      <c r="G149" s="0" t="s">
        <v>3562</v>
      </c>
      <c r="H149" s="0" t="s">
        <v>3562</v>
      </c>
      <c r="I149" s="0" t="s">
        <v>3562</v>
      </c>
      <c r="J149" s="0" t="s">
        <v>3562</v>
      </c>
      <c r="K149" s="0" t="s">
        <v>3562</v>
      </c>
    </row>
    <row r="150" customFormat="false" ht="12.8" hidden="false" customHeight="false" outlineLevel="0" collapsed="false">
      <c r="A150" s="0" t="n">
        <v>1889</v>
      </c>
      <c r="B150" s="0" t="s">
        <v>4380</v>
      </c>
      <c r="C150" s="0" t="s">
        <v>161</v>
      </c>
      <c r="D150" s="0" t="s">
        <v>3562</v>
      </c>
      <c r="E150" s="0" t="s">
        <v>3562</v>
      </c>
      <c r="F150" s="0" t="s">
        <v>3562</v>
      </c>
      <c r="G150" s="0" t="s">
        <v>3562</v>
      </c>
      <c r="H150" s="0" t="s">
        <v>3562</v>
      </c>
      <c r="I150" s="0" t="s">
        <v>3562</v>
      </c>
      <c r="J150" s="0" t="s">
        <v>3562</v>
      </c>
      <c r="K150" s="0" t="n">
        <v>27</v>
      </c>
    </row>
    <row r="151" customFormat="false" ht="12.8" hidden="false" customHeight="false" outlineLevel="0" collapsed="false">
      <c r="A151" s="0" t="n">
        <v>8014</v>
      </c>
      <c r="B151" s="0" t="s">
        <v>4081</v>
      </c>
      <c r="C151" s="0" t="s">
        <v>161</v>
      </c>
      <c r="D151" s="0" t="s">
        <v>3562</v>
      </c>
      <c r="E151" s="0" t="s">
        <v>3562</v>
      </c>
      <c r="F151" s="0" t="s">
        <v>3562</v>
      </c>
      <c r="G151" s="0" t="s">
        <v>3562</v>
      </c>
      <c r="H151" s="0" t="s">
        <v>3562</v>
      </c>
      <c r="I151" s="0" t="s">
        <v>3562</v>
      </c>
      <c r="J151" s="0" t="s">
        <v>3562</v>
      </c>
      <c r="K151" s="0" t="n">
        <v>22</v>
      </c>
    </row>
    <row r="152" customFormat="false" ht="12.8" hidden="false" customHeight="false" outlineLevel="0" collapsed="false">
      <c r="A152" s="0" t="n">
        <v>1890</v>
      </c>
      <c r="B152" s="0" t="s">
        <v>4379</v>
      </c>
      <c r="C152" s="0" t="s">
        <v>161</v>
      </c>
      <c r="D152" s="0" t="s">
        <v>3562</v>
      </c>
      <c r="E152" s="0" t="s">
        <v>3562</v>
      </c>
      <c r="F152" s="0" t="s">
        <v>3562</v>
      </c>
      <c r="G152" s="0" t="s">
        <v>3562</v>
      </c>
      <c r="H152" s="0" t="s">
        <v>3562</v>
      </c>
      <c r="I152" s="0" t="s">
        <v>3562</v>
      </c>
      <c r="J152" s="0" t="s">
        <v>3562</v>
      </c>
      <c r="K152" s="0" t="n">
        <v>22</v>
      </c>
    </row>
    <row r="153" customFormat="false" ht="12.8" hidden="false" customHeight="false" outlineLevel="0" collapsed="false">
      <c r="A153" s="0" t="n">
        <v>9548</v>
      </c>
      <c r="B153" s="0" t="s">
        <v>3693</v>
      </c>
      <c r="C153" s="0" t="s">
        <v>143</v>
      </c>
      <c r="D153" s="0" t="s">
        <v>3562</v>
      </c>
      <c r="E153" s="0" t="s">
        <v>3562</v>
      </c>
      <c r="F153" s="0" t="s">
        <v>3562</v>
      </c>
      <c r="G153" s="0" t="s">
        <v>3562</v>
      </c>
      <c r="H153" s="0" t="s">
        <v>3562</v>
      </c>
      <c r="I153" s="0" t="s">
        <v>3562</v>
      </c>
      <c r="J153" s="0" t="n">
        <v>27</v>
      </c>
      <c r="K153" s="0" t="s">
        <v>3562</v>
      </c>
    </row>
    <row r="154" customFormat="false" ht="12.8" hidden="false" customHeight="false" outlineLevel="0" collapsed="false">
      <c r="A154" s="0" t="n">
        <v>802</v>
      </c>
      <c r="B154" s="0" t="s">
        <v>4572</v>
      </c>
      <c r="C154" s="0" t="s">
        <v>157</v>
      </c>
      <c r="D154" s="0" t="s">
        <v>3562</v>
      </c>
      <c r="E154" s="0" t="s">
        <v>3562</v>
      </c>
      <c r="F154" s="0" t="s">
        <v>3562</v>
      </c>
      <c r="G154" s="0" t="s">
        <v>3562</v>
      </c>
      <c r="H154" s="0" t="s">
        <v>3562</v>
      </c>
      <c r="I154" s="0" t="s">
        <v>3562</v>
      </c>
      <c r="J154" s="0" t="s">
        <v>3562</v>
      </c>
      <c r="K154" s="0" t="s">
        <v>3562</v>
      </c>
    </row>
    <row r="155" customFormat="false" ht="12.8" hidden="false" customHeight="false" outlineLevel="0" collapsed="false">
      <c r="A155" s="0" t="n">
        <v>7955</v>
      </c>
      <c r="B155" s="0" t="s">
        <v>4094</v>
      </c>
      <c r="C155" s="0" t="s">
        <v>151</v>
      </c>
      <c r="D155" s="0" t="n">
        <v>40</v>
      </c>
      <c r="E155" s="0" t="s">
        <v>3562</v>
      </c>
      <c r="F155" s="0" t="s">
        <v>3562</v>
      </c>
      <c r="G155" s="0" t="s">
        <v>3562</v>
      </c>
      <c r="H155" s="0" t="s">
        <v>3562</v>
      </c>
      <c r="I155" s="0" t="s">
        <v>3562</v>
      </c>
      <c r="J155" s="0" t="n">
        <v>18</v>
      </c>
      <c r="K155" s="0" t="s">
        <v>3562</v>
      </c>
    </row>
    <row r="156" customFormat="false" ht="12.8" hidden="false" customHeight="false" outlineLevel="0" collapsed="false">
      <c r="A156" s="0" t="n">
        <v>8005</v>
      </c>
      <c r="B156" s="0" t="s">
        <v>4085</v>
      </c>
      <c r="C156" s="0" t="s">
        <v>170</v>
      </c>
      <c r="D156" s="0" t="s">
        <v>3562</v>
      </c>
      <c r="E156" s="0" t="s">
        <v>3562</v>
      </c>
      <c r="F156" s="0" t="n">
        <v>40</v>
      </c>
      <c r="G156" s="0" t="s">
        <v>3562</v>
      </c>
      <c r="H156" s="0" t="s">
        <v>3562</v>
      </c>
      <c r="I156" s="0" t="s">
        <v>3562</v>
      </c>
      <c r="J156" s="0" t="n">
        <v>34</v>
      </c>
      <c r="K156" s="0" t="s">
        <v>3562</v>
      </c>
    </row>
    <row r="157" customFormat="false" ht="12.8" hidden="false" customHeight="false" outlineLevel="0" collapsed="false">
      <c r="A157" s="0" t="n">
        <v>8266</v>
      </c>
      <c r="B157" s="0" t="s">
        <v>4024</v>
      </c>
      <c r="C157" s="0" t="s">
        <v>144</v>
      </c>
      <c r="D157" s="0" t="s">
        <v>3562</v>
      </c>
      <c r="E157" s="0" t="s">
        <v>3562</v>
      </c>
      <c r="F157" s="0" t="s">
        <v>3562</v>
      </c>
      <c r="G157" s="0" t="s">
        <v>3562</v>
      </c>
      <c r="H157" s="0" t="s">
        <v>3562</v>
      </c>
      <c r="I157" s="0" t="s">
        <v>3562</v>
      </c>
      <c r="J157" s="0" t="s">
        <v>3562</v>
      </c>
      <c r="K157" s="0" t="n">
        <v>27</v>
      </c>
    </row>
    <row r="158" customFormat="false" ht="12.8" hidden="false" customHeight="false" outlineLevel="0" collapsed="false">
      <c r="A158" s="0" t="n">
        <v>1239</v>
      </c>
      <c r="B158" s="0" t="s">
        <v>4513</v>
      </c>
      <c r="C158" s="0" t="s">
        <v>134</v>
      </c>
      <c r="D158" s="0" t="s">
        <v>3562</v>
      </c>
      <c r="E158" s="0" t="s">
        <v>3562</v>
      </c>
      <c r="F158" s="0" t="s">
        <v>3562</v>
      </c>
      <c r="G158" s="0" t="s">
        <v>3562</v>
      </c>
      <c r="H158" s="0" t="s">
        <v>3562</v>
      </c>
      <c r="I158" s="0" t="s">
        <v>3562</v>
      </c>
      <c r="J158" s="0" t="s">
        <v>3562</v>
      </c>
      <c r="K158" s="0" t="n">
        <v>27</v>
      </c>
    </row>
    <row r="159" customFormat="false" ht="12.8" hidden="false" customHeight="false" outlineLevel="0" collapsed="false">
      <c r="A159" s="0" t="n">
        <v>8354</v>
      </c>
      <c r="B159" s="0" t="s">
        <v>3992</v>
      </c>
      <c r="C159" s="0" t="s">
        <v>179</v>
      </c>
      <c r="D159" s="0" t="s">
        <v>3562</v>
      </c>
      <c r="E159" s="0" t="s">
        <v>3562</v>
      </c>
      <c r="F159" s="0" t="s">
        <v>3562</v>
      </c>
      <c r="G159" s="0" t="s">
        <v>3562</v>
      </c>
      <c r="H159" s="0" t="s">
        <v>3562</v>
      </c>
      <c r="I159" s="0" t="s">
        <v>3562</v>
      </c>
      <c r="J159" s="0" t="s">
        <v>3562</v>
      </c>
      <c r="K159" s="0" t="n">
        <v>34</v>
      </c>
    </row>
    <row r="160" customFormat="false" ht="12.8" hidden="false" customHeight="false" outlineLevel="0" collapsed="false">
      <c r="A160" s="0" t="n">
        <v>1381</v>
      </c>
      <c r="B160" s="0" t="s">
        <v>4470</v>
      </c>
      <c r="C160" s="0" t="s">
        <v>155</v>
      </c>
      <c r="D160" s="0" t="s">
        <v>3562</v>
      </c>
      <c r="E160" s="0" t="s">
        <v>3562</v>
      </c>
      <c r="F160" s="0" t="s">
        <v>3562</v>
      </c>
      <c r="G160" s="0" t="s">
        <v>3562</v>
      </c>
      <c r="H160" s="0" t="s">
        <v>3562</v>
      </c>
      <c r="I160" s="0" t="s">
        <v>3562</v>
      </c>
      <c r="J160" s="0" t="n">
        <v>50</v>
      </c>
      <c r="K160" s="0" t="s">
        <v>3562</v>
      </c>
    </row>
    <row r="161" customFormat="false" ht="12.8" hidden="false" customHeight="false" outlineLevel="0" collapsed="false">
      <c r="A161" s="0" t="n">
        <v>8356</v>
      </c>
      <c r="B161" s="0" t="s">
        <v>3990</v>
      </c>
      <c r="C161" s="0" t="s">
        <v>151</v>
      </c>
      <c r="D161" s="0" t="s">
        <v>3562</v>
      </c>
      <c r="E161" s="0" t="s">
        <v>3562</v>
      </c>
      <c r="F161" s="0" t="s">
        <v>3562</v>
      </c>
      <c r="G161" s="0" t="s">
        <v>3562</v>
      </c>
      <c r="H161" s="0" t="s">
        <v>3562</v>
      </c>
      <c r="I161" s="0" t="s">
        <v>3562</v>
      </c>
      <c r="J161" s="0" t="n">
        <v>18</v>
      </c>
      <c r="K161" s="0" t="s">
        <v>3562</v>
      </c>
    </row>
    <row r="162" customFormat="false" ht="12.8" hidden="false" customHeight="false" outlineLevel="0" collapsed="false">
      <c r="A162" s="0" t="n">
        <v>1861</v>
      </c>
      <c r="B162" s="0" t="s">
        <v>4385</v>
      </c>
      <c r="C162" s="0" t="s">
        <v>179</v>
      </c>
      <c r="D162" s="0" t="s">
        <v>3562</v>
      </c>
      <c r="E162" s="0" t="s">
        <v>3562</v>
      </c>
      <c r="F162" s="0" t="s">
        <v>3562</v>
      </c>
      <c r="G162" s="0" t="s">
        <v>3562</v>
      </c>
      <c r="H162" s="0" t="s">
        <v>3562</v>
      </c>
      <c r="I162" s="0" t="s">
        <v>3562</v>
      </c>
      <c r="J162" s="0" t="s">
        <v>3562</v>
      </c>
      <c r="K162" s="0" t="n">
        <v>60</v>
      </c>
    </row>
    <row r="163" customFormat="false" ht="12.8" hidden="false" customHeight="false" outlineLevel="0" collapsed="false">
      <c r="A163" s="0" t="n">
        <v>4284</v>
      </c>
      <c r="B163" s="0" t="s">
        <v>3491</v>
      </c>
      <c r="C163" s="0" t="s">
        <v>151</v>
      </c>
      <c r="D163" s="0" t="s">
        <v>3562</v>
      </c>
      <c r="E163" s="0" t="s">
        <v>3562</v>
      </c>
      <c r="F163" s="0" t="s">
        <v>3562</v>
      </c>
      <c r="G163" s="0" t="s">
        <v>3562</v>
      </c>
      <c r="H163" s="0" t="s">
        <v>3562</v>
      </c>
      <c r="I163" s="0" t="s">
        <v>3562</v>
      </c>
      <c r="J163" s="0" t="s">
        <v>3562</v>
      </c>
      <c r="K163" s="0" t="n">
        <v>60</v>
      </c>
    </row>
    <row r="164" customFormat="false" ht="12.8" hidden="false" customHeight="false" outlineLevel="0" collapsed="false">
      <c r="A164" s="0" t="n">
        <v>1323</v>
      </c>
      <c r="B164" s="0" t="s">
        <v>4486</v>
      </c>
      <c r="C164" s="0" t="s">
        <v>137</v>
      </c>
      <c r="D164" s="0" t="s">
        <v>3562</v>
      </c>
      <c r="E164" s="0" t="s">
        <v>3562</v>
      </c>
      <c r="F164" s="0" t="s">
        <v>3562</v>
      </c>
      <c r="G164" s="0" t="s">
        <v>3562</v>
      </c>
      <c r="H164" s="0" t="s">
        <v>3562</v>
      </c>
      <c r="I164" s="0" t="s">
        <v>3562</v>
      </c>
      <c r="J164" s="0" t="n">
        <v>34</v>
      </c>
      <c r="K164" s="0" t="s">
        <v>3562</v>
      </c>
    </row>
    <row r="165" customFormat="false" ht="12.8" hidden="false" customHeight="false" outlineLevel="0" collapsed="false">
      <c r="A165" s="0" t="n">
        <v>742</v>
      </c>
      <c r="B165" s="0" t="s">
        <v>4115</v>
      </c>
      <c r="C165" s="0" t="s">
        <v>168</v>
      </c>
      <c r="D165" s="0" t="s">
        <v>3562</v>
      </c>
      <c r="E165" s="0" t="s">
        <v>3562</v>
      </c>
      <c r="F165" s="0" t="n">
        <v>80</v>
      </c>
      <c r="G165" s="0" t="s">
        <v>3562</v>
      </c>
      <c r="H165" s="0" t="n">
        <v>90</v>
      </c>
      <c r="I165" s="0" t="s">
        <v>3562</v>
      </c>
      <c r="J165" s="0" t="n">
        <v>42</v>
      </c>
      <c r="K165" s="0" t="n">
        <v>27</v>
      </c>
    </row>
    <row r="166" customFormat="false" ht="12.8" hidden="false" customHeight="false" outlineLevel="0" collapsed="false">
      <c r="A166" s="0" t="n">
        <v>207</v>
      </c>
      <c r="B166" s="0" t="s">
        <v>4115</v>
      </c>
      <c r="C166" s="0" t="s">
        <v>170</v>
      </c>
      <c r="D166" s="0" t="s">
        <v>3562</v>
      </c>
      <c r="E166" s="0" t="s">
        <v>3562</v>
      </c>
      <c r="F166" s="0" t="n">
        <v>80</v>
      </c>
      <c r="G166" s="0" t="s">
        <v>3562</v>
      </c>
      <c r="H166" s="0" t="n">
        <v>90</v>
      </c>
      <c r="I166" s="0" t="s">
        <v>3562</v>
      </c>
      <c r="J166" s="0" t="n">
        <v>42</v>
      </c>
      <c r="K166" s="0" t="n">
        <v>27</v>
      </c>
    </row>
    <row r="167" customFormat="false" ht="12.8" hidden="false" customHeight="false" outlineLevel="0" collapsed="false">
      <c r="A167" s="0" t="n">
        <v>7755</v>
      </c>
      <c r="B167" s="0" t="s">
        <v>4115</v>
      </c>
      <c r="C167" s="0" t="s">
        <v>144</v>
      </c>
      <c r="D167" s="0" t="s">
        <v>3562</v>
      </c>
      <c r="E167" s="0" t="s">
        <v>3562</v>
      </c>
      <c r="F167" s="0" t="n">
        <v>80</v>
      </c>
      <c r="G167" s="0" t="s">
        <v>3562</v>
      </c>
      <c r="H167" s="0" t="n">
        <v>90</v>
      </c>
      <c r="I167" s="0" t="s">
        <v>3562</v>
      </c>
      <c r="J167" s="0" t="n">
        <v>42</v>
      </c>
      <c r="K167" s="0" t="n">
        <v>27</v>
      </c>
    </row>
    <row r="168" customFormat="false" ht="12.8" hidden="false" customHeight="false" outlineLevel="0" collapsed="false">
      <c r="A168" s="0" t="n">
        <v>9344</v>
      </c>
      <c r="B168" s="0" t="s">
        <v>3746</v>
      </c>
      <c r="C168" s="0" t="s">
        <v>137</v>
      </c>
      <c r="D168" s="0" t="s">
        <v>3562</v>
      </c>
      <c r="E168" s="0" t="s">
        <v>3562</v>
      </c>
      <c r="F168" s="0" t="s">
        <v>3562</v>
      </c>
      <c r="G168" s="0" t="s">
        <v>3562</v>
      </c>
      <c r="H168" s="0" t="s">
        <v>3562</v>
      </c>
      <c r="I168" s="0" t="s">
        <v>3562</v>
      </c>
      <c r="J168" s="0" t="n">
        <v>34</v>
      </c>
      <c r="K168" s="0" t="s">
        <v>3562</v>
      </c>
    </row>
    <row r="169" customFormat="false" ht="12.8" hidden="false" customHeight="false" outlineLevel="0" collapsed="false">
      <c r="A169" s="0" t="n">
        <v>1639</v>
      </c>
      <c r="B169" s="0" t="s">
        <v>4427</v>
      </c>
      <c r="C169" s="0" t="s">
        <v>157</v>
      </c>
      <c r="D169" s="0" t="s">
        <v>3562</v>
      </c>
      <c r="E169" s="0" t="s">
        <v>3562</v>
      </c>
      <c r="F169" s="0" t="s">
        <v>3562</v>
      </c>
      <c r="G169" s="0" t="s">
        <v>3562</v>
      </c>
      <c r="H169" s="0" t="s">
        <v>3562</v>
      </c>
      <c r="I169" s="0" t="s">
        <v>3562</v>
      </c>
      <c r="J169" s="0" t="n">
        <v>34</v>
      </c>
      <c r="K169" s="0" t="n">
        <v>27</v>
      </c>
    </row>
    <row r="170" customFormat="false" ht="12.8" hidden="false" customHeight="false" outlineLevel="0" collapsed="false">
      <c r="A170" s="0" t="n">
        <v>5736</v>
      </c>
      <c r="B170" s="0" t="s">
        <v>4264</v>
      </c>
      <c r="C170" s="0" t="s">
        <v>178</v>
      </c>
      <c r="D170" s="0" t="s">
        <v>3562</v>
      </c>
      <c r="E170" s="0" t="s">
        <v>3562</v>
      </c>
      <c r="F170" s="0" t="n">
        <v>40</v>
      </c>
      <c r="G170" s="0" t="s">
        <v>3562</v>
      </c>
      <c r="H170" s="0" t="s">
        <v>3562</v>
      </c>
      <c r="I170" s="0" t="s">
        <v>3562</v>
      </c>
      <c r="J170" s="0" t="s">
        <v>3562</v>
      </c>
      <c r="K170" s="0" t="s">
        <v>3562</v>
      </c>
    </row>
    <row r="171" customFormat="false" ht="12.8" hidden="false" customHeight="false" outlineLevel="0" collapsed="false">
      <c r="A171" s="0" t="n">
        <v>8591</v>
      </c>
      <c r="B171" s="0" t="s">
        <v>3934</v>
      </c>
      <c r="C171" s="0" t="s">
        <v>130</v>
      </c>
      <c r="D171" s="0" t="s">
        <v>3562</v>
      </c>
      <c r="E171" s="0" t="s">
        <v>3562</v>
      </c>
      <c r="F171" s="0" t="s">
        <v>3562</v>
      </c>
      <c r="G171" s="0" t="s">
        <v>3562</v>
      </c>
      <c r="H171" s="0" t="s">
        <v>3562</v>
      </c>
      <c r="I171" s="0" t="s">
        <v>3562</v>
      </c>
      <c r="J171" s="0" t="n">
        <v>34</v>
      </c>
      <c r="K171" s="0" t="n">
        <v>27</v>
      </c>
    </row>
    <row r="172" customFormat="false" ht="12.8" hidden="false" customHeight="false" outlineLevel="0" collapsed="false">
      <c r="A172" s="0" t="n">
        <v>179</v>
      </c>
      <c r="B172" s="0" t="s">
        <v>4600</v>
      </c>
      <c r="C172" s="0" t="s">
        <v>173</v>
      </c>
      <c r="D172" s="0" t="s">
        <v>3562</v>
      </c>
      <c r="E172" s="0" t="s">
        <v>3562</v>
      </c>
      <c r="F172" s="0" t="s">
        <v>3562</v>
      </c>
      <c r="G172" s="0" t="s">
        <v>3562</v>
      </c>
      <c r="H172" s="0" t="s">
        <v>3562</v>
      </c>
      <c r="I172" s="0" t="s">
        <v>3562</v>
      </c>
      <c r="J172" s="0" t="s">
        <v>3562</v>
      </c>
      <c r="K172" s="0" t="s">
        <v>3562</v>
      </c>
    </row>
    <row r="173" customFormat="false" ht="12.8" hidden="false" customHeight="false" outlineLevel="0" collapsed="false">
      <c r="A173" s="0" t="n">
        <v>9884</v>
      </c>
      <c r="B173" s="0" t="s">
        <v>3609</v>
      </c>
      <c r="C173" s="0" t="s">
        <v>151</v>
      </c>
      <c r="D173" s="0" t="s">
        <v>3562</v>
      </c>
      <c r="E173" s="0" t="s">
        <v>3562</v>
      </c>
      <c r="F173" s="0" t="s">
        <v>3562</v>
      </c>
      <c r="G173" s="0" t="s">
        <v>3562</v>
      </c>
      <c r="H173" s="0" t="s">
        <v>3562</v>
      </c>
      <c r="I173" s="0" t="s">
        <v>3562</v>
      </c>
      <c r="J173" s="0" t="n">
        <v>22</v>
      </c>
      <c r="K173" s="0" t="s">
        <v>3562</v>
      </c>
    </row>
    <row r="174" customFormat="false" ht="12.8" hidden="false" customHeight="false" outlineLevel="0" collapsed="false">
      <c r="A174" s="0" t="n">
        <v>8594</v>
      </c>
      <c r="B174" s="0" t="s">
        <v>3931</v>
      </c>
      <c r="C174" s="0" t="s">
        <v>133</v>
      </c>
      <c r="D174" s="0" t="s">
        <v>3562</v>
      </c>
      <c r="E174" s="0" t="s">
        <v>3562</v>
      </c>
      <c r="F174" s="0" t="s">
        <v>3562</v>
      </c>
      <c r="G174" s="0" t="s">
        <v>3562</v>
      </c>
      <c r="H174" s="0" t="s">
        <v>3562</v>
      </c>
      <c r="I174" s="0" t="s">
        <v>3562</v>
      </c>
      <c r="J174" s="0" t="s">
        <v>3562</v>
      </c>
      <c r="K174" s="0" t="n">
        <v>27</v>
      </c>
    </row>
    <row r="175" customFormat="false" ht="12.8" hidden="false" customHeight="false" outlineLevel="0" collapsed="false">
      <c r="A175" s="0" t="n">
        <v>846</v>
      </c>
      <c r="B175" s="0" t="s">
        <v>3931</v>
      </c>
      <c r="C175" s="0" t="s">
        <v>138</v>
      </c>
      <c r="D175" s="0" t="s">
        <v>3562</v>
      </c>
      <c r="E175" s="0" t="s">
        <v>3562</v>
      </c>
      <c r="F175" s="0" t="s">
        <v>3562</v>
      </c>
      <c r="G175" s="0" t="s">
        <v>3562</v>
      </c>
      <c r="H175" s="0" t="s">
        <v>3562</v>
      </c>
      <c r="I175" s="0" t="s">
        <v>3562</v>
      </c>
      <c r="J175" s="0" t="s">
        <v>3562</v>
      </c>
      <c r="K175" s="0" t="n">
        <v>27</v>
      </c>
    </row>
    <row r="176" customFormat="false" ht="12.8" hidden="false" customHeight="false" outlineLevel="0" collapsed="false">
      <c r="A176" s="0" t="n">
        <v>1260</v>
      </c>
      <c r="B176" s="0" t="s">
        <v>4507</v>
      </c>
      <c r="C176" s="0" t="s">
        <v>139</v>
      </c>
      <c r="D176" s="0" t="n">
        <v>210</v>
      </c>
      <c r="E176" s="0" t="n">
        <v>120</v>
      </c>
      <c r="F176" s="0" t="n">
        <v>80</v>
      </c>
      <c r="G176" s="0" t="n">
        <v>40</v>
      </c>
      <c r="H176" s="0" t="n">
        <v>160</v>
      </c>
      <c r="I176" s="0" t="s">
        <v>3562</v>
      </c>
      <c r="J176" s="0" t="s">
        <v>3562</v>
      </c>
      <c r="K176" s="0" t="s">
        <v>3562</v>
      </c>
    </row>
    <row r="177" customFormat="false" ht="12.8" hidden="false" customHeight="false" outlineLevel="0" collapsed="false">
      <c r="A177" s="0" t="n">
        <v>459</v>
      </c>
      <c r="B177" s="0" t="s">
        <v>4507</v>
      </c>
      <c r="C177" s="0" t="s">
        <v>152</v>
      </c>
      <c r="D177" s="0" t="n">
        <v>210</v>
      </c>
      <c r="E177" s="0" t="n">
        <v>120</v>
      </c>
      <c r="F177" s="0" t="n">
        <v>80</v>
      </c>
      <c r="G177" s="0" t="n">
        <v>40</v>
      </c>
      <c r="H177" s="0" t="n">
        <v>160</v>
      </c>
      <c r="I177" s="0" t="s">
        <v>3562</v>
      </c>
      <c r="J177" s="0" t="s">
        <v>3562</v>
      </c>
      <c r="K177" s="0" t="s">
        <v>3562</v>
      </c>
    </row>
    <row r="178" customFormat="false" ht="12.8" hidden="false" customHeight="false" outlineLevel="0" collapsed="false">
      <c r="A178" s="0" t="n">
        <v>8303</v>
      </c>
      <c r="B178" s="0" t="s">
        <v>4010</v>
      </c>
      <c r="C178" s="0" t="s">
        <v>159</v>
      </c>
      <c r="D178" s="0" t="n">
        <v>40</v>
      </c>
      <c r="E178" s="0" t="s">
        <v>3562</v>
      </c>
      <c r="F178" s="0" t="n">
        <v>30</v>
      </c>
      <c r="G178" s="0" t="s">
        <v>3562</v>
      </c>
      <c r="H178" s="0" t="s">
        <v>3562</v>
      </c>
      <c r="I178" s="0" t="s">
        <v>3562</v>
      </c>
      <c r="J178" s="0" t="s">
        <v>3562</v>
      </c>
      <c r="K178" s="0" t="s">
        <v>3562</v>
      </c>
    </row>
    <row r="179" customFormat="false" ht="12.8" hidden="false" customHeight="false" outlineLevel="0" collapsed="false">
      <c r="A179" s="0" t="n">
        <v>7112</v>
      </c>
      <c r="B179" s="0" t="s">
        <v>4166</v>
      </c>
      <c r="C179" s="0" t="s">
        <v>129</v>
      </c>
      <c r="D179" s="0" t="s">
        <v>3562</v>
      </c>
      <c r="E179" s="0" t="s">
        <v>3562</v>
      </c>
      <c r="F179" s="0" t="s">
        <v>3562</v>
      </c>
      <c r="G179" s="0" t="s">
        <v>3562</v>
      </c>
      <c r="H179" s="0" t="s">
        <v>3562</v>
      </c>
      <c r="I179" s="0" t="s">
        <v>3562</v>
      </c>
      <c r="J179" s="0" t="s">
        <v>3562</v>
      </c>
      <c r="K179" s="0" t="n">
        <v>50</v>
      </c>
    </row>
    <row r="180" customFormat="false" ht="12.8" hidden="false" customHeight="false" outlineLevel="0" collapsed="false">
      <c r="A180" s="0" t="n">
        <v>8061</v>
      </c>
      <c r="B180" s="0" t="s">
        <v>4069</v>
      </c>
      <c r="C180" s="0" t="s">
        <v>168</v>
      </c>
      <c r="D180" s="0" t="s">
        <v>3562</v>
      </c>
      <c r="E180" s="0" t="s">
        <v>3562</v>
      </c>
      <c r="F180" s="0" t="s">
        <v>3562</v>
      </c>
      <c r="G180" s="0" t="s">
        <v>3562</v>
      </c>
      <c r="H180" s="0" t="s">
        <v>3562</v>
      </c>
      <c r="I180" s="0" t="s">
        <v>3562</v>
      </c>
      <c r="J180" s="0" t="n">
        <v>18</v>
      </c>
      <c r="K180" s="0" t="s">
        <v>3562</v>
      </c>
    </row>
    <row r="181" customFormat="false" ht="12.8" hidden="false" customHeight="false" outlineLevel="0" collapsed="false">
      <c r="A181" s="0" t="n">
        <v>1974</v>
      </c>
      <c r="B181" s="0" t="s">
        <v>4355</v>
      </c>
      <c r="C181" s="0" t="s">
        <v>139</v>
      </c>
      <c r="D181" s="0" t="s">
        <v>3562</v>
      </c>
      <c r="E181" s="0" t="s">
        <v>3562</v>
      </c>
      <c r="F181" s="0" t="s">
        <v>3562</v>
      </c>
      <c r="G181" s="0" t="s">
        <v>3562</v>
      </c>
      <c r="H181" s="0" t="s">
        <v>3562</v>
      </c>
      <c r="I181" s="0" t="s">
        <v>3562</v>
      </c>
      <c r="J181" s="0" t="s">
        <v>3562</v>
      </c>
      <c r="K181" s="0" t="n">
        <v>50</v>
      </c>
    </row>
    <row r="182" customFormat="false" ht="12.8" hidden="false" customHeight="false" outlineLevel="0" collapsed="false">
      <c r="A182" s="0" t="n">
        <v>895</v>
      </c>
      <c r="B182" s="0" t="s">
        <v>4355</v>
      </c>
      <c r="C182" s="0" t="s">
        <v>152</v>
      </c>
      <c r="D182" s="0" t="s">
        <v>3562</v>
      </c>
      <c r="E182" s="0" t="s">
        <v>3562</v>
      </c>
      <c r="F182" s="0" t="s">
        <v>3562</v>
      </c>
      <c r="G182" s="0" t="s">
        <v>3562</v>
      </c>
      <c r="H182" s="0" t="s">
        <v>3562</v>
      </c>
      <c r="I182" s="0" t="s">
        <v>3562</v>
      </c>
      <c r="J182" s="0" t="s">
        <v>3562</v>
      </c>
      <c r="K182" s="0" t="n">
        <v>50</v>
      </c>
    </row>
    <row r="183" customFormat="false" ht="12.8" hidden="false" customHeight="false" outlineLevel="0" collapsed="false">
      <c r="A183" s="0" t="n">
        <v>7518</v>
      </c>
      <c r="B183" s="0" t="s">
        <v>4149</v>
      </c>
      <c r="C183" s="0" t="s">
        <v>142</v>
      </c>
      <c r="D183" s="0" t="s">
        <v>3562</v>
      </c>
      <c r="E183" s="0" t="s">
        <v>3562</v>
      </c>
      <c r="F183" s="0" t="s">
        <v>3562</v>
      </c>
      <c r="G183" s="0" t="s">
        <v>3562</v>
      </c>
      <c r="H183" s="0" t="s">
        <v>3562</v>
      </c>
      <c r="I183" s="0" t="s">
        <v>3562</v>
      </c>
      <c r="J183" s="0" t="n">
        <v>50</v>
      </c>
      <c r="K183" s="0" t="n">
        <v>34</v>
      </c>
    </row>
    <row r="184" customFormat="false" ht="12.8" hidden="false" customHeight="false" outlineLevel="0" collapsed="false">
      <c r="A184" s="0" t="n">
        <v>1667</v>
      </c>
      <c r="B184" s="0" t="s">
        <v>4423</v>
      </c>
      <c r="C184" s="0" t="s">
        <v>175</v>
      </c>
      <c r="D184" s="0" t="s">
        <v>3562</v>
      </c>
      <c r="E184" s="0" t="s">
        <v>3562</v>
      </c>
      <c r="F184" s="0" t="s">
        <v>3562</v>
      </c>
      <c r="G184" s="0" t="s">
        <v>3562</v>
      </c>
      <c r="H184" s="0" t="s">
        <v>3562</v>
      </c>
      <c r="I184" s="0" t="s">
        <v>3562</v>
      </c>
      <c r="J184" s="0" t="s">
        <v>3562</v>
      </c>
      <c r="K184" s="0" t="n">
        <v>18</v>
      </c>
    </row>
    <row r="185" customFormat="false" ht="12.8" hidden="false" customHeight="false" outlineLevel="0" collapsed="false">
      <c r="A185" s="0" t="n">
        <v>1188</v>
      </c>
      <c r="B185" s="0" t="s">
        <v>3387</v>
      </c>
      <c r="C185" s="0" t="s">
        <v>142</v>
      </c>
      <c r="D185" s="0" t="s">
        <v>3562</v>
      </c>
      <c r="E185" s="0" t="s">
        <v>3562</v>
      </c>
      <c r="F185" s="0" t="s">
        <v>3562</v>
      </c>
      <c r="G185" s="0" t="s">
        <v>3562</v>
      </c>
      <c r="H185" s="0" t="s">
        <v>3562</v>
      </c>
      <c r="I185" s="0" t="s">
        <v>3562</v>
      </c>
      <c r="J185" s="0" t="s">
        <v>3562</v>
      </c>
      <c r="K185" s="0" t="n">
        <v>42</v>
      </c>
    </row>
    <row r="186" customFormat="false" ht="12.8" hidden="false" customHeight="false" outlineLevel="0" collapsed="false">
      <c r="A186" s="0" t="n">
        <v>1189</v>
      </c>
      <c r="B186" s="0" t="s">
        <v>3388</v>
      </c>
      <c r="C186" s="0" t="s">
        <v>142</v>
      </c>
      <c r="D186" s="0" t="s">
        <v>3562</v>
      </c>
      <c r="E186" s="0" t="s">
        <v>3562</v>
      </c>
      <c r="F186" s="0" t="s">
        <v>3562</v>
      </c>
      <c r="G186" s="0" t="s">
        <v>3562</v>
      </c>
      <c r="H186" s="0" t="s">
        <v>3562</v>
      </c>
      <c r="I186" s="0" t="s">
        <v>3562</v>
      </c>
      <c r="J186" s="0" t="s">
        <v>3562</v>
      </c>
      <c r="K186" s="0" t="n">
        <v>42</v>
      </c>
    </row>
    <row r="187" customFormat="false" ht="12.8" hidden="false" customHeight="false" outlineLevel="0" collapsed="false">
      <c r="A187" s="0" t="n">
        <v>3130</v>
      </c>
      <c r="B187" s="0" t="s">
        <v>4317</v>
      </c>
      <c r="C187" s="0" t="s">
        <v>169</v>
      </c>
      <c r="D187" s="0" t="s">
        <v>3562</v>
      </c>
      <c r="E187" s="0" t="s">
        <v>3562</v>
      </c>
      <c r="F187" s="0" t="s">
        <v>3562</v>
      </c>
      <c r="G187" s="0" t="s">
        <v>3562</v>
      </c>
      <c r="H187" s="0" t="s">
        <v>3562</v>
      </c>
      <c r="I187" s="0" t="s">
        <v>3562</v>
      </c>
      <c r="J187" s="0" t="n">
        <v>22</v>
      </c>
      <c r="K187" s="0" t="s">
        <v>3562</v>
      </c>
    </row>
    <row r="188" customFormat="false" ht="12.8" hidden="false" customHeight="false" outlineLevel="0" collapsed="false">
      <c r="A188" s="0" t="n">
        <v>8308</v>
      </c>
      <c r="B188" s="0" t="s">
        <v>4007</v>
      </c>
      <c r="C188" s="0" t="s">
        <v>138</v>
      </c>
      <c r="D188" s="0" t="s">
        <v>3562</v>
      </c>
      <c r="E188" s="0" t="s">
        <v>3562</v>
      </c>
      <c r="F188" s="0" t="s">
        <v>3562</v>
      </c>
      <c r="G188" s="0" t="s">
        <v>3562</v>
      </c>
      <c r="H188" s="0" t="s">
        <v>3562</v>
      </c>
      <c r="I188" s="0" t="s">
        <v>3562</v>
      </c>
      <c r="J188" s="0" t="n">
        <v>34</v>
      </c>
      <c r="K188" s="0" t="s">
        <v>3562</v>
      </c>
    </row>
    <row r="189" customFormat="false" ht="12.8" hidden="false" customHeight="false" outlineLevel="0" collapsed="false">
      <c r="A189" s="0" t="n">
        <v>8255</v>
      </c>
      <c r="B189" s="0" t="s">
        <v>4028</v>
      </c>
      <c r="C189" s="0" t="s">
        <v>138</v>
      </c>
      <c r="D189" s="0" t="s">
        <v>3562</v>
      </c>
      <c r="E189" s="0" t="s">
        <v>3562</v>
      </c>
      <c r="F189" s="0" t="s">
        <v>3562</v>
      </c>
      <c r="G189" s="0" t="s">
        <v>3562</v>
      </c>
      <c r="H189" s="0" t="s">
        <v>3562</v>
      </c>
      <c r="I189" s="0" t="s">
        <v>3562</v>
      </c>
      <c r="J189" s="0" t="n">
        <v>27</v>
      </c>
      <c r="K189" s="0" t="n">
        <v>22</v>
      </c>
    </row>
    <row r="190" customFormat="false" ht="12.8" hidden="false" customHeight="false" outlineLevel="0" collapsed="false">
      <c r="A190" s="0" t="n">
        <v>9406</v>
      </c>
      <c r="B190" s="0" t="s">
        <v>3715</v>
      </c>
      <c r="C190" s="0" t="s">
        <v>163</v>
      </c>
      <c r="D190" s="0" t="n">
        <v>120</v>
      </c>
      <c r="E190" s="0" t="s">
        <v>3562</v>
      </c>
      <c r="F190" s="0" t="n">
        <v>40</v>
      </c>
      <c r="G190" s="0" t="s">
        <v>3562</v>
      </c>
      <c r="H190" s="0" t="n">
        <v>90</v>
      </c>
      <c r="I190" s="0" t="s">
        <v>3562</v>
      </c>
      <c r="J190" s="0" t="s">
        <v>3562</v>
      </c>
      <c r="K190" s="0" t="s">
        <v>3562</v>
      </c>
    </row>
    <row r="191" customFormat="false" ht="12.8" hidden="false" customHeight="false" outlineLevel="0" collapsed="false">
      <c r="A191" s="0" t="n">
        <v>1409</v>
      </c>
      <c r="B191" s="0" t="s">
        <v>4465</v>
      </c>
      <c r="C191" s="0" t="s">
        <v>151</v>
      </c>
      <c r="D191" s="0" t="s">
        <v>3562</v>
      </c>
      <c r="E191" s="0" t="s">
        <v>3562</v>
      </c>
      <c r="F191" s="0" t="s">
        <v>3562</v>
      </c>
      <c r="G191" s="0" t="s">
        <v>3562</v>
      </c>
      <c r="H191" s="0" t="s">
        <v>3562</v>
      </c>
      <c r="I191" s="0" t="s">
        <v>3562</v>
      </c>
      <c r="J191" s="0" t="s">
        <v>3562</v>
      </c>
      <c r="K191" s="0" t="n">
        <v>34</v>
      </c>
    </row>
    <row r="192" customFormat="false" ht="12.8" hidden="false" customHeight="false" outlineLevel="0" collapsed="false">
      <c r="A192" s="0" t="n">
        <v>1190</v>
      </c>
      <c r="B192" s="0" t="s">
        <v>4525</v>
      </c>
      <c r="C192" s="0" t="s">
        <v>142</v>
      </c>
      <c r="D192" s="0" t="s">
        <v>3562</v>
      </c>
      <c r="E192" s="0" t="s">
        <v>3562</v>
      </c>
      <c r="F192" s="0" t="s">
        <v>3562</v>
      </c>
      <c r="G192" s="0" t="s">
        <v>3562</v>
      </c>
      <c r="H192" s="0" t="s">
        <v>3562</v>
      </c>
      <c r="I192" s="0" t="s">
        <v>3562</v>
      </c>
      <c r="J192" s="0" t="s">
        <v>3562</v>
      </c>
      <c r="K192" s="0" t="n">
        <v>60</v>
      </c>
    </row>
    <row r="193" customFormat="false" ht="12.8" hidden="false" customHeight="false" outlineLevel="0" collapsed="false">
      <c r="A193" s="0" t="n">
        <v>6569</v>
      </c>
      <c r="B193" s="0" t="s">
        <v>4205</v>
      </c>
      <c r="C193" s="0" t="s">
        <v>142</v>
      </c>
      <c r="D193" s="0" t="s">
        <v>3562</v>
      </c>
      <c r="E193" s="0" t="s">
        <v>3562</v>
      </c>
      <c r="F193" s="0" t="s">
        <v>3562</v>
      </c>
      <c r="G193" s="0" t="s">
        <v>3562</v>
      </c>
      <c r="H193" s="0" t="s">
        <v>3562</v>
      </c>
      <c r="I193" s="0" t="s">
        <v>3562</v>
      </c>
      <c r="J193" s="0" t="s">
        <v>3562</v>
      </c>
      <c r="K193" s="0" t="n">
        <v>34</v>
      </c>
    </row>
    <row r="194" customFormat="false" ht="12.8" hidden="false" customHeight="false" outlineLevel="0" collapsed="false">
      <c r="A194" s="0" t="n">
        <v>5096</v>
      </c>
      <c r="B194" s="0" t="s">
        <v>4283</v>
      </c>
      <c r="C194" s="0" t="s">
        <v>174</v>
      </c>
      <c r="D194" s="0" t="s">
        <v>3562</v>
      </c>
      <c r="E194" s="0" t="s">
        <v>3562</v>
      </c>
      <c r="F194" s="0" t="s">
        <v>3562</v>
      </c>
      <c r="G194" s="0" t="s">
        <v>3562</v>
      </c>
      <c r="H194" s="0" t="s">
        <v>3562</v>
      </c>
      <c r="I194" s="0" t="s">
        <v>3562</v>
      </c>
      <c r="J194" s="0" t="n">
        <v>27</v>
      </c>
      <c r="K194" s="0" t="n">
        <v>22</v>
      </c>
    </row>
    <row r="195" customFormat="false" ht="12.8" hidden="false" customHeight="false" outlineLevel="0" collapsed="false">
      <c r="A195" s="0" t="n">
        <v>8999</v>
      </c>
      <c r="B195" s="0" t="s">
        <v>3821</v>
      </c>
      <c r="C195" s="0" t="s">
        <v>171</v>
      </c>
      <c r="D195" s="0" t="s">
        <v>3562</v>
      </c>
      <c r="E195" s="0" t="s">
        <v>3562</v>
      </c>
      <c r="F195" s="0" t="s">
        <v>3562</v>
      </c>
      <c r="G195" s="0" t="s">
        <v>3562</v>
      </c>
      <c r="H195" s="0" t="s">
        <v>3562</v>
      </c>
      <c r="I195" s="0" t="s">
        <v>3562</v>
      </c>
      <c r="J195" s="0" t="n">
        <v>27</v>
      </c>
      <c r="K195" s="0" t="s">
        <v>3562</v>
      </c>
    </row>
    <row r="196" customFormat="false" ht="12.8" hidden="false" customHeight="false" outlineLevel="0" collapsed="false">
      <c r="A196" s="0" t="n">
        <v>9347</v>
      </c>
      <c r="B196" s="0" t="s">
        <v>3743</v>
      </c>
      <c r="C196" s="0" t="s">
        <v>131</v>
      </c>
      <c r="D196" s="0" t="n">
        <v>160</v>
      </c>
      <c r="E196" s="0" t="n">
        <v>90</v>
      </c>
      <c r="F196" s="0" t="n">
        <v>55</v>
      </c>
      <c r="G196" s="0" t="n">
        <v>40</v>
      </c>
      <c r="H196" s="0" t="n">
        <v>90</v>
      </c>
      <c r="I196" s="0" t="n">
        <v>70</v>
      </c>
      <c r="J196" s="0" t="s">
        <v>3562</v>
      </c>
      <c r="K196" s="0" t="s">
        <v>3562</v>
      </c>
    </row>
    <row r="197" customFormat="false" ht="12.8" hidden="false" customHeight="false" outlineLevel="0" collapsed="false">
      <c r="A197" s="0" t="n">
        <v>7739</v>
      </c>
      <c r="B197" s="0" t="s">
        <v>4122</v>
      </c>
      <c r="C197" s="0" t="s">
        <v>130</v>
      </c>
      <c r="D197" s="0" t="s">
        <v>3562</v>
      </c>
      <c r="E197" s="0" t="s">
        <v>3562</v>
      </c>
      <c r="F197" s="0" t="s">
        <v>3562</v>
      </c>
      <c r="G197" s="0" t="s">
        <v>3562</v>
      </c>
      <c r="H197" s="0" t="s">
        <v>3562</v>
      </c>
      <c r="I197" s="0" t="s">
        <v>3562</v>
      </c>
      <c r="J197" s="0" t="s">
        <v>3562</v>
      </c>
      <c r="K197" s="0" t="n">
        <v>18</v>
      </c>
    </row>
    <row r="198" customFormat="false" ht="12.8" hidden="false" customHeight="false" outlineLevel="0" collapsed="false">
      <c r="A198" s="0" t="n">
        <v>9539</v>
      </c>
      <c r="B198" s="0" t="s">
        <v>3697</v>
      </c>
      <c r="C198" s="0" t="s">
        <v>152</v>
      </c>
      <c r="D198" s="0" t="n">
        <v>90</v>
      </c>
      <c r="E198" s="0" t="s">
        <v>3562</v>
      </c>
      <c r="F198" s="0" t="n">
        <v>55</v>
      </c>
      <c r="G198" s="0" t="s">
        <v>3562</v>
      </c>
      <c r="H198" s="0" t="s">
        <v>3562</v>
      </c>
      <c r="I198" s="0" t="s">
        <v>3562</v>
      </c>
      <c r="J198" s="0" t="s">
        <v>3562</v>
      </c>
      <c r="K198" s="0" t="s">
        <v>3562</v>
      </c>
    </row>
    <row r="199" customFormat="false" ht="12.8" hidden="false" customHeight="false" outlineLevel="0" collapsed="false">
      <c r="A199" s="0" t="n">
        <v>5840</v>
      </c>
      <c r="B199" s="0" t="s">
        <v>4255</v>
      </c>
      <c r="C199" s="0" t="s">
        <v>142</v>
      </c>
      <c r="D199" s="0" t="s">
        <v>3562</v>
      </c>
      <c r="E199" s="0" t="s">
        <v>3562</v>
      </c>
      <c r="F199" s="0" t="s">
        <v>3562</v>
      </c>
      <c r="G199" s="0" t="s">
        <v>3562</v>
      </c>
      <c r="H199" s="0" t="s">
        <v>3562</v>
      </c>
      <c r="I199" s="0" t="s">
        <v>3562</v>
      </c>
      <c r="J199" s="0" t="s">
        <v>3562</v>
      </c>
      <c r="K199" s="0" t="n">
        <v>60</v>
      </c>
    </row>
    <row r="200" customFormat="false" ht="12.8" hidden="false" customHeight="false" outlineLevel="0" collapsed="false">
      <c r="A200" s="0" t="n">
        <v>7839</v>
      </c>
      <c r="B200" s="0" t="s">
        <v>4108</v>
      </c>
      <c r="C200" s="0" t="s">
        <v>139</v>
      </c>
      <c r="D200" s="0" t="s">
        <v>3562</v>
      </c>
      <c r="E200" s="0" t="s">
        <v>3562</v>
      </c>
      <c r="F200" s="0" t="s">
        <v>3562</v>
      </c>
      <c r="G200" s="0" t="s">
        <v>3562</v>
      </c>
      <c r="H200" s="0" t="s">
        <v>3562</v>
      </c>
      <c r="I200" s="0" t="s">
        <v>3562</v>
      </c>
      <c r="J200" s="0" t="s">
        <v>3562</v>
      </c>
      <c r="K200" s="0" t="n">
        <v>42</v>
      </c>
    </row>
    <row r="201" customFormat="false" ht="12.8" hidden="false" customHeight="false" outlineLevel="0" collapsed="false">
      <c r="A201" s="0" t="n">
        <v>1361</v>
      </c>
      <c r="B201" s="0" t="s">
        <v>4476</v>
      </c>
      <c r="C201" s="0" t="s">
        <v>150</v>
      </c>
      <c r="D201" s="0" t="s">
        <v>3562</v>
      </c>
      <c r="E201" s="0" t="s">
        <v>3562</v>
      </c>
      <c r="F201" s="0" t="s">
        <v>3562</v>
      </c>
      <c r="G201" s="0" t="s">
        <v>3562</v>
      </c>
      <c r="H201" s="0" t="s">
        <v>3562</v>
      </c>
      <c r="I201" s="0" t="s">
        <v>3562</v>
      </c>
      <c r="J201" s="0" t="s">
        <v>3562</v>
      </c>
      <c r="K201" s="0" t="n">
        <v>42</v>
      </c>
    </row>
    <row r="202" customFormat="false" ht="12.8" hidden="false" customHeight="false" outlineLevel="0" collapsed="false">
      <c r="A202" s="0" t="n">
        <v>6840</v>
      </c>
      <c r="B202" s="0" t="s">
        <v>4191</v>
      </c>
      <c r="C202" s="0" t="s">
        <v>179</v>
      </c>
      <c r="D202" s="0" t="s">
        <v>3562</v>
      </c>
      <c r="E202" s="0" t="s">
        <v>3562</v>
      </c>
      <c r="F202" s="0" t="s">
        <v>3562</v>
      </c>
      <c r="G202" s="0" t="s">
        <v>3562</v>
      </c>
      <c r="H202" s="0" t="s">
        <v>3562</v>
      </c>
      <c r="I202" s="0" t="s">
        <v>3562</v>
      </c>
      <c r="J202" s="0" t="n">
        <v>34</v>
      </c>
      <c r="K202" s="0" t="n">
        <v>27</v>
      </c>
    </row>
    <row r="203" customFormat="false" ht="12.8" hidden="false" customHeight="false" outlineLevel="0" collapsed="false">
      <c r="A203" s="0" t="n">
        <v>8773</v>
      </c>
      <c r="B203" s="0" t="s">
        <v>3882</v>
      </c>
      <c r="C203" s="0" t="s">
        <v>139</v>
      </c>
      <c r="D203" s="0" t="n">
        <v>55</v>
      </c>
      <c r="E203" s="0" t="s">
        <v>3562</v>
      </c>
      <c r="F203" s="0" t="s">
        <v>3562</v>
      </c>
      <c r="G203" s="0" t="s">
        <v>3562</v>
      </c>
      <c r="H203" s="0" t="s">
        <v>3562</v>
      </c>
      <c r="I203" s="0" t="s">
        <v>3562</v>
      </c>
      <c r="J203" s="0" t="n">
        <v>27</v>
      </c>
      <c r="K203" s="0" t="n">
        <v>18</v>
      </c>
    </row>
    <row r="204" customFormat="false" ht="12.8" hidden="false" customHeight="false" outlineLevel="0" collapsed="false">
      <c r="A204" s="0" t="n">
        <v>820</v>
      </c>
      <c r="B204" s="0" t="s">
        <v>4570</v>
      </c>
      <c r="C204" s="0" t="s">
        <v>143</v>
      </c>
      <c r="D204" s="0" t="s">
        <v>3562</v>
      </c>
      <c r="E204" s="0" t="s">
        <v>3562</v>
      </c>
      <c r="F204" s="0" t="s">
        <v>3562</v>
      </c>
      <c r="G204" s="0" t="s">
        <v>3562</v>
      </c>
      <c r="H204" s="0" t="s">
        <v>3562</v>
      </c>
      <c r="I204" s="0" t="s">
        <v>3562</v>
      </c>
      <c r="J204" s="0" t="s">
        <v>3562</v>
      </c>
      <c r="K204" s="0" t="s">
        <v>3562</v>
      </c>
    </row>
    <row r="205" customFormat="false" ht="12.8" hidden="false" customHeight="false" outlineLevel="0" collapsed="false">
      <c r="A205" s="0" t="n">
        <v>8607</v>
      </c>
      <c r="B205" s="0" t="s">
        <v>3924</v>
      </c>
      <c r="C205" s="0" t="s">
        <v>170</v>
      </c>
      <c r="D205" s="0" t="n">
        <v>40</v>
      </c>
      <c r="E205" s="0" t="s">
        <v>3562</v>
      </c>
      <c r="F205" s="0" t="n">
        <v>20</v>
      </c>
      <c r="G205" s="0" t="s">
        <v>3562</v>
      </c>
      <c r="H205" s="0" t="s">
        <v>3562</v>
      </c>
      <c r="I205" s="0" t="s">
        <v>3562</v>
      </c>
      <c r="J205" s="0" t="s">
        <v>3562</v>
      </c>
      <c r="K205" s="0" t="s">
        <v>3562</v>
      </c>
    </row>
    <row r="206" customFormat="false" ht="12.8" hidden="false" customHeight="false" outlineLevel="0" collapsed="false">
      <c r="A206" s="0" t="n">
        <v>8830</v>
      </c>
      <c r="B206" s="0" t="s">
        <v>3865</v>
      </c>
      <c r="C206" s="0" t="s">
        <v>171</v>
      </c>
      <c r="D206" s="0" t="s">
        <v>3562</v>
      </c>
      <c r="E206" s="0" t="s">
        <v>3562</v>
      </c>
      <c r="F206" s="0" t="s">
        <v>3562</v>
      </c>
      <c r="G206" s="0" t="s">
        <v>3562</v>
      </c>
      <c r="H206" s="0" t="s">
        <v>3562</v>
      </c>
      <c r="I206" s="0" t="s">
        <v>3562</v>
      </c>
      <c r="J206" s="0" t="n">
        <v>18</v>
      </c>
      <c r="K206" s="0" t="s">
        <v>3562</v>
      </c>
    </row>
    <row r="207" customFormat="false" ht="12.8" hidden="false" customHeight="false" outlineLevel="0" collapsed="false">
      <c r="A207" s="0" t="n">
        <v>9902</v>
      </c>
      <c r="B207" s="0" t="s">
        <v>3601</v>
      </c>
      <c r="C207" s="0" t="s">
        <v>129</v>
      </c>
      <c r="D207" s="0" t="s">
        <v>3562</v>
      </c>
      <c r="E207" s="0" t="s">
        <v>3562</v>
      </c>
      <c r="F207" s="0" t="s">
        <v>3562</v>
      </c>
      <c r="G207" s="0" t="s">
        <v>3562</v>
      </c>
      <c r="H207" s="0" t="s">
        <v>3562</v>
      </c>
      <c r="I207" s="0" t="s">
        <v>3562</v>
      </c>
      <c r="J207" s="0" t="s">
        <v>3562</v>
      </c>
      <c r="K207" s="0" t="n">
        <v>50</v>
      </c>
    </row>
    <row r="208" customFormat="false" ht="12.8" hidden="false" customHeight="false" outlineLevel="0" collapsed="false">
      <c r="A208" s="0" t="n">
        <v>779</v>
      </c>
      <c r="B208" s="0" t="s">
        <v>4574</v>
      </c>
      <c r="C208" s="0" t="s">
        <v>131</v>
      </c>
      <c r="D208" s="0" t="s">
        <v>3562</v>
      </c>
      <c r="E208" s="0" t="s">
        <v>3562</v>
      </c>
      <c r="F208" s="0" t="s">
        <v>3562</v>
      </c>
      <c r="G208" s="0" t="s">
        <v>3562</v>
      </c>
      <c r="H208" s="0" t="s">
        <v>3562</v>
      </c>
      <c r="I208" s="0" t="s">
        <v>3562</v>
      </c>
      <c r="J208" s="0" t="s">
        <v>3562</v>
      </c>
      <c r="K208" s="0" t="s">
        <v>3562</v>
      </c>
    </row>
    <row r="209" customFormat="false" ht="12.8" hidden="false" customHeight="false" outlineLevel="0" collapsed="false">
      <c r="A209" s="0" t="n">
        <v>9898</v>
      </c>
      <c r="B209" s="0" t="s">
        <v>3604</v>
      </c>
      <c r="C209" s="0" t="s">
        <v>179</v>
      </c>
      <c r="D209" s="0" t="s">
        <v>3562</v>
      </c>
      <c r="E209" s="0" t="s">
        <v>3562</v>
      </c>
      <c r="F209" s="0" t="s">
        <v>3562</v>
      </c>
      <c r="G209" s="0" t="s">
        <v>3562</v>
      </c>
      <c r="H209" s="0" t="s">
        <v>3562</v>
      </c>
      <c r="I209" s="0" t="s">
        <v>3562</v>
      </c>
      <c r="J209" s="0" t="s">
        <v>3562</v>
      </c>
      <c r="K209" s="0" t="n">
        <v>18</v>
      </c>
    </row>
    <row r="210" customFormat="false" ht="12.8" hidden="false" customHeight="false" outlineLevel="0" collapsed="false">
      <c r="A210" s="0" t="n">
        <v>9367</v>
      </c>
      <c r="B210" s="0" t="s">
        <v>3736</v>
      </c>
      <c r="C210" s="0" t="s">
        <v>156</v>
      </c>
      <c r="D210" s="0" t="s">
        <v>3562</v>
      </c>
      <c r="E210" s="0" t="s">
        <v>3562</v>
      </c>
      <c r="F210" s="0" t="n">
        <v>30</v>
      </c>
      <c r="G210" s="0" t="s">
        <v>3562</v>
      </c>
      <c r="H210" s="0" t="s">
        <v>3562</v>
      </c>
      <c r="I210" s="0" t="s">
        <v>3562</v>
      </c>
      <c r="J210" s="0" t="n">
        <v>27</v>
      </c>
      <c r="K210" s="0" t="s">
        <v>3562</v>
      </c>
    </row>
    <row r="211" customFormat="false" ht="12.8" hidden="false" customHeight="false" outlineLevel="0" collapsed="false">
      <c r="A211" s="0" t="n">
        <v>9191</v>
      </c>
      <c r="B211" s="0" t="s">
        <v>3768</v>
      </c>
      <c r="C211" s="0" t="s">
        <v>134</v>
      </c>
      <c r="D211" s="0" t="s">
        <v>3562</v>
      </c>
      <c r="E211" s="0" t="s">
        <v>3562</v>
      </c>
      <c r="F211" s="0" t="s">
        <v>3562</v>
      </c>
      <c r="G211" s="0" t="s">
        <v>3562</v>
      </c>
      <c r="H211" s="0" t="s">
        <v>3562</v>
      </c>
      <c r="I211" s="0" t="s">
        <v>3562</v>
      </c>
      <c r="J211" s="0" t="s">
        <v>3562</v>
      </c>
      <c r="K211" s="0" t="n">
        <v>27</v>
      </c>
    </row>
    <row r="212" customFormat="false" ht="12.8" hidden="false" customHeight="false" outlineLevel="0" collapsed="false">
      <c r="A212" s="0" t="n">
        <v>8114</v>
      </c>
      <c r="B212" s="0" t="s">
        <v>4062</v>
      </c>
      <c r="C212" s="0" t="s">
        <v>133</v>
      </c>
      <c r="D212" s="0" t="s">
        <v>3562</v>
      </c>
      <c r="E212" s="0" t="s">
        <v>3562</v>
      </c>
      <c r="F212" s="0" t="s">
        <v>3562</v>
      </c>
      <c r="G212" s="0" t="s">
        <v>3562</v>
      </c>
      <c r="H212" s="0" t="s">
        <v>3562</v>
      </c>
      <c r="I212" s="0" t="s">
        <v>3562</v>
      </c>
      <c r="J212" s="0" t="s">
        <v>3562</v>
      </c>
      <c r="K212" s="0" t="n">
        <v>22</v>
      </c>
    </row>
    <row r="213" customFormat="false" ht="12.8" hidden="false" customHeight="false" outlineLevel="0" collapsed="false">
      <c r="A213" s="0" t="n">
        <v>9916</v>
      </c>
      <c r="B213" s="0" t="s">
        <v>3593</v>
      </c>
      <c r="C213" s="0" t="s">
        <v>131</v>
      </c>
      <c r="D213" s="0" t="n">
        <v>70</v>
      </c>
      <c r="E213" s="0" t="s">
        <v>3562</v>
      </c>
      <c r="F213" s="0" t="n">
        <v>40</v>
      </c>
      <c r="G213" s="0" t="s">
        <v>3562</v>
      </c>
      <c r="H213" s="0" t="s">
        <v>3562</v>
      </c>
      <c r="I213" s="0" t="s">
        <v>3562</v>
      </c>
      <c r="J213" s="0" t="s">
        <v>3562</v>
      </c>
      <c r="K213" s="0" t="s">
        <v>3562</v>
      </c>
    </row>
    <row r="214" customFormat="false" ht="12.8" hidden="false" customHeight="false" outlineLevel="0" collapsed="false">
      <c r="A214" s="0" t="n">
        <v>7170</v>
      </c>
      <c r="B214" s="0" t="s">
        <v>4162</v>
      </c>
      <c r="C214" s="0" t="s">
        <v>134</v>
      </c>
      <c r="D214" s="0" t="s">
        <v>3562</v>
      </c>
      <c r="E214" s="0" t="s">
        <v>3562</v>
      </c>
      <c r="F214" s="0" t="s">
        <v>3562</v>
      </c>
      <c r="G214" s="0" t="n">
        <v>70</v>
      </c>
      <c r="H214" s="0" t="n">
        <v>160</v>
      </c>
      <c r="I214" s="0" t="s">
        <v>3562</v>
      </c>
      <c r="J214" s="0" t="n">
        <v>50</v>
      </c>
      <c r="K214" s="0" t="n">
        <v>42</v>
      </c>
    </row>
    <row r="215" customFormat="false" ht="12.8" hidden="false" customHeight="false" outlineLevel="0" collapsed="false">
      <c r="A215" s="0" t="n">
        <v>1018</v>
      </c>
      <c r="B215" s="0" t="s">
        <v>4560</v>
      </c>
      <c r="C215" s="0" t="s">
        <v>128</v>
      </c>
      <c r="D215" s="0" t="s">
        <v>3562</v>
      </c>
      <c r="E215" s="0" t="s">
        <v>3562</v>
      </c>
      <c r="F215" s="0" t="s">
        <v>3562</v>
      </c>
      <c r="G215" s="0" t="s">
        <v>3562</v>
      </c>
      <c r="H215" s="0" t="s">
        <v>3562</v>
      </c>
      <c r="I215" s="0" t="s">
        <v>3562</v>
      </c>
      <c r="J215" s="0" t="n">
        <v>22</v>
      </c>
      <c r="K215" s="0" t="n">
        <v>15</v>
      </c>
    </row>
    <row r="216" customFormat="false" ht="12.8" hidden="false" customHeight="false" outlineLevel="0" collapsed="false">
      <c r="A216" s="0" t="n">
        <v>774</v>
      </c>
      <c r="B216" s="0" t="s">
        <v>4575</v>
      </c>
      <c r="C216" s="0" t="s">
        <v>157</v>
      </c>
      <c r="D216" s="0" t="s">
        <v>3562</v>
      </c>
      <c r="E216" s="0" t="s">
        <v>3562</v>
      </c>
      <c r="F216" s="0" t="s">
        <v>3562</v>
      </c>
      <c r="G216" s="0" t="s">
        <v>3562</v>
      </c>
      <c r="H216" s="0" t="s">
        <v>3562</v>
      </c>
      <c r="I216" s="0" t="s">
        <v>3562</v>
      </c>
      <c r="J216" s="0" t="s">
        <v>3562</v>
      </c>
      <c r="K216" s="0" t="s">
        <v>3562</v>
      </c>
    </row>
    <row r="217" customFormat="false" ht="12.8" hidden="false" customHeight="false" outlineLevel="0" collapsed="false">
      <c r="A217" s="0" t="n">
        <v>8392</v>
      </c>
      <c r="B217" s="0" t="s">
        <v>3977</v>
      </c>
      <c r="C217" s="0" t="s">
        <v>168</v>
      </c>
      <c r="D217" s="0" t="s">
        <v>3562</v>
      </c>
      <c r="E217" s="0" t="s">
        <v>3562</v>
      </c>
      <c r="F217" s="0" t="n">
        <v>30</v>
      </c>
      <c r="G217" s="0" t="s">
        <v>3562</v>
      </c>
      <c r="H217" s="0" t="s">
        <v>3562</v>
      </c>
      <c r="I217" s="0" t="s">
        <v>3562</v>
      </c>
      <c r="J217" s="0" t="n">
        <v>27</v>
      </c>
      <c r="K217" s="0" t="s">
        <v>3562</v>
      </c>
    </row>
    <row r="218" customFormat="false" ht="12.8" hidden="false" customHeight="false" outlineLevel="0" collapsed="false">
      <c r="A218" s="0" t="n">
        <v>7734</v>
      </c>
      <c r="B218" s="0" t="s">
        <v>4123</v>
      </c>
      <c r="C218" s="0" t="s">
        <v>160</v>
      </c>
      <c r="D218" s="0" t="n">
        <v>40</v>
      </c>
      <c r="E218" s="0" t="s">
        <v>3562</v>
      </c>
      <c r="F218" s="0" t="n">
        <v>30</v>
      </c>
      <c r="G218" s="0" t="s">
        <v>3562</v>
      </c>
      <c r="H218" s="0" t="s">
        <v>3562</v>
      </c>
      <c r="I218" s="0" t="s">
        <v>3562</v>
      </c>
      <c r="J218" s="0" t="n">
        <v>22</v>
      </c>
      <c r="K218" s="0" t="s">
        <v>3562</v>
      </c>
    </row>
    <row r="219" customFormat="false" ht="12.8" hidden="false" customHeight="false" outlineLevel="0" collapsed="false">
      <c r="A219" s="0" t="n">
        <v>5034</v>
      </c>
      <c r="B219" s="0" t="s">
        <v>4296</v>
      </c>
      <c r="C219" s="0" t="s">
        <v>128</v>
      </c>
      <c r="D219" s="0" t="s">
        <v>3562</v>
      </c>
      <c r="E219" s="0" t="s">
        <v>3562</v>
      </c>
      <c r="F219" s="0" t="s">
        <v>3562</v>
      </c>
      <c r="G219" s="0" t="s">
        <v>3562</v>
      </c>
      <c r="H219" s="0" t="s">
        <v>3562</v>
      </c>
      <c r="I219" s="0" t="s">
        <v>3562</v>
      </c>
      <c r="J219" s="0" t="n">
        <v>27</v>
      </c>
      <c r="K219" s="0" t="n">
        <v>22</v>
      </c>
    </row>
    <row r="220" customFormat="false" ht="12.8" hidden="false" customHeight="false" outlineLevel="0" collapsed="false">
      <c r="A220" s="0" t="n">
        <v>1139</v>
      </c>
      <c r="B220" s="0" t="s">
        <v>4535</v>
      </c>
      <c r="C220" s="0" t="s">
        <v>128</v>
      </c>
      <c r="D220" s="0" t="s">
        <v>3562</v>
      </c>
      <c r="E220" s="0" t="s">
        <v>3562</v>
      </c>
      <c r="F220" s="0" t="s">
        <v>3562</v>
      </c>
      <c r="G220" s="0" t="s">
        <v>3562</v>
      </c>
      <c r="H220" s="0" t="s">
        <v>3562</v>
      </c>
      <c r="I220" s="0" t="s">
        <v>3562</v>
      </c>
      <c r="J220" s="0" t="n">
        <v>27</v>
      </c>
      <c r="K220" s="0" t="s">
        <v>3562</v>
      </c>
    </row>
    <row r="221" customFormat="false" ht="12.8" hidden="false" customHeight="false" outlineLevel="0" collapsed="false">
      <c r="A221" s="0" t="n">
        <v>8199</v>
      </c>
      <c r="B221" s="0" t="s">
        <v>4045</v>
      </c>
      <c r="C221" s="0" t="s">
        <v>157</v>
      </c>
      <c r="D221" s="0" t="s">
        <v>3562</v>
      </c>
      <c r="E221" s="0" t="s">
        <v>3562</v>
      </c>
      <c r="F221" s="0" t="s">
        <v>3562</v>
      </c>
      <c r="G221" s="0" t="s">
        <v>3562</v>
      </c>
      <c r="H221" s="0" t="s">
        <v>3562</v>
      </c>
      <c r="I221" s="0" t="s">
        <v>3562</v>
      </c>
      <c r="J221" s="0" t="n">
        <v>34</v>
      </c>
      <c r="K221" s="0" t="n">
        <v>27</v>
      </c>
    </row>
    <row r="222" customFormat="false" ht="12.8" hidden="false" customHeight="false" outlineLevel="0" collapsed="false">
      <c r="A222" s="0" t="n">
        <v>8986</v>
      </c>
      <c r="B222" s="0" t="s">
        <v>3826</v>
      </c>
      <c r="C222" s="0" t="s">
        <v>173</v>
      </c>
      <c r="D222" s="0" t="s">
        <v>3562</v>
      </c>
      <c r="E222" s="0" t="s">
        <v>3562</v>
      </c>
      <c r="F222" s="0" t="s">
        <v>3562</v>
      </c>
      <c r="G222" s="0" t="s">
        <v>3562</v>
      </c>
      <c r="H222" s="0" t="s">
        <v>3562</v>
      </c>
      <c r="I222" s="0" t="s">
        <v>3562</v>
      </c>
      <c r="J222" s="0" t="n">
        <v>18</v>
      </c>
      <c r="K222" s="0" t="n">
        <v>15</v>
      </c>
    </row>
    <row r="223" customFormat="false" ht="12.8" hidden="false" customHeight="false" outlineLevel="0" collapsed="false">
      <c r="A223" s="0" t="n">
        <v>9688</v>
      </c>
      <c r="B223" s="0" t="s">
        <v>3644</v>
      </c>
      <c r="C223" s="0" t="s">
        <v>143</v>
      </c>
      <c r="D223" s="0" t="s">
        <v>3562</v>
      </c>
      <c r="E223" s="0" t="s">
        <v>3562</v>
      </c>
      <c r="F223" s="0" t="s">
        <v>3562</v>
      </c>
      <c r="G223" s="0" t="s">
        <v>3562</v>
      </c>
      <c r="H223" s="0" t="s">
        <v>3562</v>
      </c>
      <c r="I223" s="0" t="s">
        <v>3562</v>
      </c>
      <c r="J223" s="0" t="n">
        <v>18</v>
      </c>
      <c r="K223" s="0" t="s">
        <v>3562</v>
      </c>
    </row>
    <row r="224" customFormat="false" ht="12.8" hidden="false" customHeight="false" outlineLevel="0" collapsed="false">
      <c r="A224" s="0" t="n">
        <v>5770</v>
      </c>
      <c r="B224" s="0" t="s">
        <v>4262</v>
      </c>
      <c r="C224" s="0" t="s">
        <v>133</v>
      </c>
      <c r="D224" s="0" t="s">
        <v>3562</v>
      </c>
      <c r="E224" s="0" t="s">
        <v>3562</v>
      </c>
      <c r="F224" s="0" t="s">
        <v>3562</v>
      </c>
      <c r="G224" s="0" t="s">
        <v>3562</v>
      </c>
      <c r="H224" s="0" t="s">
        <v>3562</v>
      </c>
      <c r="I224" s="0" t="s">
        <v>3562</v>
      </c>
      <c r="J224" s="0" t="n">
        <v>42</v>
      </c>
      <c r="K224" s="0" t="n">
        <v>27</v>
      </c>
    </row>
    <row r="225" customFormat="false" ht="12.8" hidden="false" customHeight="false" outlineLevel="0" collapsed="false">
      <c r="A225" s="0" t="n">
        <v>1387</v>
      </c>
      <c r="B225" s="0" t="s">
        <v>4469</v>
      </c>
      <c r="C225" s="0" t="s">
        <v>158</v>
      </c>
      <c r="D225" s="0" t="s">
        <v>3562</v>
      </c>
      <c r="E225" s="0" t="s">
        <v>3562</v>
      </c>
      <c r="F225" s="0" t="s">
        <v>3562</v>
      </c>
      <c r="G225" s="0" t="s">
        <v>3562</v>
      </c>
      <c r="H225" s="0" t="s">
        <v>3562</v>
      </c>
      <c r="I225" s="0" t="s">
        <v>3562</v>
      </c>
      <c r="J225" s="0" t="n">
        <v>34</v>
      </c>
      <c r="K225" s="0" t="s">
        <v>3562</v>
      </c>
    </row>
    <row r="226" customFormat="false" ht="12.8" hidden="false" customHeight="false" outlineLevel="0" collapsed="false">
      <c r="A226" s="0" t="n">
        <v>1194</v>
      </c>
      <c r="B226" s="0" t="s">
        <v>4524</v>
      </c>
      <c r="C226" s="0" t="s">
        <v>131</v>
      </c>
      <c r="D226" s="0" t="n">
        <v>30</v>
      </c>
      <c r="E226" s="0" t="s">
        <v>3562</v>
      </c>
      <c r="F226" s="0" t="n">
        <v>20</v>
      </c>
      <c r="G226" s="0" t="s">
        <v>3562</v>
      </c>
      <c r="H226" s="0" t="s">
        <v>3562</v>
      </c>
      <c r="I226" s="0" t="s">
        <v>3562</v>
      </c>
      <c r="J226" s="0" t="s">
        <v>3562</v>
      </c>
      <c r="K226" s="0" t="s">
        <v>3562</v>
      </c>
    </row>
    <row r="227" customFormat="false" ht="12.8" hidden="false" customHeight="false" outlineLevel="0" collapsed="false">
      <c r="A227" s="0" t="n">
        <v>1125</v>
      </c>
      <c r="B227" s="0" t="s">
        <v>4538</v>
      </c>
      <c r="C227" s="0" t="s">
        <v>131</v>
      </c>
      <c r="D227" s="0" t="s">
        <v>3562</v>
      </c>
      <c r="E227" s="0" t="s">
        <v>3562</v>
      </c>
      <c r="F227" s="0" t="n">
        <v>110</v>
      </c>
      <c r="G227" s="0" t="n">
        <v>70</v>
      </c>
      <c r="H227" s="0" t="n">
        <v>120</v>
      </c>
      <c r="I227" s="0" t="s">
        <v>3562</v>
      </c>
      <c r="J227" s="0" t="s">
        <v>3562</v>
      </c>
      <c r="K227" s="0" t="s">
        <v>3562</v>
      </c>
    </row>
    <row r="228" customFormat="false" ht="12.8" hidden="false" customHeight="false" outlineLevel="0" collapsed="false">
      <c r="A228" s="0" t="n">
        <v>4650</v>
      </c>
      <c r="B228" s="0" t="s">
        <v>4303</v>
      </c>
      <c r="C228" s="0" t="s">
        <v>131</v>
      </c>
      <c r="D228" s="0" t="n">
        <v>40</v>
      </c>
      <c r="E228" s="0" t="s">
        <v>3562</v>
      </c>
      <c r="F228" s="0" t="n">
        <v>20</v>
      </c>
      <c r="G228" s="0" t="s">
        <v>3562</v>
      </c>
      <c r="H228" s="0" t="s">
        <v>3562</v>
      </c>
      <c r="I228" s="0" t="s">
        <v>3562</v>
      </c>
      <c r="J228" s="0" t="s">
        <v>3562</v>
      </c>
      <c r="K228" s="0" t="s">
        <v>3562</v>
      </c>
    </row>
    <row r="229" customFormat="false" ht="12.8" hidden="false" customHeight="false" outlineLevel="0" collapsed="false">
      <c r="A229" s="0" t="n">
        <v>7752</v>
      </c>
      <c r="B229" s="0" t="s">
        <v>4117</v>
      </c>
      <c r="C229" s="0" t="s">
        <v>155</v>
      </c>
      <c r="D229" s="0" t="s">
        <v>3562</v>
      </c>
      <c r="E229" s="0" t="s">
        <v>3562</v>
      </c>
      <c r="F229" s="0" t="s">
        <v>3562</v>
      </c>
      <c r="G229" s="0" t="s">
        <v>3562</v>
      </c>
      <c r="H229" s="0" t="s">
        <v>3562</v>
      </c>
      <c r="I229" s="0" t="s">
        <v>3562</v>
      </c>
      <c r="J229" s="0" t="n">
        <v>27</v>
      </c>
      <c r="K229" s="0" t="n">
        <v>18</v>
      </c>
    </row>
    <row r="230" customFormat="false" ht="12.8" hidden="false" customHeight="false" outlineLevel="0" collapsed="false">
      <c r="A230" s="0" t="n">
        <v>1240</v>
      </c>
      <c r="B230" s="0" t="s">
        <v>4512</v>
      </c>
      <c r="C230" s="0" t="s">
        <v>128</v>
      </c>
      <c r="D230" s="0" t="s">
        <v>3562</v>
      </c>
      <c r="E230" s="0" t="s">
        <v>3562</v>
      </c>
      <c r="F230" s="0" t="n">
        <v>40</v>
      </c>
      <c r="G230" s="0" t="n">
        <v>30</v>
      </c>
      <c r="H230" s="0" t="s">
        <v>3562</v>
      </c>
      <c r="I230" s="0" t="s">
        <v>3562</v>
      </c>
      <c r="J230" s="0" t="n">
        <v>34</v>
      </c>
      <c r="K230" s="0" t="n">
        <v>27</v>
      </c>
    </row>
    <row r="231" customFormat="false" ht="12.8" hidden="false" customHeight="false" outlineLevel="0" collapsed="false">
      <c r="A231" s="0" t="n">
        <v>1074</v>
      </c>
      <c r="B231" s="0" t="s">
        <v>4545</v>
      </c>
      <c r="C231" s="0" t="s">
        <v>136</v>
      </c>
      <c r="D231" s="0" t="s">
        <v>3562</v>
      </c>
      <c r="E231" s="0" t="s">
        <v>3562</v>
      </c>
      <c r="F231" s="0" t="s">
        <v>3562</v>
      </c>
      <c r="G231" s="0" t="s">
        <v>3562</v>
      </c>
      <c r="H231" s="0" t="s">
        <v>3562</v>
      </c>
      <c r="I231" s="0" t="s">
        <v>3562</v>
      </c>
      <c r="J231" s="0" t="n">
        <v>15</v>
      </c>
      <c r="K231" s="0" t="s">
        <v>3562</v>
      </c>
    </row>
    <row r="232" customFormat="false" ht="12.8" hidden="false" customHeight="false" outlineLevel="0" collapsed="false">
      <c r="A232" s="0" t="n">
        <v>8625</v>
      </c>
      <c r="B232" s="0" t="s">
        <v>3918</v>
      </c>
      <c r="C232" s="0" t="s">
        <v>179</v>
      </c>
      <c r="D232" s="0" t="s">
        <v>3562</v>
      </c>
      <c r="E232" s="0" t="s">
        <v>3562</v>
      </c>
      <c r="F232" s="0" t="s">
        <v>3562</v>
      </c>
      <c r="G232" s="0" t="s">
        <v>3562</v>
      </c>
      <c r="H232" s="0" t="s">
        <v>3562</v>
      </c>
      <c r="I232" s="0" t="s">
        <v>3562</v>
      </c>
      <c r="J232" s="0" t="n">
        <v>22</v>
      </c>
      <c r="K232" s="0" t="n">
        <v>18</v>
      </c>
    </row>
    <row r="233" customFormat="false" ht="12.8" hidden="false" customHeight="false" outlineLevel="0" collapsed="false">
      <c r="A233" s="0" t="n">
        <v>9050</v>
      </c>
      <c r="B233" s="0" t="s">
        <v>3804</v>
      </c>
      <c r="C233" s="0" t="s">
        <v>145</v>
      </c>
      <c r="D233" s="0" t="s">
        <v>3562</v>
      </c>
      <c r="E233" s="0" t="s">
        <v>3562</v>
      </c>
      <c r="F233" s="0" t="n">
        <v>30</v>
      </c>
      <c r="G233" s="0" t="s">
        <v>3562</v>
      </c>
      <c r="H233" s="0" t="s">
        <v>3562</v>
      </c>
      <c r="I233" s="0" t="s">
        <v>3562</v>
      </c>
      <c r="J233" s="0" t="n">
        <v>27</v>
      </c>
      <c r="K233" s="0" t="n">
        <v>18</v>
      </c>
    </row>
    <row r="234" customFormat="false" ht="12.8" hidden="false" customHeight="false" outlineLevel="0" collapsed="false">
      <c r="A234" s="0" t="n">
        <v>5097</v>
      </c>
      <c r="B234" s="0" t="s">
        <v>4282</v>
      </c>
      <c r="C234" s="0" t="s">
        <v>174</v>
      </c>
      <c r="D234" s="0" t="s">
        <v>3562</v>
      </c>
      <c r="E234" s="0" t="s">
        <v>3562</v>
      </c>
      <c r="F234" s="0" t="s">
        <v>3562</v>
      </c>
      <c r="G234" s="0" t="s">
        <v>3562</v>
      </c>
      <c r="H234" s="0" t="s">
        <v>3562</v>
      </c>
      <c r="I234" s="0" t="s">
        <v>3562</v>
      </c>
      <c r="J234" s="0" t="n">
        <v>22</v>
      </c>
      <c r="K234" s="0" t="s">
        <v>3562</v>
      </c>
    </row>
    <row r="235" customFormat="false" ht="12.8" hidden="false" customHeight="false" outlineLevel="0" collapsed="false">
      <c r="A235" s="0" t="n">
        <v>8364</v>
      </c>
      <c r="B235" s="0" t="s">
        <v>3988</v>
      </c>
      <c r="C235" s="0" t="s">
        <v>170</v>
      </c>
      <c r="D235" s="0" t="s">
        <v>3562</v>
      </c>
      <c r="E235" s="0" t="s">
        <v>3562</v>
      </c>
      <c r="F235" s="0" t="s">
        <v>3562</v>
      </c>
      <c r="G235" s="0" t="s">
        <v>3562</v>
      </c>
      <c r="H235" s="0" t="s">
        <v>3562</v>
      </c>
      <c r="I235" s="0" t="s">
        <v>3562</v>
      </c>
      <c r="J235" s="0" t="n">
        <v>27</v>
      </c>
      <c r="K235" s="0" t="s">
        <v>3562</v>
      </c>
    </row>
    <row r="236" customFormat="false" ht="12.8" hidden="false" customHeight="false" outlineLevel="0" collapsed="false">
      <c r="A236" s="0" t="n">
        <v>8365</v>
      </c>
      <c r="B236" s="0" t="s">
        <v>3987</v>
      </c>
      <c r="C236" s="0" t="s">
        <v>173</v>
      </c>
      <c r="D236" s="0" t="s">
        <v>3562</v>
      </c>
      <c r="E236" s="0" t="s">
        <v>3562</v>
      </c>
      <c r="F236" s="0" t="s">
        <v>3562</v>
      </c>
      <c r="G236" s="0" t="s">
        <v>3562</v>
      </c>
      <c r="H236" s="0" t="s">
        <v>3562</v>
      </c>
      <c r="I236" s="0" t="s">
        <v>3562</v>
      </c>
      <c r="J236" s="0" t="n">
        <v>27</v>
      </c>
      <c r="K236" s="0" t="s">
        <v>3562</v>
      </c>
    </row>
    <row r="237" customFormat="false" ht="12.8" hidden="false" customHeight="false" outlineLevel="0" collapsed="false">
      <c r="A237" s="0" t="n">
        <v>1976</v>
      </c>
      <c r="B237" s="0" t="s">
        <v>4354</v>
      </c>
      <c r="C237" s="0" t="s">
        <v>168</v>
      </c>
      <c r="D237" s="0" t="n">
        <v>30</v>
      </c>
      <c r="E237" s="0" t="s">
        <v>3562</v>
      </c>
      <c r="F237" s="0" t="n">
        <v>20</v>
      </c>
      <c r="G237" s="0" t="s">
        <v>3562</v>
      </c>
      <c r="H237" s="0" t="s">
        <v>3562</v>
      </c>
      <c r="I237" s="0" t="s">
        <v>3562</v>
      </c>
      <c r="J237" s="0" t="n">
        <v>15</v>
      </c>
      <c r="K237" s="0" t="s">
        <v>3562</v>
      </c>
    </row>
    <row r="238" customFormat="false" ht="12.8" hidden="false" customHeight="false" outlineLevel="0" collapsed="false">
      <c r="A238" s="0" t="n">
        <v>5064</v>
      </c>
      <c r="B238" s="0" t="s">
        <v>4290</v>
      </c>
      <c r="C238" s="0" t="s">
        <v>159</v>
      </c>
      <c r="D238" s="0" t="s">
        <v>3562</v>
      </c>
      <c r="E238" s="0" t="s">
        <v>3562</v>
      </c>
      <c r="F238" s="0" t="s">
        <v>3562</v>
      </c>
      <c r="G238" s="0" t="s">
        <v>3562</v>
      </c>
      <c r="H238" s="0" t="s">
        <v>3562</v>
      </c>
      <c r="I238" s="0" t="s">
        <v>3562</v>
      </c>
      <c r="J238" s="0" t="n">
        <v>22</v>
      </c>
      <c r="K238" s="0" t="s">
        <v>3562</v>
      </c>
    </row>
    <row r="239" customFormat="false" ht="12.8" hidden="false" customHeight="false" outlineLevel="0" collapsed="false">
      <c r="A239" s="0" t="n">
        <v>8170</v>
      </c>
      <c r="B239" s="0" t="s">
        <v>4057</v>
      </c>
      <c r="C239" s="0" t="s">
        <v>128</v>
      </c>
      <c r="D239" s="0" t="s">
        <v>3562</v>
      </c>
      <c r="E239" s="0" t="s">
        <v>3562</v>
      </c>
      <c r="F239" s="0" t="n">
        <v>55</v>
      </c>
      <c r="G239" s="0" t="s">
        <v>3562</v>
      </c>
      <c r="H239" s="0" t="s">
        <v>3562</v>
      </c>
      <c r="I239" s="0" t="s">
        <v>3562</v>
      </c>
      <c r="J239" s="0" t="n">
        <v>42</v>
      </c>
      <c r="K239" s="0" t="n">
        <v>27</v>
      </c>
    </row>
    <row r="240" customFormat="false" ht="12.8" hidden="false" customHeight="false" outlineLevel="0" collapsed="false">
      <c r="A240" s="0" t="n">
        <v>8176</v>
      </c>
      <c r="B240" s="0" t="s">
        <v>4053</v>
      </c>
      <c r="C240" s="0" t="s">
        <v>179</v>
      </c>
      <c r="D240" s="0" t="s">
        <v>3562</v>
      </c>
      <c r="E240" s="0" t="s">
        <v>3562</v>
      </c>
      <c r="F240" s="0" t="s">
        <v>3562</v>
      </c>
      <c r="G240" s="0" t="s">
        <v>3562</v>
      </c>
      <c r="H240" s="0" t="s">
        <v>3562</v>
      </c>
      <c r="I240" s="0" t="s">
        <v>3562</v>
      </c>
      <c r="J240" s="0" t="s">
        <v>3562</v>
      </c>
      <c r="K240" s="0" t="n">
        <v>60</v>
      </c>
    </row>
    <row r="241" customFormat="false" ht="12.8" hidden="false" customHeight="false" outlineLevel="0" collapsed="false">
      <c r="A241" s="0" t="n">
        <v>8330</v>
      </c>
      <c r="B241" s="0" t="s">
        <v>4000</v>
      </c>
      <c r="C241" s="0" t="s">
        <v>135</v>
      </c>
      <c r="D241" s="0" t="n">
        <v>90</v>
      </c>
      <c r="E241" s="0" t="s">
        <v>3562</v>
      </c>
      <c r="F241" s="0" t="n">
        <v>40</v>
      </c>
      <c r="G241" s="0" t="s">
        <v>3562</v>
      </c>
      <c r="H241" s="0" t="s">
        <v>3562</v>
      </c>
      <c r="I241" s="0" t="s">
        <v>3562</v>
      </c>
      <c r="J241" s="0" t="s">
        <v>3562</v>
      </c>
      <c r="K241" s="0" t="s">
        <v>3562</v>
      </c>
    </row>
    <row r="242" customFormat="false" ht="12.8" hidden="false" customHeight="false" outlineLevel="0" collapsed="false">
      <c r="A242" s="0" t="n">
        <v>8790</v>
      </c>
      <c r="B242" s="0" t="s">
        <v>3876</v>
      </c>
      <c r="C242" s="0" t="s">
        <v>170</v>
      </c>
      <c r="D242" s="0" t="s">
        <v>3562</v>
      </c>
      <c r="E242" s="0" t="s">
        <v>3562</v>
      </c>
      <c r="F242" s="0" t="n">
        <v>30</v>
      </c>
      <c r="G242" s="0" t="s">
        <v>3562</v>
      </c>
      <c r="H242" s="0" t="s">
        <v>3562</v>
      </c>
      <c r="I242" s="0" t="s">
        <v>3562</v>
      </c>
      <c r="J242" s="0" t="n">
        <v>22</v>
      </c>
      <c r="K242" s="0" t="n">
        <v>18</v>
      </c>
    </row>
    <row r="243" customFormat="false" ht="12.8" hidden="false" customHeight="false" outlineLevel="0" collapsed="false">
      <c r="A243" s="0" t="n">
        <v>9343</v>
      </c>
      <c r="B243" s="0" t="s">
        <v>3747</v>
      </c>
      <c r="C243" s="0" t="s">
        <v>145</v>
      </c>
      <c r="D243" s="0" t="n">
        <v>90</v>
      </c>
      <c r="E243" s="0" t="s">
        <v>3562</v>
      </c>
      <c r="F243" s="0" t="n">
        <v>40</v>
      </c>
      <c r="G243" s="0" t="s">
        <v>3562</v>
      </c>
      <c r="H243" s="0" t="s">
        <v>3562</v>
      </c>
      <c r="I243" s="0" t="s">
        <v>3562</v>
      </c>
      <c r="J243" s="0" t="s">
        <v>3562</v>
      </c>
      <c r="K243" s="0" t="s">
        <v>3562</v>
      </c>
    </row>
    <row r="244" customFormat="false" ht="12.8" hidden="false" customHeight="false" outlineLevel="0" collapsed="false">
      <c r="A244" s="0" t="n">
        <v>893</v>
      </c>
      <c r="B244" s="0" t="s">
        <v>4567</v>
      </c>
      <c r="C244" s="0" t="s">
        <v>166</v>
      </c>
      <c r="D244" s="0" t="s">
        <v>3562</v>
      </c>
      <c r="E244" s="0" t="s">
        <v>3562</v>
      </c>
      <c r="F244" s="0" t="s">
        <v>3562</v>
      </c>
      <c r="G244" s="0" t="s">
        <v>3562</v>
      </c>
      <c r="H244" s="0" t="s">
        <v>3562</v>
      </c>
      <c r="I244" s="0" t="s">
        <v>3562</v>
      </c>
      <c r="J244" s="0" t="s">
        <v>3562</v>
      </c>
      <c r="K244" s="0" t="s">
        <v>3562</v>
      </c>
    </row>
    <row r="245" customFormat="false" ht="12.8" hidden="false" customHeight="false" outlineLevel="0" collapsed="false">
      <c r="A245" s="0" t="n">
        <v>8924</v>
      </c>
      <c r="B245" s="0" t="s">
        <v>3847</v>
      </c>
      <c r="C245" s="0" t="s">
        <v>167</v>
      </c>
      <c r="D245" s="0" t="s">
        <v>3562</v>
      </c>
      <c r="E245" s="0" t="s">
        <v>3562</v>
      </c>
      <c r="F245" s="0" t="s">
        <v>3562</v>
      </c>
      <c r="G245" s="0" t="s">
        <v>3562</v>
      </c>
      <c r="H245" s="0" t="n">
        <v>90</v>
      </c>
      <c r="I245" s="0" t="s">
        <v>3562</v>
      </c>
      <c r="J245" s="0" t="s">
        <v>3562</v>
      </c>
      <c r="K245" s="0" t="s">
        <v>3562</v>
      </c>
    </row>
    <row r="246" customFormat="false" ht="12.8" hidden="false" customHeight="false" outlineLevel="0" collapsed="false">
      <c r="A246" s="0" t="n">
        <v>9642</v>
      </c>
      <c r="B246" s="0" t="s">
        <v>3665</v>
      </c>
      <c r="C246" s="0" t="s">
        <v>163</v>
      </c>
      <c r="D246" s="0" t="s">
        <v>3562</v>
      </c>
      <c r="E246" s="0" t="s">
        <v>3562</v>
      </c>
      <c r="F246" s="0" t="s">
        <v>3562</v>
      </c>
      <c r="G246" s="0" t="s">
        <v>3562</v>
      </c>
      <c r="H246" s="0" t="s">
        <v>3562</v>
      </c>
      <c r="I246" s="0" t="s">
        <v>3562</v>
      </c>
      <c r="J246" s="0" t="s">
        <v>3562</v>
      </c>
      <c r="K246" s="0" t="n">
        <v>27</v>
      </c>
    </row>
    <row r="247" customFormat="false" ht="12.8" hidden="false" customHeight="false" outlineLevel="0" collapsed="false">
      <c r="A247" s="0" t="n">
        <v>9255</v>
      </c>
      <c r="B247" s="0" t="s">
        <v>3757</v>
      </c>
      <c r="C247" s="0" t="s">
        <v>147</v>
      </c>
      <c r="D247" s="0" t="n">
        <v>55</v>
      </c>
      <c r="E247" s="0" t="s">
        <v>3562</v>
      </c>
      <c r="F247" s="0" t="n">
        <v>30</v>
      </c>
      <c r="G247" s="0" t="s">
        <v>3562</v>
      </c>
      <c r="H247" s="0" t="s">
        <v>3562</v>
      </c>
      <c r="I247" s="0" t="s">
        <v>3562</v>
      </c>
      <c r="J247" s="0" t="s">
        <v>3562</v>
      </c>
      <c r="K247" s="0" t="s">
        <v>3562</v>
      </c>
    </row>
    <row r="248" customFormat="false" ht="12.8" hidden="false" customHeight="false" outlineLevel="0" collapsed="false">
      <c r="A248" s="0" t="n">
        <v>826</v>
      </c>
      <c r="B248" s="0" t="s">
        <v>4569</v>
      </c>
      <c r="C248" s="0" t="s">
        <v>151</v>
      </c>
      <c r="D248" s="0" t="s">
        <v>3562</v>
      </c>
      <c r="E248" s="0" t="s">
        <v>3562</v>
      </c>
      <c r="F248" s="0" t="s">
        <v>3562</v>
      </c>
      <c r="G248" s="0" t="s">
        <v>3562</v>
      </c>
      <c r="H248" s="0" t="s">
        <v>3562</v>
      </c>
      <c r="I248" s="0" t="s">
        <v>3562</v>
      </c>
      <c r="J248" s="0" t="s">
        <v>3562</v>
      </c>
      <c r="K248" s="0" t="s">
        <v>3562</v>
      </c>
    </row>
    <row r="249" customFormat="false" ht="12.8" hidden="false" customHeight="false" outlineLevel="0" collapsed="false">
      <c r="A249" s="0" t="n">
        <v>7566</v>
      </c>
      <c r="B249" s="0" t="s">
        <v>4143</v>
      </c>
      <c r="C249" s="0" t="s">
        <v>156</v>
      </c>
      <c r="D249" s="0" t="n">
        <v>55</v>
      </c>
      <c r="E249" s="0" t="s">
        <v>3562</v>
      </c>
      <c r="F249" s="0" t="n">
        <v>30</v>
      </c>
      <c r="G249" s="0" t="s">
        <v>3562</v>
      </c>
      <c r="H249" s="0" t="s">
        <v>3562</v>
      </c>
      <c r="I249" s="0" t="s">
        <v>3562</v>
      </c>
      <c r="J249" s="0" t="n">
        <v>18</v>
      </c>
      <c r="K249" s="0" t="s">
        <v>3562</v>
      </c>
    </row>
    <row r="250" customFormat="false" ht="12.8" hidden="false" customHeight="false" outlineLevel="0" collapsed="false">
      <c r="A250" s="0" t="n">
        <v>2208</v>
      </c>
      <c r="B250" s="0" t="s">
        <v>4341</v>
      </c>
      <c r="C250" s="0" t="s">
        <v>150</v>
      </c>
      <c r="D250" s="0" t="s">
        <v>3562</v>
      </c>
      <c r="E250" s="0" t="s">
        <v>3562</v>
      </c>
      <c r="F250" s="0" t="s">
        <v>3562</v>
      </c>
      <c r="G250" s="0" t="s">
        <v>3562</v>
      </c>
      <c r="H250" s="0" t="s">
        <v>3562</v>
      </c>
      <c r="I250" s="0" t="s">
        <v>3562</v>
      </c>
      <c r="J250" s="0" t="s">
        <v>3562</v>
      </c>
      <c r="K250" s="0" t="n">
        <v>42</v>
      </c>
    </row>
    <row r="251" customFormat="false" ht="12.8" hidden="false" customHeight="false" outlineLevel="0" collapsed="false">
      <c r="A251" s="0" t="n">
        <v>9389</v>
      </c>
      <c r="B251" s="0" t="s">
        <v>3723</v>
      </c>
      <c r="C251" s="0" t="s">
        <v>178</v>
      </c>
      <c r="D251" s="0" t="s">
        <v>3562</v>
      </c>
      <c r="E251" s="0" t="s">
        <v>3562</v>
      </c>
      <c r="F251" s="0" t="n">
        <v>30</v>
      </c>
      <c r="G251" s="0" t="s">
        <v>3562</v>
      </c>
      <c r="H251" s="0" t="s">
        <v>3562</v>
      </c>
      <c r="I251" s="0" t="s">
        <v>3562</v>
      </c>
      <c r="J251" s="0" t="s">
        <v>3562</v>
      </c>
      <c r="K251" s="0" t="s">
        <v>3562</v>
      </c>
    </row>
    <row r="252" customFormat="false" ht="12.8" hidden="false" customHeight="false" outlineLevel="0" collapsed="false">
      <c r="A252" s="0" t="n">
        <v>1668</v>
      </c>
      <c r="B252" s="0" t="s">
        <v>4422</v>
      </c>
      <c r="C252" s="0" t="s">
        <v>172</v>
      </c>
      <c r="D252" s="0" t="n">
        <v>40</v>
      </c>
      <c r="E252" s="0" t="s">
        <v>3562</v>
      </c>
      <c r="F252" s="0" t="s">
        <v>3562</v>
      </c>
      <c r="G252" s="0" t="s">
        <v>3562</v>
      </c>
      <c r="H252" s="0" t="s">
        <v>3562</v>
      </c>
      <c r="I252" s="0" t="s">
        <v>3562</v>
      </c>
      <c r="J252" s="0" t="n">
        <v>18</v>
      </c>
      <c r="K252" s="0" t="s">
        <v>3562</v>
      </c>
    </row>
    <row r="253" customFormat="false" ht="12.8" hidden="false" customHeight="false" outlineLevel="0" collapsed="false">
      <c r="A253" s="0" t="n">
        <v>1334</v>
      </c>
      <c r="B253" s="0" t="s">
        <v>4482</v>
      </c>
      <c r="C253" s="0" t="s">
        <v>151</v>
      </c>
      <c r="D253" s="0" t="s">
        <v>3562</v>
      </c>
      <c r="E253" s="0" t="s">
        <v>3562</v>
      </c>
      <c r="F253" s="0" t="s">
        <v>3562</v>
      </c>
      <c r="G253" s="0" t="s">
        <v>3562</v>
      </c>
      <c r="H253" s="0" t="s">
        <v>3562</v>
      </c>
      <c r="I253" s="0" t="s">
        <v>3562</v>
      </c>
      <c r="J253" s="0" t="n">
        <v>50</v>
      </c>
      <c r="K253" s="0" t="n">
        <v>34</v>
      </c>
    </row>
    <row r="254" customFormat="false" ht="12.8" hidden="false" customHeight="false" outlineLevel="0" collapsed="false">
      <c r="A254" s="0" t="n">
        <v>2020</v>
      </c>
      <c r="B254" s="0" t="s">
        <v>4342</v>
      </c>
      <c r="C254" s="0" t="s">
        <v>178</v>
      </c>
      <c r="D254" s="0" t="s">
        <v>3562</v>
      </c>
      <c r="E254" s="0" t="s">
        <v>3562</v>
      </c>
      <c r="F254" s="0" t="s">
        <v>3562</v>
      </c>
      <c r="G254" s="0" t="s">
        <v>3562</v>
      </c>
      <c r="H254" s="0" t="s">
        <v>3562</v>
      </c>
      <c r="I254" s="0" t="s">
        <v>3562</v>
      </c>
      <c r="J254" s="0" t="n">
        <v>42</v>
      </c>
      <c r="K254" s="0" t="n">
        <v>27</v>
      </c>
    </row>
    <row r="255" customFormat="false" ht="12.8" hidden="false" customHeight="false" outlineLevel="0" collapsed="false">
      <c r="A255" s="0" t="s">
        <v>3565</v>
      </c>
      <c r="B255" s="0" t="s">
        <v>3566</v>
      </c>
      <c r="C255" s="0" t="s">
        <v>163</v>
      </c>
      <c r="D255" s="0" t="s">
        <v>3562</v>
      </c>
      <c r="E255" s="0" t="s">
        <v>3562</v>
      </c>
      <c r="F255" s="0" t="s">
        <v>3562</v>
      </c>
      <c r="G255" s="0" t="s">
        <v>3562</v>
      </c>
      <c r="H255" s="0" t="s">
        <v>3562</v>
      </c>
      <c r="I255" s="0" t="s">
        <v>3562</v>
      </c>
      <c r="J255" s="0" t="n">
        <v>50</v>
      </c>
      <c r="K255" s="0" t="n">
        <v>42</v>
      </c>
    </row>
    <row r="256" customFormat="false" ht="12.8" hidden="false" customHeight="false" outlineLevel="0" collapsed="false">
      <c r="A256" s="0" t="n">
        <v>8754</v>
      </c>
      <c r="B256" s="0" t="s">
        <v>3566</v>
      </c>
      <c r="C256" s="0" t="s">
        <v>159</v>
      </c>
      <c r="D256" s="0" t="s">
        <v>3562</v>
      </c>
      <c r="E256" s="0" t="s">
        <v>3562</v>
      </c>
      <c r="F256" s="0" t="s">
        <v>3562</v>
      </c>
      <c r="G256" s="0" t="s">
        <v>3562</v>
      </c>
      <c r="H256" s="0" t="s">
        <v>3562</v>
      </c>
      <c r="I256" s="0" t="s">
        <v>3562</v>
      </c>
      <c r="J256" s="0" t="n">
        <v>50</v>
      </c>
      <c r="K256" s="0" t="n">
        <v>42</v>
      </c>
    </row>
    <row r="257" customFormat="false" ht="12.8" hidden="false" customHeight="false" outlineLevel="0" collapsed="false">
      <c r="A257" s="0" t="n">
        <v>971</v>
      </c>
      <c r="B257" s="0" t="s">
        <v>4227</v>
      </c>
      <c r="C257" s="0" t="s">
        <v>150</v>
      </c>
      <c r="D257" s="0" t="s">
        <v>3562</v>
      </c>
      <c r="E257" s="0" t="s">
        <v>3562</v>
      </c>
      <c r="F257" s="0" t="n">
        <v>55</v>
      </c>
      <c r="G257" s="0" t="s">
        <v>3562</v>
      </c>
      <c r="H257" s="0" t="s">
        <v>3562</v>
      </c>
      <c r="I257" s="0" t="s">
        <v>3562</v>
      </c>
      <c r="J257" s="0" t="n">
        <v>50</v>
      </c>
      <c r="K257" s="0" t="n">
        <v>34</v>
      </c>
    </row>
    <row r="258" customFormat="false" ht="12.8" hidden="false" customHeight="false" outlineLevel="0" collapsed="false">
      <c r="A258" s="0" t="n">
        <v>6259</v>
      </c>
      <c r="B258" s="0" t="s">
        <v>4227</v>
      </c>
      <c r="C258" s="0" t="s">
        <v>151</v>
      </c>
      <c r="D258" s="0" t="s">
        <v>3562</v>
      </c>
      <c r="E258" s="0" t="s">
        <v>3562</v>
      </c>
      <c r="F258" s="0" t="n">
        <v>55</v>
      </c>
      <c r="G258" s="0" t="s">
        <v>3562</v>
      </c>
      <c r="H258" s="0" t="s">
        <v>3562</v>
      </c>
      <c r="I258" s="0" t="s">
        <v>3562</v>
      </c>
      <c r="J258" s="0" t="n">
        <v>50</v>
      </c>
      <c r="K258" s="0" t="n">
        <v>34</v>
      </c>
    </row>
    <row r="259" customFormat="false" ht="12.8" hidden="false" customHeight="false" outlineLevel="0" collapsed="false">
      <c r="A259" s="0" t="n">
        <v>9687</v>
      </c>
      <c r="B259" s="0" t="s">
        <v>3645</v>
      </c>
      <c r="C259" s="0" t="s">
        <v>159</v>
      </c>
      <c r="D259" s="0" t="s">
        <v>3562</v>
      </c>
      <c r="E259" s="0" t="s">
        <v>3562</v>
      </c>
      <c r="F259" s="0" t="s">
        <v>3562</v>
      </c>
      <c r="G259" s="0" t="s">
        <v>3562</v>
      </c>
      <c r="H259" s="0" t="s">
        <v>3562</v>
      </c>
      <c r="I259" s="0" t="s">
        <v>3562</v>
      </c>
      <c r="J259" s="0" t="s">
        <v>3562</v>
      </c>
      <c r="K259" s="0" t="s">
        <v>3562</v>
      </c>
    </row>
    <row r="260" customFormat="false" ht="12.8" hidden="false" customHeight="false" outlineLevel="0" collapsed="false">
      <c r="A260" s="0" t="n">
        <v>5912</v>
      </c>
      <c r="B260" s="0" t="s">
        <v>4240</v>
      </c>
      <c r="C260" s="0" t="s">
        <v>162</v>
      </c>
      <c r="D260" s="0" t="s">
        <v>3562</v>
      </c>
      <c r="E260" s="0" t="s">
        <v>3562</v>
      </c>
      <c r="F260" s="0" t="s">
        <v>3562</v>
      </c>
      <c r="G260" s="0" t="s">
        <v>3562</v>
      </c>
      <c r="H260" s="0" t="s">
        <v>3562</v>
      </c>
      <c r="I260" s="0" t="s">
        <v>3562</v>
      </c>
      <c r="J260" s="0" t="s">
        <v>3562</v>
      </c>
      <c r="K260" s="0" t="n">
        <v>34</v>
      </c>
    </row>
    <row r="261" customFormat="false" ht="12.8" hidden="false" customHeight="false" outlineLevel="0" collapsed="false">
      <c r="A261" s="0" t="n">
        <v>9552</v>
      </c>
      <c r="B261" s="0" t="s">
        <v>3689</v>
      </c>
      <c r="C261" s="0" t="s">
        <v>143</v>
      </c>
      <c r="D261" s="0" t="s">
        <v>3562</v>
      </c>
      <c r="E261" s="0" t="s">
        <v>3562</v>
      </c>
      <c r="F261" s="0" t="s">
        <v>3562</v>
      </c>
      <c r="G261" s="0" t="s">
        <v>3562</v>
      </c>
      <c r="H261" s="0" t="s">
        <v>3562</v>
      </c>
      <c r="I261" s="0" t="s">
        <v>3562</v>
      </c>
      <c r="J261" s="0" t="n">
        <v>27</v>
      </c>
      <c r="K261" s="0" t="s">
        <v>3562</v>
      </c>
    </row>
    <row r="262" customFormat="false" ht="12.8" hidden="false" customHeight="false" outlineLevel="0" collapsed="false">
      <c r="A262" s="0" t="n">
        <v>9549</v>
      </c>
      <c r="B262" s="0" t="s">
        <v>3692</v>
      </c>
      <c r="C262" s="0" t="s">
        <v>143</v>
      </c>
      <c r="D262" s="0" t="s">
        <v>3562</v>
      </c>
      <c r="E262" s="0" t="s">
        <v>3562</v>
      </c>
      <c r="F262" s="0" t="s">
        <v>3562</v>
      </c>
      <c r="G262" s="0" t="s">
        <v>3562</v>
      </c>
      <c r="H262" s="0" t="s">
        <v>3562</v>
      </c>
      <c r="I262" s="0" t="s">
        <v>3562</v>
      </c>
      <c r="J262" s="0" t="n">
        <v>34</v>
      </c>
      <c r="K262" s="0" t="s">
        <v>3562</v>
      </c>
    </row>
    <row r="263" customFormat="false" ht="12.8" hidden="false" customHeight="false" outlineLevel="0" collapsed="false">
      <c r="A263" s="0" t="n">
        <v>9544</v>
      </c>
      <c r="B263" s="0" t="s">
        <v>3694</v>
      </c>
      <c r="C263" s="0" t="s">
        <v>132</v>
      </c>
      <c r="D263" s="0" t="n">
        <v>55</v>
      </c>
      <c r="E263" s="0" t="s">
        <v>3562</v>
      </c>
      <c r="F263" s="0" t="n">
        <v>30</v>
      </c>
      <c r="G263" s="0" t="s">
        <v>3562</v>
      </c>
      <c r="H263" s="0" t="s">
        <v>3562</v>
      </c>
      <c r="I263" s="0" t="s">
        <v>3562</v>
      </c>
      <c r="J263" s="0" t="s">
        <v>3562</v>
      </c>
      <c r="K263" s="0" t="s">
        <v>3562</v>
      </c>
    </row>
    <row r="264" customFormat="false" ht="12.8" hidden="false" customHeight="false" outlineLevel="0" collapsed="false">
      <c r="A264" s="0" t="n">
        <v>1303</v>
      </c>
      <c r="B264" s="0" t="s">
        <v>4497</v>
      </c>
      <c r="C264" s="0" t="s">
        <v>135</v>
      </c>
      <c r="D264" s="0" t="s">
        <v>3562</v>
      </c>
      <c r="E264" s="0" t="s">
        <v>3562</v>
      </c>
      <c r="F264" s="0" t="s">
        <v>3562</v>
      </c>
      <c r="G264" s="0" t="s">
        <v>3562</v>
      </c>
      <c r="H264" s="0" t="s">
        <v>3562</v>
      </c>
      <c r="I264" s="0" t="s">
        <v>3562</v>
      </c>
      <c r="J264" s="0" t="s">
        <v>3562</v>
      </c>
      <c r="K264" s="0" t="n">
        <v>60</v>
      </c>
    </row>
    <row r="265" customFormat="false" ht="12.8" hidden="false" customHeight="false" outlineLevel="0" collapsed="false">
      <c r="A265" s="0" t="n">
        <v>5050</v>
      </c>
      <c r="B265" s="0" t="s">
        <v>4295</v>
      </c>
      <c r="C265" s="0" t="s">
        <v>150</v>
      </c>
      <c r="D265" s="0" t="s">
        <v>3562</v>
      </c>
      <c r="E265" s="0" t="s">
        <v>3562</v>
      </c>
      <c r="F265" s="0" t="s">
        <v>3562</v>
      </c>
      <c r="G265" s="0" t="s">
        <v>3562</v>
      </c>
      <c r="H265" s="0" t="s">
        <v>3562</v>
      </c>
      <c r="I265" s="0" t="s">
        <v>3562</v>
      </c>
      <c r="J265" s="0" t="s">
        <v>3562</v>
      </c>
      <c r="K265" s="0" t="n">
        <v>15</v>
      </c>
    </row>
    <row r="266" customFormat="false" ht="12.8" hidden="false" customHeight="false" outlineLevel="0" collapsed="false">
      <c r="A266" s="0" t="n">
        <v>8015</v>
      </c>
      <c r="B266" s="0" t="s">
        <v>4080</v>
      </c>
      <c r="C266" s="0" t="s">
        <v>179</v>
      </c>
      <c r="D266" s="0" t="s">
        <v>3562</v>
      </c>
      <c r="E266" s="0" t="s">
        <v>3562</v>
      </c>
      <c r="F266" s="0" t="s">
        <v>3562</v>
      </c>
      <c r="G266" s="0" t="s">
        <v>3562</v>
      </c>
      <c r="H266" s="0" t="s">
        <v>3562</v>
      </c>
      <c r="I266" s="0" t="s">
        <v>3562</v>
      </c>
      <c r="J266" s="0" t="n">
        <v>50</v>
      </c>
      <c r="K266" s="0" t="n">
        <v>34</v>
      </c>
    </row>
    <row r="267" customFormat="false" ht="12.8" hidden="false" customHeight="false" outlineLevel="0" collapsed="false">
      <c r="A267" s="0" t="n">
        <v>9871</v>
      </c>
      <c r="B267" s="0" t="s">
        <v>3619</v>
      </c>
      <c r="C267" s="0" t="s">
        <v>170</v>
      </c>
      <c r="D267" s="0" t="s">
        <v>3562</v>
      </c>
      <c r="E267" s="0" t="s">
        <v>3562</v>
      </c>
      <c r="F267" s="0" t="s">
        <v>3562</v>
      </c>
      <c r="G267" s="0" t="s">
        <v>3562</v>
      </c>
      <c r="H267" s="0" t="n">
        <v>120</v>
      </c>
      <c r="I267" s="0" t="s">
        <v>3562</v>
      </c>
      <c r="J267" s="0" t="n">
        <v>42</v>
      </c>
      <c r="K267" s="0" t="n">
        <v>27</v>
      </c>
    </row>
    <row r="268" customFormat="false" ht="12.8" hidden="false" customHeight="false" outlineLevel="0" collapsed="false">
      <c r="A268" s="0" t="n">
        <v>8298</v>
      </c>
      <c r="B268" s="0" t="s">
        <v>4012</v>
      </c>
      <c r="C268" s="0" t="s">
        <v>142</v>
      </c>
      <c r="D268" s="0" t="s">
        <v>3562</v>
      </c>
      <c r="E268" s="0" t="s">
        <v>3562</v>
      </c>
      <c r="F268" s="0" t="s">
        <v>3562</v>
      </c>
      <c r="G268" s="0" t="s">
        <v>3562</v>
      </c>
      <c r="H268" s="0" t="s">
        <v>3562</v>
      </c>
      <c r="I268" s="0" t="s">
        <v>3562</v>
      </c>
      <c r="J268" s="0" t="n">
        <v>42</v>
      </c>
      <c r="K268" s="0" t="n">
        <v>27</v>
      </c>
    </row>
    <row r="269" customFormat="false" ht="12.8" hidden="false" customHeight="false" outlineLevel="0" collapsed="false">
      <c r="A269" s="0" t="n">
        <v>5933</v>
      </c>
      <c r="B269" s="0" t="s">
        <v>4234</v>
      </c>
      <c r="C269" s="0" t="s">
        <v>134</v>
      </c>
      <c r="D269" s="0" t="s">
        <v>3562</v>
      </c>
      <c r="E269" s="0" t="s">
        <v>3562</v>
      </c>
      <c r="F269" s="0" t="s">
        <v>3562</v>
      </c>
      <c r="G269" s="0" t="s">
        <v>3562</v>
      </c>
      <c r="H269" s="0" t="s">
        <v>3562</v>
      </c>
      <c r="I269" s="0" t="s">
        <v>3562</v>
      </c>
      <c r="J269" s="0" t="s">
        <v>3562</v>
      </c>
      <c r="K269" s="0" t="n">
        <v>22</v>
      </c>
    </row>
    <row r="270" customFormat="false" ht="12.8" hidden="false" customHeight="false" outlineLevel="0" collapsed="false">
      <c r="A270" s="0" t="n">
        <v>9680</v>
      </c>
      <c r="B270" s="0" t="s">
        <v>3649</v>
      </c>
      <c r="C270" s="0" t="s">
        <v>139</v>
      </c>
      <c r="D270" s="0" t="s">
        <v>3562</v>
      </c>
      <c r="E270" s="0" t="s">
        <v>3562</v>
      </c>
      <c r="F270" s="0" t="s">
        <v>3562</v>
      </c>
      <c r="G270" s="0" t="s">
        <v>3562</v>
      </c>
      <c r="H270" s="0" t="s">
        <v>3562</v>
      </c>
      <c r="I270" s="0" t="s">
        <v>3562</v>
      </c>
      <c r="J270" s="0" t="s">
        <v>3562</v>
      </c>
      <c r="K270" s="0" t="n">
        <v>27</v>
      </c>
    </row>
    <row r="271" customFormat="false" ht="12.8" hidden="false" customHeight="false" outlineLevel="0" collapsed="false">
      <c r="A271" s="0" t="n">
        <v>5502</v>
      </c>
      <c r="B271" s="0" t="s">
        <v>4273</v>
      </c>
      <c r="C271" s="0" t="s">
        <v>142</v>
      </c>
      <c r="D271" s="0" t="s">
        <v>3562</v>
      </c>
      <c r="E271" s="0" t="s">
        <v>3562</v>
      </c>
      <c r="F271" s="0" t="s">
        <v>3562</v>
      </c>
      <c r="G271" s="0" t="s">
        <v>3562</v>
      </c>
      <c r="H271" s="0" t="s">
        <v>3562</v>
      </c>
      <c r="I271" s="0" t="s">
        <v>3562</v>
      </c>
      <c r="J271" s="0" t="s">
        <v>3562</v>
      </c>
      <c r="K271" s="0" t="n">
        <v>42</v>
      </c>
    </row>
    <row r="272" customFormat="false" ht="12.8" hidden="false" customHeight="false" outlineLevel="0" collapsed="false">
      <c r="A272" s="0" t="n">
        <v>8181</v>
      </c>
      <c r="B272" s="0" t="s">
        <v>4049</v>
      </c>
      <c r="C272" s="0" t="s">
        <v>151</v>
      </c>
      <c r="D272" s="0" t="s">
        <v>3562</v>
      </c>
      <c r="E272" s="0" t="s">
        <v>3562</v>
      </c>
      <c r="F272" s="0" t="s">
        <v>3562</v>
      </c>
      <c r="G272" s="0" t="s">
        <v>3562</v>
      </c>
      <c r="H272" s="0" t="s">
        <v>3562</v>
      </c>
      <c r="I272" s="0" t="s">
        <v>3562</v>
      </c>
      <c r="J272" s="0" t="n">
        <v>27</v>
      </c>
      <c r="K272" s="0" t="s">
        <v>3562</v>
      </c>
    </row>
    <row r="273" customFormat="false" ht="12.8" hidden="false" customHeight="false" outlineLevel="0" collapsed="false">
      <c r="A273" s="0" t="n">
        <v>9383</v>
      </c>
      <c r="B273" s="0" t="s">
        <v>3726</v>
      </c>
      <c r="C273" s="0" t="s">
        <v>170</v>
      </c>
      <c r="D273" s="0" t="s">
        <v>3562</v>
      </c>
      <c r="E273" s="0" t="s">
        <v>3562</v>
      </c>
      <c r="F273" s="0" t="s">
        <v>3562</v>
      </c>
      <c r="G273" s="0" t="s">
        <v>3562</v>
      </c>
      <c r="H273" s="0" t="s">
        <v>3562</v>
      </c>
      <c r="I273" s="0" t="s">
        <v>3562</v>
      </c>
      <c r="J273" s="0" t="n">
        <v>34</v>
      </c>
      <c r="K273" s="0" t="n">
        <v>27</v>
      </c>
    </row>
    <row r="274" customFormat="false" ht="12.8" hidden="false" customHeight="false" outlineLevel="0" collapsed="false">
      <c r="A274" s="0" t="n">
        <v>9041</v>
      </c>
      <c r="B274" s="0" t="s">
        <v>3806</v>
      </c>
      <c r="C274" s="0" t="s">
        <v>150</v>
      </c>
      <c r="D274" s="0" t="n">
        <v>55</v>
      </c>
      <c r="E274" s="0" t="s">
        <v>3562</v>
      </c>
      <c r="F274" s="0" t="n">
        <v>30</v>
      </c>
      <c r="G274" s="0" t="s">
        <v>3562</v>
      </c>
      <c r="H274" s="0" t="s">
        <v>3562</v>
      </c>
      <c r="I274" s="0" t="s">
        <v>3562</v>
      </c>
      <c r="J274" s="0" t="s">
        <v>3562</v>
      </c>
      <c r="K274" s="0" t="n">
        <v>18</v>
      </c>
    </row>
    <row r="275" customFormat="false" ht="12.8" hidden="false" customHeight="false" outlineLevel="0" collapsed="false">
      <c r="A275" s="0" t="n">
        <v>9876</v>
      </c>
      <c r="B275" s="0" t="s">
        <v>3615</v>
      </c>
      <c r="C275" s="0" t="s">
        <v>147</v>
      </c>
      <c r="D275" s="0" t="s">
        <v>3562</v>
      </c>
      <c r="E275" s="0" t="s">
        <v>3562</v>
      </c>
      <c r="F275" s="0" t="s">
        <v>3562</v>
      </c>
      <c r="G275" s="0" t="s">
        <v>3562</v>
      </c>
      <c r="H275" s="0" t="s">
        <v>3562</v>
      </c>
      <c r="I275" s="0" t="s">
        <v>3562</v>
      </c>
      <c r="J275" s="0" t="n">
        <v>27</v>
      </c>
      <c r="K275" s="0" t="s">
        <v>3562</v>
      </c>
    </row>
    <row r="276" customFormat="false" ht="12.8" hidden="false" customHeight="false" outlineLevel="0" collapsed="false">
      <c r="A276" s="0" t="n">
        <v>9058</v>
      </c>
      <c r="B276" s="0" t="s">
        <v>3802</v>
      </c>
      <c r="C276" s="0" t="s">
        <v>128</v>
      </c>
      <c r="D276" s="0" t="s">
        <v>3562</v>
      </c>
      <c r="E276" s="0" t="s">
        <v>3562</v>
      </c>
      <c r="F276" s="0" t="s">
        <v>3562</v>
      </c>
      <c r="G276" s="0" t="s">
        <v>3562</v>
      </c>
      <c r="H276" s="0" t="s">
        <v>3562</v>
      </c>
      <c r="I276" s="0" t="s">
        <v>3562</v>
      </c>
      <c r="J276" s="0" t="n">
        <v>34</v>
      </c>
      <c r="K276" s="0" t="n">
        <v>22</v>
      </c>
    </row>
    <row r="277" customFormat="false" ht="12.8" hidden="false" customHeight="false" outlineLevel="0" collapsed="false">
      <c r="A277" s="0" t="n">
        <v>8855</v>
      </c>
      <c r="B277" s="0" t="s">
        <v>3861</v>
      </c>
      <c r="C277" s="0" t="s">
        <v>132</v>
      </c>
      <c r="D277" s="0" t="n">
        <v>70</v>
      </c>
      <c r="E277" s="0" t="s">
        <v>3562</v>
      </c>
      <c r="F277" s="0" t="s">
        <v>3562</v>
      </c>
      <c r="G277" s="0" t="s">
        <v>3562</v>
      </c>
      <c r="H277" s="0" t="s">
        <v>3562</v>
      </c>
      <c r="I277" s="0" t="s">
        <v>3562</v>
      </c>
      <c r="J277" s="0" t="s">
        <v>3562</v>
      </c>
      <c r="K277" s="0" t="s">
        <v>3562</v>
      </c>
    </row>
    <row r="278" customFormat="false" ht="12.8" hidden="false" customHeight="false" outlineLevel="0" collapsed="false">
      <c r="A278" s="0" t="s">
        <v>3573</v>
      </c>
      <c r="B278" s="0" t="s">
        <v>3574</v>
      </c>
      <c r="C278" s="0" t="s">
        <v>129</v>
      </c>
      <c r="D278" s="0" t="s">
        <v>3562</v>
      </c>
      <c r="E278" s="0" t="s">
        <v>3562</v>
      </c>
      <c r="F278" s="0" t="s">
        <v>3562</v>
      </c>
      <c r="G278" s="0" t="s">
        <v>3562</v>
      </c>
      <c r="H278" s="0" t="s">
        <v>3562</v>
      </c>
      <c r="I278" s="0" t="s">
        <v>3562</v>
      </c>
      <c r="J278" s="0" t="s">
        <v>3562</v>
      </c>
      <c r="K278" s="0" t="n">
        <v>50</v>
      </c>
    </row>
    <row r="279" customFormat="false" ht="12.8" hidden="false" customHeight="false" outlineLevel="0" collapsed="false">
      <c r="A279" s="0" t="n">
        <v>3450</v>
      </c>
      <c r="B279" s="0" t="s">
        <v>4309</v>
      </c>
      <c r="C279" s="0" t="s">
        <v>150</v>
      </c>
      <c r="D279" s="0" t="s">
        <v>3562</v>
      </c>
      <c r="E279" s="0" t="s">
        <v>3562</v>
      </c>
      <c r="F279" s="0" t="s">
        <v>3562</v>
      </c>
      <c r="G279" s="0" t="s">
        <v>3562</v>
      </c>
      <c r="H279" s="0" t="s">
        <v>3562</v>
      </c>
      <c r="I279" s="0" t="s">
        <v>3562</v>
      </c>
      <c r="J279" s="0" t="s">
        <v>3562</v>
      </c>
      <c r="K279" s="0" t="n">
        <v>42</v>
      </c>
    </row>
    <row r="280" customFormat="false" ht="12.8" hidden="false" customHeight="false" outlineLevel="0" collapsed="false">
      <c r="A280" s="0" t="n">
        <v>8602</v>
      </c>
      <c r="B280" s="0" t="s">
        <v>3926</v>
      </c>
      <c r="C280" s="0" t="s">
        <v>139</v>
      </c>
      <c r="D280" s="0" t="n">
        <v>70</v>
      </c>
      <c r="E280" s="0" t="s">
        <v>3562</v>
      </c>
      <c r="F280" s="0" t="n">
        <v>40</v>
      </c>
      <c r="G280" s="0" t="s">
        <v>3562</v>
      </c>
      <c r="H280" s="0" t="s">
        <v>3562</v>
      </c>
      <c r="I280" s="0" t="s">
        <v>3562</v>
      </c>
      <c r="J280" s="0" t="s">
        <v>3562</v>
      </c>
      <c r="K280" s="0" t="s">
        <v>3562</v>
      </c>
    </row>
    <row r="281" customFormat="false" ht="12.8" hidden="false" customHeight="false" outlineLevel="0" collapsed="false">
      <c r="A281" s="0" t="n">
        <v>429</v>
      </c>
      <c r="B281" s="0" t="s">
        <v>4597</v>
      </c>
      <c r="C281" s="0" t="s">
        <v>127</v>
      </c>
      <c r="D281" s="0" t="s">
        <v>3562</v>
      </c>
      <c r="E281" s="0" t="s">
        <v>3562</v>
      </c>
      <c r="F281" s="0" t="s">
        <v>3562</v>
      </c>
      <c r="G281" s="0" t="s">
        <v>3562</v>
      </c>
      <c r="H281" s="0" t="s">
        <v>3562</v>
      </c>
      <c r="I281" s="0" t="s">
        <v>3562</v>
      </c>
      <c r="J281" s="0" t="s">
        <v>3562</v>
      </c>
      <c r="K281" s="0" t="s">
        <v>3562</v>
      </c>
    </row>
    <row r="282" customFormat="false" ht="12.8" hidden="false" customHeight="false" outlineLevel="0" collapsed="false">
      <c r="A282" s="0" t="n">
        <v>453</v>
      </c>
      <c r="B282" s="0" t="s">
        <v>4596</v>
      </c>
      <c r="C282" s="0" t="s">
        <v>127</v>
      </c>
      <c r="D282" s="0" t="s">
        <v>3562</v>
      </c>
      <c r="E282" s="0" t="s">
        <v>3562</v>
      </c>
      <c r="F282" s="0" t="s">
        <v>3562</v>
      </c>
      <c r="G282" s="0" t="s">
        <v>3562</v>
      </c>
      <c r="H282" s="0" t="s">
        <v>3562</v>
      </c>
      <c r="I282" s="0" t="s">
        <v>3562</v>
      </c>
      <c r="J282" s="0" t="s">
        <v>3562</v>
      </c>
      <c r="K282" s="0" t="s">
        <v>3562</v>
      </c>
    </row>
    <row r="283" customFormat="false" ht="12.8" hidden="false" customHeight="false" outlineLevel="0" collapsed="false">
      <c r="A283" s="0" t="n">
        <v>8707</v>
      </c>
      <c r="B283" s="0" t="s">
        <v>3907</v>
      </c>
      <c r="C283" s="0" t="s">
        <v>137</v>
      </c>
      <c r="D283" s="0" t="s">
        <v>3562</v>
      </c>
      <c r="E283" s="0" t="s">
        <v>3562</v>
      </c>
      <c r="F283" s="0" t="n">
        <v>55</v>
      </c>
      <c r="G283" s="0" t="s">
        <v>3562</v>
      </c>
      <c r="H283" s="0" t="s">
        <v>3562</v>
      </c>
      <c r="I283" s="0" t="s">
        <v>3562</v>
      </c>
      <c r="J283" s="0" t="n">
        <v>42</v>
      </c>
      <c r="K283" s="0" t="s">
        <v>3562</v>
      </c>
    </row>
    <row r="284" customFormat="false" ht="12.8" hidden="false" customHeight="false" outlineLevel="0" collapsed="false">
      <c r="A284" s="0" t="n">
        <v>9661</v>
      </c>
      <c r="B284" s="0" t="s">
        <v>3662</v>
      </c>
      <c r="C284" s="0" t="s">
        <v>128</v>
      </c>
      <c r="D284" s="0" t="s">
        <v>3562</v>
      </c>
      <c r="E284" s="0" t="s">
        <v>3562</v>
      </c>
      <c r="F284" s="0" t="s">
        <v>3562</v>
      </c>
      <c r="G284" s="0" t="s">
        <v>3562</v>
      </c>
      <c r="H284" s="0" t="s">
        <v>3562</v>
      </c>
      <c r="I284" s="0" t="s">
        <v>3562</v>
      </c>
      <c r="J284" s="0" t="n">
        <v>34</v>
      </c>
      <c r="K284" s="0" t="n">
        <v>22</v>
      </c>
    </row>
    <row r="285" customFormat="false" ht="12.8" hidden="false" customHeight="false" outlineLevel="0" collapsed="false">
      <c r="A285" s="0" t="n">
        <v>12</v>
      </c>
      <c r="B285" s="0" t="s">
        <v>3662</v>
      </c>
      <c r="C285" s="0" t="s">
        <v>146</v>
      </c>
      <c r="D285" s="0" t="s">
        <v>3562</v>
      </c>
      <c r="E285" s="0" t="s">
        <v>3562</v>
      </c>
      <c r="F285" s="0" t="s">
        <v>3562</v>
      </c>
      <c r="G285" s="0" t="s">
        <v>3562</v>
      </c>
      <c r="H285" s="0" t="s">
        <v>3562</v>
      </c>
      <c r="I285" s="0" t="s">
        <v>3562</v>
      </c>
      <c r="J285" s="0" t="n">
        <v>34</v>
      </c>
      <c r="K285" s="0" t="n">
        <v>22</v>
      </c>
    </row>
    <row r="286" customFormat="false" ht="12.8" hidden="false" customHeight="false" outlineLevel="0" collapsed="false">
      <c r="A286" s="0" t="n">
        <v>9846</v>
      </c>
      <c r="B286" s="0" t="s">
        <v>3627</v>
      </c>
      <c r="C286" s="0" t="s">
        <v>142</v>
      </c>
      <c r="D286" s="0" t="s">
        <v>3562</v>
      </c>
      <c r="E286" s="0" t="s">
        <v>3562</v>
      </c>
      <c r="F286" s="0" t="s">
        <v>3562</v>
      </c>
      <c r="G286" s="0" t="s">
        <v>3562</v>
      </c>
      <c r="H286" s="0" t="s">
        <v>3562</v>
      </c>
      <c r="I286" s="0" t="s">
        <v>3562</v>
      </c>
      <c r="J286" s="0" t="s">
        <v>3562</v>
      </c>
      <c r="K286" s="0" t="n">
        <v>50</v>
      </c>
    </row>
    <row r="287" customFormat="false" ht="12.8" hidden="false" customHeight="false" outlineLevel="0" collapsed="false">
      <c r="A287" s="0" t="n">
        <v>6841</v>
      </c>
      <c r="B287" s="0" t="s">
        <v>4190</v>
      </c>
      <c r="C287" s="0" t="s">
        <v>139</v>
      </c>
      <c r="D287" s="0" t="s">
        <v>3562</v>
      </c>
      <c r="E287" s="0" t="s">
        <v>3562</v>
      </c>
      <c r="F287" s="0" t="s">
        <v>3562</v>
      </c>
      <c r="G287" s="0" t="s">
        <v>3562</v>
      </c>
      <c r="H287" s="0" t="s">
        <v>3562</v>
      </c>
      <c r="I287" s="0" t="s">
        <v>3562</v>
      </c>
      <c r="J287" s="0" t="s">
        <v>3562</v>
      </c>
      <c r="K287" s="0" t="n">
        <v>18</v>
      </c>
    </row>
    <row r="288" customFormat="false" ht="12.8" hidden="false" customHeight="false" outlineLevel="0" collapsed="false">
      <c r="A288" s="0" t="n">
        <v>8987</v>
      </c>
      <c r="B288" s="0" t="s">
        <v>3825</v>
      </c>
      <c r="C288" s="0" t="s">
        <v>165</v>
      </c>
      <c r="D288" s="0" t="n">
        <v>300</v>
      </c>
      <c r="E288" s="0" t="s">
        <v>3562</v>
      </c>
      <c r="F288" s="0" t="s">
        <v>3562</v>
      </c>
      <c r="G288" s="0" t="s">
        <v>3562</v>
      </c>
      <c r="H288" s="0" t="n">
        <v>120</v>
      </c>
      <c r="I288" s="0" t="n">
        <v>90</v>
      </c>
      <c r="J288" s="0" t="s">
        <v>3562</v>
      </c>
      <c r="K288" s="0" t="n">
        <v>22</v>
      </c>
    </row>
    <row r="289" customFormat="false" ht="12.8" hidden="false" customHeight="false" outlineLevel="0" collapsed="false">
      <c r="A289" s="0" t="n">
        <v>9375</v>
      </c>
      <c r="B289" s="0" t="s">
        <v>3730</v>
      </c>
      <c r="C289" s="0" t="s">
        <v>165</v>
      </c>
      <c r="D289" s="0" t="n">
        <v>160</v>
      </c>
      <c r="E289" s="0" t="n">
        <v>90</v>
      </c>
      <c r="F289" s="0" t="s">
        <v>3562</v>
      </c>
      <c r="G289" s="0" t="s">
        <v>3562</v>
      </c>
      <c r="H289" s="0" t="s">
        <v>3562</v>
      </c>
      <c r="I289" s="0" t="n">
        <v>70</v>
      </c>
      <c r="J289" s="0" t="s">
        <v>3562</v>
      </c>
      <c r="K289" s="0" t="s">
        <v>3562</v>
      </c>
    </row>
    <row r="290" customFormat="false" ht="12.8" hidden="false" customHeight="false" outlineLevel="0" collapsed="false">
      <c r="A290" s="0" t="n">
        <v>9976</v>
      </c>
      <c r="B290" s="0" t="s">
        <v>3591</v>
      </c>
      <c r="C290" s="0" t="s">
        <v>165</v>
      </c>
      <c r="D290" s="0" t="n">
        <v>40</v>
      </c>
      <c r="E290" s="0" t="s">
        <v>3562</v>
      </c>
      <c r="F290" s="0" t="n">
        <v>20</v>
      </c>
      <c r="G290" s="0" t="s">
        <v>3562</v>
      </c>
      <c r="H290" s="0" t="s">
        <v>3562</v>
      </c>
      <c r="I290" s="0" t="s">
        <v>3562</v>
      </c>
      <c r="J290" s="0" t="s">
        <v>3562</v>
      </c>
      <c r="K290" s="0" t="s">
        <v>3562</v>
      </c>
    </row>
    <row r="291" customFormat="false" ht="12.8" hidden="false" customHeight="false" outlineLevel="0" collapsed="false">
      <c r="A291" s="0" t="n">
        <v>5835</v>
      </c>
      <c r="B291" s="0" t="s">
        <v>4258</v>
      </c>
      <c r="C291" s="0" t="s">
        <v>170</v>
      </c>
      <c r="D291" s="0" t="s">
        <v>3562</v>
      </c>
      <c r="E291" s="0" t="s">
        <v>3562</v>
      </c>
      <c r="F291" s="0" t="s">
        <v>3562</v>
      </c>
      <c r="G291" s="0" t="s">
        <v>3562</v>
      </c>
      <c r="H291" s="0" t="s">
        <v>3562</v>
      </c>
      <c r="I291" s="0" t="s">
        <v>3562</v>
      </c>
      <c r="J291" s="0" t="n">
        <v>27</v>
      </c>
      <c r="K291" s="0" t="n">
        <v>18</v>
      </c>
    </row>
    <row r="292" customFormat="false" ht="12.8" hidden="false" customHeight="false" outlineLevel="0" collapsed="false">
      <c r="A292" s="0" t="n">
        <v>726</v>
      </c>
      <c r="B292" s="0" t="s">
        <v>4258</v>
      </c>
      <c r="C292" s="0" t="s">
        <v>155</v>
      </c>
      <c r="D292" s="0" t="s">
        <v>3562</v>
      </c>
      <c r="E292" s="0" t="s">
        <v>3562</v>
      </c>
      <c r="F292" s="0" t="s">
        <v>3562</v>
      </c>
      <c r="G292" s="0" t="s">
        <v>3562</v>
      </c>
      <c r="H292" s="0" t="s">
        <v>3562</v>
      </c>
      <c r="I292" s="0" t="s">
        <v>3562</v>
      </c>
      <c r="J292" s="0" t="n">
        <v>27</v>
      </c>
      <c r="K292" s="0" t="n">
        <v>18</v>
      </c>
    </row>
    <row r="293" customFormat="false" ht="12.8" hidden="false" customHeight="false" outlineLevel="0" collapsed="false">
      <c r="A293" s="0" t="n">
        <v>7136</v>
      </c>
      <c r="B293" s="0" t="s">
        <v>4165</v>
      </c>
      <c r="C293" s="0" t="s">
        <v>151</v>
      </c>
      <c r="D293" s="0" t="s">
        <v>3562</v>
      </c>
      <c r="E293" s="0" t="s">
        <v>3562</v>
      </c>
      <c r="F293" s="0" t="s">
        <v>3562</v>
      </c>
      <c r="G293" s="0" t="s">
        <v>3562</v>
      </c>
      <c r="H293" s="0" t="s">
        <v>3562</v>
      </c>
      <c r="I293" s="0" t="s">
        <v>3562</v>
      </c>
      <c r="J293" s="0" t="s">
        <v>3562</v>
      </c>
      <c r="K293" s="0" t="n">
        <v>50</v>
      </c>
    </row>
    <row r="294" customFormat="false" ht="12.8" hidden="false" customHeight="false" outlineLevel="0" collapsed="false">
      <c r="A294" s="0" t="n">
        <v>9102</v>
      </c>
      <c r="B294" s="0" t="s">
        <v>3795</v>
      </c>
      <c r="C294" s="0" t="s">
        <v>140</v>
      </c>
      <c r="D294" s="0" t="s">
        <v>3562</v>
      </c>
      <c r="E294" s="0" t="s">
        <v>3562</v>
      </c>
      <c r="F294" s="0" t="s">
        <v>3562</v>
      </c>
      <c r="G294" s="0" t="s">
        <v>3562</v>
      </c>
      <c r="H294" s="0" t="s">
        <v>3562</v>
      </c>
      <c r="I294" s="0" t="s">
        <v>3562</v>
      </c>
      <c r="J294" s="0" t="s">
        <v>3562</v>
      </c>
      <c r="K294" s="0" t="n">
        <v>22</v>
      </c>
    </row>
    <row r="295" customFormat="false" ht="12.8" hidden="false" customHeight="false" outlineLevel="0" collapsed="false">
      <c r="A295" s="0" t="n">
        <v>8171</v>
      </c>
      <c r="B295" s="0" t="s">
        <v>4056</v>
      </c>
      <c r="C295" s="0" t="s">
        <v>135</v>
      </c>
      <c r="D295" s="0" t="s">
        <v>3562</v>
      </c>
      <c r="E295" s="0" t="s">
        <v>3562</v>
      </c>
      <c r="F295" s="0" t="s">
        <v>3562</v>
      </c>
      <c r="G295" s="0" t="s">
        <v>3562</v>
      </c>
      <c r="H295" s="0" t="s">
        <v>3562</v>
      </c>
      <c r="I295" s="0" t="s">
        <v>3562</v>
      </c>
      <c r="J295" s="0" t="n">
        <v>34</v>
      </c>
      <c r="K295" s="0" t="s">
        <v>3562</v>
      </c>
    </row>
    <row r="296" customFormat="false" ht="12.8" hidden="false" customHeight="false" outlineLevel="0" collapsed="false">
      <c r="A296" s="0" t="n">
        <v>443</v>
      </c>
      <c r="B296" s="0" t="s">
        <v>4056</v>
      </c>
      <c r="C296" s="0" t="s">
        <v>140</v>
      </c>
      <c r="D296" s="0" t="s">
        <v>3562</v>
      </c>
      <c r="E296" s="0" t="s">
        <v>3562</v>
      </c>
      <c r="F296" s="0" t="s">
        <v>3562</v>
      </c>
      <c r="G296" s="0" t="s">
        <v>3562</v>
      </c>
      <c r="H296" s="0" t="s">
        <v>3562</v>
      </c>
      <c r="I296" s="0" t="s">
        <v>3562</v>
      </c>
      <c r="J296" s="0" t="n">
        <v>34</v>
      </c>
      <c r="K296" s="0" t="s">
        <v>3562</v>
      </c>
    </row>
    <row r="297" customFormat="false" ht="12.8" hidden="false" customHeight="false" outlineLevel="0" collapsed="false">
      <c r="A297" s="0" t="n">
        <v>9233</v>
      </c>
      <c r="B297" s="0" t="s">
        <v>3763</v>
      </c>
      <c r="C297" s="0" t="s">
        <v>150</v>
      </c>
      <c r="D297" s="0" t="n">
        <v>40</v>
      </c>
      <c r="E297" s="0" t="s">
        <v>3562</v>
      </c>
      <c r="F297" s="0" t="n">
        <v>20</v>
      </c>
      <c r="G297" s="0" t="s">
        <v>3562</v>
      </c>
      <c r="H297" s="0" t="s">
        <v>3562</v>
      </c>
      <c r="I297" s="0" t="s">
        <v>3562</v>
      </c>
      <c r="J297" s="0" t="n">
        <v>18</v>
      </c>
      <c r="K297" s="0" t="s">
        <v>3562</v>
      </c>
    </row>
    <row r="298" customFormat="false" ht="12.8" hidden="false" customHeight="false" outlineLevel="0" collapsed="false">
      <c r="A298" s="0" t="n">
        <v>4640</v>
      </c>
      <c r="B298" s="0" t="s">
        <v>4304</v>
      </c>
      <c r="C298" s="0" t="s">
        <v>142</v>
      </c>
      <c r="D298" s="0" t="s">
        <v>3562</v>
      </c>
      <c r="E298" s="0" t="s">
        <v>3562</v>
      </c>
      <c r="F298" s="0" t="s">
        <v>3562</v>
      </c>
      <c r="G298" s="0" t="s">
        <v>3562</v>
      </c>
      <c r="H298" s="0" t="s">
        <v>3562</v>
      </c>
      <c r="I298" s="0" t="s">
        <v>3562</v>
      </c>
      <c r="J298" s="0" t="s">
        <v>3562</v>
      </c>
      <c r="K298" s="0" t="n">
        <v>34</v>
      </c>
    </row>
    <row r="299" customFormat="false" ht="12.8" hidden="false" customHeight="false" outlineLevel="0" collapsed="false">
      <c r="A299" s="0" t="n">
        <v>6842</v>
      </c>
      <c r="B299" s="0" t="s">
        <v>4189</v>
      </c>
      <c r="C299" s="0" t="s">
        <v>177</v>
      </c>
      <c r="D299" s="0" t="s">
        <v>3562</v>
      </c>
      <c r="E299" s="0" t="s">
        <v>3562</v>
      </c>
      <c r="F299" s="0" t="s">
        <v>3562</v>
      </c>
      <c r="G299" s="0" t="s">
        <v>3562</v>
      </c>
      <c r="H299" s="0" t="s">
        <v>3562</v>
      </c>
      <c r="I299" s="0" t="s">
        <v>3562</v>
      </c>
      <c r="J299" s="0" t="n">
        <v>42</v>
      </c>
      <c r="K299" s="0" t="n">
        <v>34</v>
      </c>
    </row>
    <row r="300" customFormat="false" ht="12.8" hidden="false" customHeight="false" outlineLevel="0" collapsed="false">
      <c r="A300" s="0" t="n">
        <v>8372</v>
      </c>
      <c r="B300" s="0" t="s">
        <v>3984</v>
      </c>
      <c r="C300" s="0" t="s">
        <v>175</v>
      </c>
      <c r="D300" s="0" t="s">
        <v>3562</v>
      </c>
      <c r="E300" s="0" t="s">
        <v>3562</v>
      </c>
      <c r="F300" s="0" t="s">
        <v>3562</v>
      </c>
      <c r="G300" s="0" t="s">
        <v>3562</v>
      </c>
      <c r="H300" s="0" t="s">
        <v>3562</v>
      </c>
      <c r="I300" s="0" t="s">
        <v>3562</v>
      </c>
      <c r="J300" s="0" t="s">
        <v>3562</v>
      </c>
      <c r="K300" s="0" t="n">
        <v>15</v>
      </c>
    </row>
    <row r="301" customFormat="false" ht="12.8" hidden="false" customHeight="false" outlineLevel="0" collapsed="false">
      <c r="A301" s="0" t="n">
        <v>9851</v>
      </c>
      <c r="B301" s="0" t="s">
        <v>3624</v>
      </c>
      <c r="C301" s="0" t="s">
        <v>167</v>
      </c>
      <c r="D301" s="0" t="s">
        <v>3562</v>
      </c>
      <c r="E301" s="0" t="s">
        <v>3562</v>
      </c>
      <c r="F301" s="0" t="s">
        <v>3562</v>
      </c>
      <c r="G301" s="0" t="s">
        <v>3562</v>
      </c>
      <c r="H301" s="0" t="n">
        <v>60</v>
      </c>
      <c r="I301" s="0" t="s">
        <v>3562</v>
      </c>
      <c r="J301" s="0" t="s">
        <v>3562</v>
      </c>
      <c r="K301" s="0" t="s">
        <v>3562</v>
      </c>
    </row>
    <row r="302" customFormat="false" ht="12.8" hidden="false" customHeight="false" outlineLevel="0" collapsed="false">
      <c r="A302" s="0" t="n">
        <v>8739</v>
      </c>
      <c r="B302" s="0" t="s">
        <v>3897</v>
      </c>
      <c r="C302" s="0" t="s">
        <v>179</v>
      </c>
      <c r="D302" s="0" t="s">
        <v>3562</v>
      </c>
      <c r="E302" s="0" t="s">
        <v>3562</v>
      </c>
      <c r="F302" s="0" t="s">
        <v>3562</v>
      </c>
      <c r="G302" s="0" t="s">
        <v>3562</v>
      </c>
      <c r="H302" s="0" t="s">
        <v>3562</v>
      </c>
      <c r="I302" s="0" t="s">
        <v>3562</v>
      </c>
      <c r="J302" s="0" t="n">
        <v>15</v>
      </c>
      <c r="K302" s="0" t="s">
        <v>3562</v>
      </c>
    </row>
    <row r="303" customFormat="false" ht="12.8" hidden="false" customHeight="false" outlineLevel="0" collapsed="false">
      <c r="A303" s="0" t="n">
        <v>773</v>
      </c>
      <c r="B303" s="0" t="s">
        <v>4576</v>
      </c>
      <c r="C303" s="0" t="s">
        <v>173</v>
      </c>
      <c r="D303" s="0" t="s">
        <v>3562</v>
      </c>
      <c r="E303" s="0" t="s">
        <v>3562</v>
      </c>
      <c r="F303" s="0" t="s">
        <v>3562</v>
      </c>
      <c r="G303" s="0" t="s">
        <v>3562</v>
      </c>
      <c r="H303" s="0" t="s">
        <v>3562</v>
      </c>
      <c r="I303" s="0" t="s">
        <v>3562</v>
      </c>
      <c r="J303" s="0" t="s">
        <v>3562</v>
      </c>
      <c r="K303" s="0" t="s">
        <v>3562</v>
      </c>
    </row>
    <row r="304" customFormat="false" ht="12.8" hidden="false" customHeight="false" outlineLevel="0" collapsed="false">
      <c r="A304" s="0" t="n">
        <v>61</v>
      </c>
      <c r="B304" s="0" t="s">
        <v>4576</v>
      </c>
      <c r="C304" s="0" t="s">
        <v>161</v>
      </c>
      <c r="D304" s="0" t="s">
        <v>3562</v>
      </c>
      <c r="E304" s="0" t="s">
        <v>3562</v>
      </c>
      <c r="F304" s="0" t="s">
        <v>3562</v>
      </c>
      <c r="G304" s="0" t="s">
        <v>3562</v>
      </c>
      <c r="H304" s="0" t="s">
        <v>3562</v>
      </c>
      <c r="I304" s="0" t="s">
        <v>3562</v>
      </c>
      <c r="J304" s="0" t="s">
        <v>3562</v>
      </c>
      <c r="K304" s="0" t="s">
        <v>3562</v>
      </c>
    </row>
    <row r="305" customFormat="false" ht="12.8" hidden="false" customHeight="false" outlineLevel="0" collapsed="false">
      <c r="A305" s="0" t="n">
        <v>1670</v>
      </c>
      <c r="B305" s="0" t="s">
        <v>4421</v>
      </c>
      <c r="C305" s="0" t="s">
        <v>173</v>
      </c>
      <c r="D305" s="0" t="s">
        <v>3562</v>
      </c>
      <c r="E305" s="0" t="s">
        <v>3562</v>
      </c>
      <c r="F305" s="0" t="s">
        <v>3562</v>
      </c>
      <c r="G305" s="0" t="s">
        <v>3562</v>
      </c>
      <c r="H305" s="0" t="s">
        <v>3562</v>
      </c>
      <c r="I305" s="0" t="s">
        <v>3562</v>
      </c>
      <c r="J305" s="0" t="n">
        <v>22</v>
      </c>
      <c r="K305" s="0" t="n">
        <v>18</v>
      </c>
    </row>
    <row r="306" customFormat="false" ht="12.8" hidden="false" customHeight="false" outlineLevel="0" collapsed="false">
      <c r="A306" s="0" t="n">
        <v>6857</v>
      </c>
      <c r="B306" s="0" t="s">
        <v>4182</v>
      </c>
      <c r="C306" s="0" t="s">
        <v>151</v>
      </c>
      <c r="D306" s="0" t="s">
        <v>3562</v>
      </c>
      <c r="E306" s="0" t="s">
        <v>3562</v>
      </c>
      <c r="F306" s="0" t="s">
        <v>3562</v>
      </c>
      <c r="G306" s="0" t="s">
        <v>3562</v>
      </c>
      <c r="H306" s="0" t="s">
        <v>3562</v>
      </c>
      <c r="I306" s="0" t="s">
        <v>3562</v>
      </c>
      <c r="J306" s="0" t="n">
        <v>34</v>
      </c>
      <c r="K306" s="0" t="n">
        <v>22</v>
      </c>
    </row>
    <row r="307" customFormat="false" ht="12.8" hidden="false" customHeight="false" outlineLevel="0" collapsed="false">
      <c r="A307" s="0" t="n">
        <v>1244</v>
      </c>
      <c r="B307" s="0" t="s">
        <v>4511</v>
      </c>
      <c r="C307" s="0" t="s">
        <v>134</v>
      </c>
      <c r="D307" s="0" t="s">
        <v>3562</v>
      </c>
      <c r="E307" s="0" t="s">
        <v>3562</v>
      </c>
      <c r="F307" s="0" t="s">
        <v>3562</v>
      </c>
      <c r="G307" s="0" t="s">
        <v>3562</v>
      </c>
      <c r="H307" s="0" t="s">
        <v>3562</v>
      </c>
      <c r="I307" s="0" t="s">
        <v>3562</v>
      </c>
      <c r="J307" s="0" t="s">
        <v>3562</v>
      </c>
      <c r="K307" s="0" t="n">
        <v>22</v>
      </c>
    </row>
    <row r="308" customFormat="false" ht="12.8" hidden="false" customHeight="false" outlineLevel="0" collapsed="false">
      <c r="A308" s="0" t="n">
        <v>1945</v>
      </c>
      <c r="B308" s="0" t="s">
        <v>4364</v>
      </c>
      <c r="C308" s="0" t="s">
        <v>134</v>
      </c>
      <c r="D308" s="0" t="s">
        <v>3562</v>
      </c>
      <c r="E308" s="0" t="s">
        <v>3562</v>
      </c>
      <c r="F308" s="0" t="s">
        <v>3562</v>
      </c>
      <c r="G308" s="0" t="s">
        <v>3562</v>
      </c>
      <c r="H308" s="0" t="s">
        <v>3562</v>
      </c>
      <c r="I308" s="0" t="s">
        <v>3562</v>
      </c>
      <c r="J308" s="0" t="n">
        <v>22</v>
      </c>
      <c r="K308" s="0" t="s">
        <v>3562</v>
      </c>
    </row>
    <row r="309" customFormat="false" ht="12.8" hidden="false" customHeight="false" outlineLevel="0" collapsed="false">
      <c r="A309" s="0" t="n">
        <v>5863</v>
      </c>
      <c r="B309" s="0" t="s">
        <v>4249</v>
      </c>
      <c r="C309" s="0" t="s">
        <v>178</v>
      </c>
      <c r="D309" s="0" t="s">
        <v>3562</v>
      </c>
      <c r="E309" s="0" t="s">
        <v>3562</v>
      </c>
      <c r="F309" s="0" t="s">
        <v>3562</v>
      </c>
      <c r="G309" s="0" t="s">
        <v>3562</v>
      </c>
      <c r="H309" s="0" t="s">
        <v>3562</v>
      </c>
      <c r="I309" s="0" t="s">
        <v>3562</v>
      </c>
      <c r="J309" s="0" t="s">
        <v>3562</v>
      </c>
      <c r="K309" s="0" t="n">
        <v>34</v>
      </c>
    </row>
    <row r="310" customFormat="false" ht="12.8" hidden="false" customHeight="false" outlineLevel="0" collapsed="false">
      <c r="A310" s="0" t="n">
        <v>9234</v>
      </c>
      <c r="B310" s="0" t="s">
        <v>3762</v>
      </c>
      <c r="C310" s="0" t="s">
        <v>150</v>
      </c>
      <c r="D310" s="0" t="s">
        <v>3562</v>
      </c>
      <c r="E310" s="0" t="s">
        <v>3562</v>
      </c>
      <c r="F310" s="0" t="s">
        <v>3562</v>
      </c>
      <c r="G310" s="0" t="s">
        <v>3562</v>
      </c>
      <c r="H310" s="0" t="s">
        <v>3562</v>
      </c>
      <c r="I310" s="0" t="s">
        <v>3562</v>
      </c>
      <c r="J310" s="0" t="s">
        <v>3562</v>
      </c>
      <c r="K310" s="0" t="n">
        <v>18</v>
      </c>
    </row>
    <row r="311" customFormat="false" ht="12.8" hidden="false" customHeight="false" outlineLevel="0" collapsed="false">
      <c r="A311" s="0" t="n">
        <v>7543</v>
      </c>
      <c r="B311" s="0" t="s">
        <v>4147</v>
      </c>
      <c r="C311" s="0" t="s">
        <v>128</v>
      </c>
      <c r="D311" s="0" t="s">
        <v>3562</v>
      </c>
      <c r="E311" s="0" t="s">
        <v>3562</v>
      </c>
      <c r="F311" s="0" t="s">
        <v>3562</v>
      </c>
      <c r="G311" s="0" t="s">
        <v>3562</v>
      </c>
      <c r="H311" s="0" t="s">
        <v>3562</v>
      </c>
      <c r="I311" s="0" t="s">
        <v>3562</v>
      </c>
      <c r="J311" s="0" t="s">
        <v>3562</v>
      </c>
      <c r="K311" s="0" t="n">
        <v>27</v>
      </c>
    </row>
    <row r="312" customFormat="false" ht="12.8" hidden="false" customHeight="false" outlineLevel="0" collapsed="false">
      <c r="A312" s="0" t="n">
        <v>9371</v>
      </c>
      <c r="B312" s="0" t="s">
        <v>3733</v>
      </c>
      <c r="C312" s="0" t="s">
        <v>179</v>
      </c>
      <c r="D312" s="0" t="s">
        <v>3562</v>
      </c>
      <c r="E312" s="0" t="s">
        <v>3562</v>
      </c>
      <c r="F312" s="0" t="s">
        <v>3562</v>
      </c>
      <c r="G312" s="0" t="s">
        <v>3562</v>
      </c>
      <c r="H312" s="0" t="s">
        <v>3562</v>
      </c>
      <c r="I312" s="0" t="s">
        <v>3562</v>
      </c>
      <c r="J312" s="0" t="s">
        <v>3562</v>
      </c>
      <c r="K312" s="0" t="n">
        <v>22</v>
      </c>
    </row>
    <row r="313" customFormat="false" ht="12.8" hidden="false" customHeight="false" outlineLevel="0" collapsed="false">
      <c r="A313" s="0" t="n">
        <v>8381</v>
      </c>
      <c r="B313" s="0" t="s">
        <v>3981</v>
      </c>
      <c r="C313" s="0" t="s">
        <v>162</v>
      </c>
      <c r="D313" s="0" t="s">
        <v>3562</v>
      </c>
      <c r="E313" s="0" t="s">
        <v>3562</v>
      </c>
      <c r="F313" s="0" t="s">
        <v>3562</v>
      </c>
      <c r="G313" s="0" t="s">
        <v>3562</v>
      </c>
      <c r="H313" s="0" t="s">
        <v>3562</v>
      </c>
      <c r="I313" s="0" t="s">
        <v>3562</v>
      </c>
      <c r="J313" s="0" t="s">
        <v>3562</v>
      </c>
      <c r="K313" s="0" t="n">
        <v>27</v>
      </c>
    </row>
    <row r="314" customFormat="false" ht="12.8" hidden="false" customHeight="false" outlineLevel="0" collapsed="false">
      <c r="A314" s="0" t="n">
        <v>2656</v>
      </c>
      <c r="B314" s="0" t="s">
        <v>4331</v>
      </c>
      <c r="C314" s="0" t="s">
        <v>157</v>
      </c>
      <c r="D314" s="0" t="n">
        <v>210</v>
      </c>
      <c r="E314" s="0" t="s">
        <v>3562</v>
      </c>
      <c r="F314" s="0" t="s">
        <v>3562</v>
      </c>
      <c r="G314" s="0" t="s">
        <v>3562</v>
      </c>
      <c r="H314" s="0" t="n">
        <v>120</v>
      </c>
      <c r="I314" s="0" t="s">
        <v>3562</v>
      </c>
      <c r="J314" s="0" t="s">
        <v>3562</v>
      </c>
      <c r="K314" s="0" t="s">
        <v>3562</v>
      </c>
    </row>
    <row r="315" customFormat="false" ht="12.8" hidden="false" customHeight="false" outlineLevel="0" collapsed="false">
      <c r="A315" s="0" t="n">
        <v>1528</v>
      </c>
      <c r="B315" s="0" t="s">
        <v>4444</v>
      </c>
      <c r="C315" s="0" t="s">
        <v>157</v>
      </c>
      <c r="D315" s="0" t="s">
        <v>3562</v>
      </c>
      <c r="E315" s="0" t="s">
        <v>3562</v>
      </c>
      <c r="F315" s="0" t="n">
        <v>30</v>
      </c>
      <c r="G315" s="0" t="s">
        <v>3562</v>
      </c>
      <c r="H315" s="0" t="s">
        <v>3562</v>
      </c>
      <c r="I315" s="0" t="s">
        <v>3562</v>
      </c>
      <c r="J315" s="0" t="s">
        <v>3562</v>
      </c>
      <c r="K315" s="0" t="s">
        <v>3562</v>
      </c>
    </row>
    <row r="316" customFormat="false" ht="12.8" hidden="false" customHeight="false" outlineLevel="0" collapsed="false">
      <c r="A316" s="0" t="n">
        <v>36</v>
      </c>
      <c r="B316" s="0" t="s">
        <v>4605</v>
      </c>
      <c r="C316" s="0" t="s">
        <v>157</v>
      </c>
      <c r="D316" s="0" t="s">
        <v>3562</v>
      </c>
      <c r="E316" s="0" t="s">
        <v>3562</v>
      </c>
      <c r="F316" s="0" t="s">
        <v>3562</v>
      </c>
      <c r="G316" s="0" t="s">
        <v>3562</v>
      </c>
      <c r="H316" s="0" t="s">
        <v>3562</v>
      </c>
      <c r="I316" s="0" t="s">
        <v>3562</v>
      </c>
      <c r="J316" s="0" t="s">
        <v>3562</v>
      </c>
      <c r="K316" s="0" t="s">
        <v>3562</v>
      </c>
    </row>
    <row r="317" customFormat="false" ht="12.8" hidden="false" customHeight="false" outlineLevel="0" collapsed="false">
      <c r="A317" s="0" t="n">
        <v>765</v>
      </c>
      <c r="B317" s="0" t="s">
        <v>4580</v>
      </c>
      <c r="C317" s="0" t="s">
        <v>170</v>
      </c>
      <c r="D317" s="0" t="s">
        <v>3562</v>
      </c>
      <c r="E317" s="0" t="s">
        <v>3562</v>
      </c>
      <c r="F317" s="0" t="s">
        <v>3562</v>
      </c>
      <c r="G317" s="0" t="s">
        <v>3562</v>
      </c>
      <c r="H317" s="0" t="s">
        <v>3562</v>
      </c>
      <c r="I317" s="0" t="s">
        <v>3562</v>
      </c>
      <c r="J317" s="0" t="s">
        <v>3562</v>
      </c>
      <c r="K317" s="0" t="s">
        <v>3562</v>
      </c>
    </row>
    <row r="318" customFormat="false" ht="12.8" hidden="false" customHeight="false" outlineLevel="0" collapsed="false">
      <c r="A318" s="0" t="n">
        <v>9551</v>
      </c>
      <c r="B318" s="0" t="s">
        <v>3690</v>
      </c>
      <c r="C318" s="0" t="s">
        <v>143</v>
      </c>
      <c r="D318" s="0" t="s">
        <v>3562</v>
      </c>
      <c r="E318" s="0" t="s">
        <v>3562</v>
      </c>
      <c r="F318" s="0" t="s">
        <v>3562</v>
      </c>
      <c r="G318" s="0" t="s">
        <v>3562</v>
      </c>
      <c r="H318" s="0" t="s">
        <v>3562</v>
      </c>
      <c r="I318" s="0" t="s">
        <v>3562</v>
      </c>
      <c r="J318" s="0" t="n">
        <v>50</v>
      </c>
      <c r="K318" s="0" t="s">
        <v>3562</v>
      </c>
    </row>
    <row r="319" customFormat="false" ht="12.8" hidden="false" customHeight="false" outlineLevel="0" collapsed="false">
      <c r="A319" s="0" t="n">
        <v>7585</v>
      </c>
      <c r="B319" s="0" t="s">
        <v>4138</v>
      </c>
      <c r="C319" s="0" t="s">
        <v>155</v>
      </c>
      <c r="D319" s="0" t="s">
        <v>3562</v>
      </c>
      <c r="E319" s="0" t="s">
        <v>3562</v>
      </c>
      <c r="F319" s="0" t="s">
        <v>3562</v>
      </c>
      <c r="G319" s="0" t="s">
        <v>3562</v>
      </c>
      <c r="H319" s="0" t="s">
        <v>3562</v>
      </c>
      <c r="I319" s="0" t="s">
        <v>3562</v>
      </c>
      <c r="J319" s="0" t="n">
        <v>27</v>
      </c>
      <c r="K319" s="0" t="n">
        <v>22</v>
      </c>
    </row>
    <row r="320" customFormat="false" ht="12.8" hidden="false" customHeight="false" outlineLevel="0" collapsed="false">
      <c r="A320" s="0" t="n">
        <v>9912</v>
      </c>
      <c r="B320" s="0" t="s">
        <v>3596</v>
      </c>
      <c r="C320" s="0" t="s">
        <v>133</v>
      </c>
      <c r="D320" s="0" t="s">
        <v>3562</v>
      </c>
      <c r="E320" s="0" t="s">
        <v>3562</v>
      </c>
      <c r="F320" s="0" t="s">
        <v>3562</v>
      </c>
      <c r="G320" s="0" t="s">
        <v>3562</v>
      </c>
      <c r="H320" s="0" t="s">
        <v>3562</v>
      </c>
      <c r="I320" s="0" t="s">
        <v>3562</v>
      </c>
      <c r="J320" s="0" t="s">
        <v>3562</v>
      </c>
      <c r="K320" s="0" t="n">
        <v>42</v>
      </c>
    </row>
    <row r="321" customFormat="false" ht="12.8" hidden="false" customHeight="false" outlineLevel="0" collapsed="false">
      <c r="A321" s="0" t="n">
        <v>9861</v>
      </c>
      <c r="B321" s="0" t="s">
        <v>3622</v>
      </c>
      <c r="C321" s="0" t="s">
        <v>176</v>
      </c>
      <c r="D321" s="0" t="n">
        <v>90</v>
      </c>
      <c r="E321" s="0" t="s">
        <v>3562</v>
      </c>
      <c r="F321" s="0" t="n">
        <v>55</v>
      </c>
      <c r="G321" s="0" t="n">
        <v>40</v>
      </c>
      <c r="H321" s="0" t="n">
        <v>60</v>
      </c>
      <c r="I321" s="0" t="s">
        <v>3562</v>
      </c>
      <c r="J321" s="0" t="n">
        <v>34</v>
      </c>
      <c r="K321" s="0" t="n">
        <v>27</v>
      </c>
    </row>
    <row r="322" customFormat="false" ht="12.8" hidden="false" customHeight="false" outlineLevel="0" collapsed="false">
      <c r="A322" s="0" t="n">
        <v>7729</v>
      </c>
      <c r="B322" s="0" t="s">
        <v>4126</v>
      </c>
      <c r="C322" s="0" t="s">
        <v>176</v>
      </c>
      <c r="D322" s="0" t="s">
        <v>3562</v>
      </c>
      <c r="E322" s="0" t="s">
        <v>3562</v>
      </c>
      <c r="F322" s="0" t="s">
        <v>3562</v>
      </c>
      <c r="G322" s="0" t="s">
        <v>3562</v>
      </c>
      <c r="H322" s="0" t="s">
        <v>3562</v>
      </c>
      <c r="I322" s="0" t="s">
        <v>3562</v>
      </c>
      <c r="J322" s="0" t="n">
        <v>50</v>
      </c>
      <c r="K322" s="0" t="n">
        <v>42</v>
      </c>
    </row>
    <row r="323" customFormat="false" ht="12.8" hidden="false" customHeight="false" outlineLevel="0" collapsed="false">
      <c r="A323" s="0" t="n">
        <v>9104</v>
      </c>
      <c r="B323" s="0" t="s">
        <v>3793</v>
      </c>
      <c r="C323" s="0" t="s">
        <v>175</v>
      </c>
      <c r="D323" s="0" t="s">
        <v>3562</v>
      </c>
      <c r="E323" s="0" t="s">
        <v>3562</v>
      </c>
      <c r="F323" s="0" t="s">
        <v>3562</v>
      </c>
      <c r="G323" s="0" t="s">
        <v>3562</v>
      </c>
      <c r="H323" s="0" t="s">
        <v>3562</v>
      </c>
      <c r="I323" s="0" t="s">
        <v>3562</v>
      </c>
      <c r="J323" s="0" t="n">
        <v>15</v>
      </c>
      <c r="K323" s="0" t="s">
        <v>3562</v>
      </c>
    </row>
    <row r="324" customFormat="false" ht="12.8" hidden="false" customHeight="false" outlineLevel="0" collapsed="false">
      <c r="A324" s="0" t="n">
        <v>1265</v>
      </c>
      <c r="B324" s="0" t="s">
        <v>4506</v>
      </c>
      <c r="C324" s="0" t="s">
        <v>141</v>
      </c>
      <c r="D324" s="0" t="s">
        <v>3562</v>
      </c>
      <c r="E324" s="0" t="s">
        <v>3562</v>
      </c>
      <c r="F324" s="0" t="s">
        <v>3562</v>
      </c>
      <c r="G324" s="0" t="s">
        <v>3562</v>
      </c>
      <c r="H324" s="0" t="s">
        <v>3562</v>
      </c>
      <c r="I324" s="0" t="s">
        <v>3562</v>
      </c>
      <c r="J324" s="0" t="s">
        <v>3562</v>
      </c>
      <c r="K324" s="0" t="n">
        <v>60</v>
      </c>
    </row>
    <row r="325" customFormat="false" ht="12.8" hidden="false" customHeight="false" outlineLevel="0" collapsed="false">
      <c r="A325" s="0" t="n">
        <v>9665</v>
      </c>
      <c r="B325" s="0" t="s">
        <v>3659</v>
      </c>
      <c r="C325" s="0" t="s">
        <v>168</v>
      </c>
      <c r="D325" s="0" t="s">
        <v>3562</v>
      </c>
      <c r="E325" s="0" t="s">
        <v>3562</v>
      </c>
      <c r="F325" s="0" t="s">
        <v>3562</v>
      </c>
      <c r="G325" s="0" t="s">
        <v>3562</v>
      </c>
      <c r="H325" s="0" t="s">
        <v>3562</v>
      </c>
      <c r="I325" s="0" t="s">
        <v>3562</v>
      </c>
      <c r="J325" s="0" t="n">
        <v>34</v>
      </c>
      <c r="K325" s="0" t="s">
        <v>3562</v>
      </c>
    </row>
    <row r="326" customFormat="false" ht="12.8" hidden="false" customHeight="false" outlineLevel="0" collapsed="false">
      <c r="A326" s="0" t="n">
        <v>1799</v>
      </c>
      <c r="B326" s="0" t="s">
        <v>4399</v>
      </c>
      <c r="C326" s="0" t="s">
        <v>176</v>
      </c>
      <c r="D326" s="0" t="s">
        <v>3562</v>
      </c>
      <c r="E326" s="0" t="s">
        <v>3562</v>
      </c>
      <c r="F326" s="0" t="s">
        <v>3562</v>
      </c>
      <c r="G326" s="0" t="s">
        <v>3562</v>
      </c>
      <c r="H326" s="0" t="s">
        <v>3562</v>
      </c>
      <c r="I326" s="0" t="s">
        <v>3562</v>
      </c>
      <c r="J326" s="0" t="n">
        <v>27</v>
      </c>
      <c r="K326" s="0" t="s">
        <v>3562</v>
      </c>
    </row>
    <row r="327" customFormat="false" ht="12.8" hidden="false" customHeight="false" outlineLevel="0" collapsed="false">
      <c r="A327" s="0" t="n">
        <v>1800</v>
      </c>
      <c r="B327" s="0" t="s">
        <v>4398</v>
      </c>
      <c r="C327" s="0" t="s">
        <v>176</v>
      </c>
      <c r="D327" s="0" t="s">
        <v>3562</v>
      </c>
      <c r="E327" s="0" t="s">
        <v>3562</v>
      </c>
      <c r="F327" s="0" t="s">
        <v>3562</v>
      </c>
      <c r="G327" s="0" t="s">
        <v>3562</v>
      </c>
      <c r="H327" s="0" t="s">
        <v>3562</v>
      </c>
      <c r="I327" s="0" t="s">
        <v>3562</v>
      </c>
      <c r="J327" s="0" t="n">
        <v>27</v>
      </c>
      <c r="K327" s="0" t="n">
        <v>18</v>
      </c>
    </row>
    <row r="328" customFormat="false" ht="12.8" hidden="false" customHeight="false" outlineLevel="0" collapsed="false">
      <c r="A328" s="0" t="n">
        <v>1304</v>
      </c>
      <c r="B328" s="0" t="s">
        <v>4496</v>
      </c>
      <c r="C328" s="0" t="s">
        <v>135</v>
      </c>
      <c r="D328" s="0" t="s">
        <v>3562</v>
      </c>
      <c r="E328" s="0" t="s">
        <v>3562</v>
      </c>
      <c r="F328" s="0" t="s">
        <v>3562</v>
      </c>
      <c r="G328" s="0" t="s">
        <v>3562</v>
      </c>
      <c r="H328" s="0" t="s">
        <v>3562</v>
      </c>
      <c r="I328" s="0" t="s">
        <v>3562</v>
      </c>
      <c r="J328" s="0" t="s">
        <v>3562</v>
      </c>
      <c r="K328" s="0" t="n">
        <v>50</v>
      </c>
    </row>
    <row r="329" customFormat="false" ht="12.8" hidden="false" customHeight="false" outlineLevel="0" collapsed="false">
      <c r="A329" s="0" t="n">
        <v>5054</v>
      </c>
      <c r="B329" s="0" t="s">
        <v>4294</v>
      </c>
      <c r="C329" s="0" t="s">
        <v>160</v>
      </c>
      <c r="D329" s="0" t="n">
        <v>70</v>
      </c>
      <c r="E329" s="0" t="s">
        <v>3562</v>
      </c>
      <c r="F329" s="0" t="n">
        <v>30</v>
      </c>
      <c r="G329" s="0" t="s">
        <v>3562</v>
      </c>
      <c r="H329" s="0" t="s">
        <v>3562</v>
      </c>
      <c r="I329" s="0" t="s">
        <v>3562</v>
      </c>
      <c r="J329" s="0" t="s">
        <v>3562</v>
      </c>
      <c r="K329" s="0" t="s">
        <v>3562</v>
      </c>
    </row>
    <row r="330" customFormat="false" ht="12.8" hidden="false" customHeight="false" outlineLevel="0" collapsed="false">
      <c r="A330" s="0" t="n">
        <v>1892</v>
      </c>
      <c r="B330" s="0" t="s">
        <v>4378</v>
      </c>
      <c r="C330" s="0" t="s">
        <v>161</v>
      </c>
      <c r="D330" s="0" t="s">
        <v>3562</v>
      </c>
      <c r="E330" s="0" t="s">
        <v>3562</v>
      </c>
      <c r="F330" s="0" t="s">
        <v>3562</v>
      </c>
      <c r="G330" s="0" t="s">
        <v>3562</v>
      </c>
      <c r="H330" s="0" t="s">
        <v>3562</v>
      </c>
      <c r="I330" s="0" t="s">
        <v>3562</v>
      </c>
      <c r="J330" s="0" t="n">
        <v>22</v>
      </c>
      <c r="K330" s="0" t="s">
        <v>3562</v>
      </c>
    </row>
    <row r="331" customFormat="false" ht="12.8" hidden="false" customHeight="false" outlineLevel="0" collapsed="false">
      <c r="A331" s="0" t="n">
        <v>8386</v>
      </c>
      <c r="B331" s="0" t="s">
        <v>3980</v>
      </c>
      <c r="C331" s="0" t="s">
        <v>132</v>
      </c>
      <c r="D331" s="0" t="s">
        <v>3562</v>
      </c>
      <c r="E331" s="0" t="s">
        <v>3562</v>
      </c>
      <c r="F331" s="0" t="s">
        <v>3562</v>
      </c>
      <c r="G331" s="0" t="s">
        <v>3562</v>
      </c>
      <c r="H331" s="0" t="n">
        <v>120</v>
      </c>
      <c r="I331" s="0" t="s">
        <v>3562</v>
      </c>
      <c r="J331" s="0" t="n">
        <v>42</v>
      </c>
      <c r="K331" s="0" t="n">
        <v>27</v>
      </c>
    </row>
    <row r="332" customFormat="false" ht="12.8" hidden="false" customHeight="false" outlineLevel="0" collapsed="false">
      <c r="A332" s="0" t="n">
        <v>9314</v>
      </c>
      <c r="B332" s="0" t="s">
        <v>3526</v>
      </c>
      <c r="C332" s="0" t="s">
        <v>128</v>
      </c>
      <c r="D332" s="0" t="s">
        <v>3562</v>
      </c>
      <c r="E332" s="0" t="s">
        <v>3562</v>
      </c>
      <c r="F332" s="0" t="n">
        <v>30</v>
      </c>
      <c r="G332" s="0" t="s">
        <v>3562</v>
      </c>
      <c r="H332" s="0" t="s">
        <v>3562</v>
      </c>
      <c r="I332" s="0" t="s">
        <v>3562</v>
      </c>
      <c r="J332" s="0" t="s">
        <v>3562</v>
      </c>
      <c r="K332" s="0" t="s">
        <v>3562</v>
      </c>
    </row>
    <row r="333" customFormat="false" ht="12.8" hidden="false" customHeight="false" outlineLevel="0" collapsed="false">
      <c r="A333" s="0" t="n">
        <v>8828</v>
      </c>
      <c r="B333" s="0" t="s">
        <v>3866</v>
      </c>
      <c r="C333" s="0" t="s">
        <v>171</v>
      </c>
      <c r="D333" s="0" t="n">
        <v>70</v>
      </c>
      <c r="E333" s="0" t="s">
        <v>3562</v>
      </c>
      <c r="F333" s="0" t="n">
        <v>40</v>
      </c>
      <c r="G333" s="0" t="s">
        <v>3562</v>
      </c>
      <c r="H333" s="0" t="s">
        <v>3562</v>
      </c>
      <c r="I333" s="0" t="s">
        <v>3562</v>
      </c>
      <c r="J333" s="0" t="n">
        <v>27</v>
      </c>
      <c r="K333" s="0" t="s">
        <v>3562</v>
      </c>
    </row>
    <row r="334" customFormat="false" ht="12.8" hidden="false" customHeight="false" outlineLevel="0" collapsed="false">
      <c r="A334" s="0" t="n">
        <v>9159</v>
      </c>
      <c r="B334" s="0" t="s">
        <v>3783</v>
      </c>
      <c r="C334" s="0" t="s">
        <v>136</v>
      </c>
      <c r="D334" s="0" t="n">
        <v>40</v>
      </c>
      <c r="E334" s="0" t="s">
        <v>3562</v>
      </c>
      <c r="F334" s="0" t="n">
        <v>30</v>
      </c>
      <c r="G334" s="0" t="s">
        <v>3562</v>
      </c>
      <c r="H334" s="0" t="s">
        <v>3562</v>
      </c>
      <c r="I334" s="0" t="s">
        <v>3562</v>
      </c>
      <c r="J334" s="0" t="s">
        <v>3562</v>
      </c>
      <c r="K334" s="0" t="s">
        <v>3562</v>
      </c>
    </row>
    <row r="335" customFormat="false" ht="12.8" hidden="false" customHeight="false" outlineLevel="0" collapsed="false">
      <c r="A335" s="0" t="n">
        <v>7949</v>
      </c>
      <c r="B335" s="0" t="s">
        <v>4098</v>
      </c>
      <c r="C335" s="0" t="s">
        <v>137</v>
      </c>
      <c r="D335" s="0" t="n">
        <v>160</v>
      </c>
      <c r="E335" s="0" t="s">
        <v>3562</v>
      </c>
      <c r="F335" s="0" t="n">
        <v>80</v>
      </c>
      <c r="G335" s="0" t="s">
        <v>3562</v>
      </c>
      <c r="H335" s="0" t="n">
        <v>90</v>
      </c>
      <c r="I335" s="0" t="s">
        <v>3562</v>
      </c>
      <c r="J335" s="0" t="n">
        <v>42</v>
      </c>
      <c r="K335" s="0" t="s">
        <v>3562</v>
      </c>
    </row>
    <row r="336" customFormat="false" ht="12.8" hidden="false" customHeight="false" outlineLevel="0" collapsed="false">
      <c r="A336" s="0" t="n">
        <v>966</v>
      </c>
      <c r="B336" s="0" t="s">
        <v>4098</v>
      </c>
      <c r="C336" s="0" t="s">
        <v>139</v>
      </c>
      <c r="D336" s="0" t="n">
        <v>160</v>
      </c>
      <c r="E336" s="0" t="s">
        <v>3562</v>
      </c>
      <c r="F336" s="0" t="n">
        <v>80</v>
      </c>
      <c r="G336" s="0" t="s">
        <v>3562</v>
      </c>
      <c r="H336" s="0" t="n">
        <v>90</v>
      </c>
      <c r="I336" s="0" t="s">
        <v>3562</v>
      </c>
      <c r="J336" s="0" t="n">
        <v>42</v>
      </c>
      <c r="K336" s="0" t="s">
        <v>3562</v>
      </c>
    </row>
    <row r="337" customFormat="false" ht="12.8" hidden="false" customHeight="false" outlineLevel="0" collapsed="false">
      <c r="A337" s="0" t="n">
        <v>17</v>
      </c>
      <c r="B337" s="0" t="s">
        <v>4098</v>
      </c>
      <c r="C337" s="0" t="s">
        <v>152</v>
      </c>
      <c r="D337" s="0" t="n">
        <v>160</v>
      </c>
      <c r="E337" s="0" t="s">
        <v>3562</v>
      </c>
      <c r="F337" s="0" t="n">
        <v>80</v>
      </c>
      <c r="G337" s="0" t="s">
        <v>3562</v>
      </c>
      <c r="H337" s="0" t="n">
        <v>90</v>
      </c>
      <c r="I337" s="0" t="s">
        <v>3562</v>
      </c>
      <c r="J337" s="0" t="n">
        <v>42</v>
      </c>
      <c r="K337" s="0" t="s">
        <v>3562</v>
      </c>
    </row>
    <row r="338" customFormat="false" ht="12.8" hidden="false" customHeight="false" outlineLevel="0" collapsed="false">
      <c r="A338" s="0" t="n">
        <v>4998</v>
      </c>
      <c r="B338" s="0" t="s">
        <v>4301</v>
      </c>
      <c r="C338" s="0" t="s">
        <v>160</v>
      </c>
      <c r="D338" s="0" t="n">
        <v>160</v>
      </c>
      <c r="E338" s="0" t="s">
        <v>3562</v>
      </c>
      <c r="F338" s="0" t="n">
        <v>80</v>
      </c>
      <c r="G338" s="0" t="s">
        <v>3562</v>
      </c>
      <c r="H338" s="0" t="s">
        <v>3562</v>
      </c>
      <c r="I338" s="0" t="s">
        <v>3562</v>
      </c>
      <c r="J338" s="0" t="s">
        <v>3562</v>
      </c>
      <c r="K338" s="0" t="s">
        <v>3562</v>
      </c>
    </row>
    <row r="339" customFormat="false" ht="12.8" hidden="false" customHeight="false" outlineLevel="0" collapsed="false">
      <c r="A339" s="0" t="n">
        <v>9026</v>
      </c>
      <c r="B339" s="0" t="s">
        <v>3810</v>
      </c>
      <c r="C339" s="0" t="s">
        <v>155</v>
      </c>
      <c r="D339" s="0" t="s">
        <v>3562</v>
      </c>
      <c r="E339" s="0" t="s">
        <v>3562</v>
      </c>
      <c r="F339" s="0" t="s">
        <v>3562</v>
      </c>
      <c r="G339" s="0" t="s">
        <v>3562</v>
      </c>
      <c r="H339" s="0" t="s">
        <v>3562</v>
      </c>
      <c r="I339" s="0" t="s">
        <v>3562</v>
      </c>
      <c r="J339" s="0" t="n">
        <v>34</v>
      </c>
      <c r="K339" s="0" t="n">
        <v>22</v>
      </c>
    </row>
    <row r="340" customFormat="false" ht="12.8" hidden="false" customHeight="false" outlineLevel="0" collapsed="false">
      <c r="A340" s="0" t="n">
        <v>8000</v>
      </c>
      <c r="B340" s="0" t="s">
        <v>4086</v>
      </c>
      <c r="C340" s="0" t="s">
        <v>164</v>
      </c>
      <c r="D340" s="0" t="s">
        <v>3562</v>
      </c>
      <c r="E340" s="0" t="s">
        <v>3562</v>
      </c>
      <c r="F340" s="0" t="s">
        <v>3562</v>
      </c>
      <c r="G340" s="0" t="s">
        <v>3562</v>
      </c>
      <c r="H340" s="0" t="s">
        <v>3562</v>
      </c>
      <c r="I340" s="0" t="s">
        <v>3562</v>
      </c>
      <c r="J340" s="0" t="n">
        <v>42</v>
      </c>
      <c r="K340" s="0" t="s">
        <v>3562</v>
      </c>
    </row>
    <row r="341" customFormat="false" ht="12.8" hidden="false" customHeight="false" outlineLevel="0" collapsed="false">
      <c r="A341" s="0" t="n">
        <v>9555</v>
      </c>
      <c r="B341" s="0" t="s">
        <v>3687</v>
      </c>
      <c r="C341" s="0" t="s">
        <v>134</v>
      </c>
      <c r="D341" s="0" t="n">
        <v>40</v>
      </c>
      <c r="E341" s="0" t="s">
        <v>3562</v>
      </c>
      <c r="F341" s="0" t="s">
        <v>3562</v>
      </c>
      <c r="G341" s="0" t="s">
        <v>3562</v>
      </c>
      <c r="H341" s="0" t="s">
        <v>3562</v>
      </c>
      <c r="I341" s="0" t="s">
        <v>3562</v>
      </c>
      <c r="J341" s="0" t="s">
        <v>3562</v>
      </c>
      <c r="K341" s="0" t="s">
        <v>3562</v>
      </c>
    </row>
    <row r="342" customFormat="false" ht="12.8" hidden="false" customHeight="false" outlineLevel="0" collapsed="false">
      <c r="A342" s="0" t="n">
        <v>5889</v>
      </c>
      <c r="B342" s="0" t="s">
        <v>4245</v>
      </c>
      <c r="C342" s="0" t="s">
        <v>141</v>
      </c>
      <c r="D342" s="0" t="s">
        <v>3562</v>
      </c>
      <c r="E342" s="0" t="s">
        <v>3562</v>
      </c>
      <c r="F342" s="0" t="s">
        <v>3562</v>
      </c>
      <c r="G342" s="0" t="s">
        <v>3562</v>
      </c>
      <c r="H342" s="0" t="s">
        <v>3562</v>
      </c>
      <c r="I342" s="0" t="s">
        <v>3562</v>
      </c>
      <c r="J342" s="0" t="s">
        <v>3562</v>
      </c>
      <c r="K342" s="0" t="n">
        <v>34</v>
      </c>
    </row>
    <row r="343" customFormat="false" ht="12.8" hidden="false" customHeight="false" outlineLevel="0" collapsed="false">
      <c r="A343" s="0" t="n">
        <v>8598</v>
      </c>
      <c r="B343" s="0" t="s">
        <v>3929</v>
      </c>
      <c r="C343" s="0" t="s">
        <v>142</v>
      </c>
      <c r="D343" s="0" t="s">
        <v>3562</v>
      </c>
      <c r="E343" s="0" t="s">
        <v>3562</v>
      </c>
      <c r="F343" s="0" t="s">
        <v>3562</v>
      </c>
      <c r="G343" s="0" t="s">
        <v>3562</v>
      </c>
      <c r="H343" s="0" t="s">
        <v>3562</v>
      </c>
      <c r="I343" s="0" t="s">
        <v>3562</v>
      </c>
      <c r="J343" s="0" t="n">
        <v>50</v>
      </c>
      <c r="K343" s="0" t="n">
        <v>42</v>
      </c>
    </row>
    <row r="344" customFormat="false" ht="12.8" hidden="false" customHeight="false" outlineLevel="0" collapsed="false">
      <c r="A344" s="0" t="n">
        <v>9877</v>
      </c>
      <c r="B344" s="0" t="s">
        <v>3614</v>
      </c>
      <c r="C344" s="0" t="s">
        <v>147</v>
      </c>
      <c r="D344" s="0" t="s">
        <v>3562</v>
      </c>
      <c r="E344" s="0" t="s">
        <v>3562</v>
      </c>
      <c r="F344" s="0" t="s">
        <v>3562</v>
      </c>
      <c r="G344" s="0" t="s">
        <v>3562</v>
      </c>
      <c r="H344" s="0" t="s">
        <v>3562</v>
      </c>
      <c r="I344" s="0" t="s">
        <v>3562</v>
      </c>
      <c r="J344" s="0" t="n">
        <v>18</v>
      </c>
      <c r="K344" s="0" t="s">
        <v>3562</v>
      </c>
    </row>
    <row r="345" customFormat="false" ht="12.8" hidden="false" customHeight="false" outlineLevel="0" collapsed="false">
      <c r="A345" s="0" t="n">
        <v>9636</v>
      </c>
      <c r="B345" s="0" t="s">
        <v>3667</v>
      </c>
      <c r="C345" s="0" t="s">
        <v>154</v>
      </c>
      <c r="D345" s="0" t="n">
        <v>40</v>
      </c>
      <c r="E345" s="0" t="s">
        <v>3562</v>
      </c>
      <c r="F345" s="0" t="s">
        <v>3562</v>
      </c>
      <c r="G345" s="0" t="s">
        <v>3562</v>
      </c>
      <c r="H345" s="0" t="s">
        <v>3562</v>
      </c>
      <c r="I345" s="0" t="s">
        <v>3562</v>
      </c>
      <c r="J345" s="0" t="n">
        <v>22</v>
      </c>
      <c r="K345" s="0" t="s">
        <v>3562</v>
      </c>
    </row>
    <row r="346" customFormat="false" ht="12.8" hidden="false" customHeight="false" outlineLevel="0" collapsed="false">
      <c r="A346" s="0" t="n">
        <v>1505</v>
      </c>
      <c r="B346" s="0" t="s">
        <v>4449</v>
      </c>
      <c r="C346" s="0" t="s">
        <v>147</v>
      </c>
      <c r="D346" s="0" t="s">
        <v>3562</v>
      </c>
      <c r="E346" s="0" t="s">
        <v>3562</v>
      </c>
      <c r="F346" s="0" t="s">
        <v>3562</v>
      </c>
      <c r="G346" s="0" t="s">
        <v>3562</v>
      </c>
      <c r="H346" s="0" t="s">
        <v>3562</v>
      </c>
      <c r="I346" s="0" t="s">
        <v>3562</v>
      </c>
      <c r="J346" s="0" t="s">
        <v>3562</v>
      </c>
      <c r="K346" s="0" t="s">
        <v>3562</v>
      </c>
    </row>
    <row r="347" customFormat="false" ht="12.8" hidden="false" customHeight="false" outlineLevel="0" collapsed="false">
      <c r="A347" s="0" t="n">
        <v>1392</v>
      </c>
      <c r="B347" s="0" t="s">
        <v>4468</v>
      </c>
      <c r="C347" s="0" t="s">
        <v>163</v>
      </c>
      <c r="D347" s="0" t="s">
        <v>3562</v>
      </c>
      <c r="E347" s="0" t="s">
        <v>3562</v>
      </c>
      <c r="F347" s="0" t="s">
        <v>3562</v>
      </c>
      <c r="G347" s="0" t="s">
        <v>3562</v>
      </c>
      <c r="H347" s="0" t="s">
        <v>3562</v>
      </c>
      <c r="I347" s="0" t="s">
        <v>3562</v>
      </c>
      <c r="J347" s="0" t="s">
        <v>3562</v>
      </c>
      <c r="K347" s="0" t="n">
        <v>15</v>
      </c>
    </row>
    <row r="348" customFormat="false" ht="12.8" hidden="false" customHeight="false" outlineLevel="0" collapsed="false">
      <c r="A348" s="0" t="n">
        <v>8772</v>
      </c>
      <c r="B348" s="0" t="s">
        <v>3883</v>
      </c>
      <c r="C348" s="0" t="s">
        <v>128</v>
      </c>
      <c r="D348" s="0" t="s">
        <v>3562</v>
      </c>
      <c r="E348" s="0" t="s">
        <v>3562</v>
      </c>
      <c r="F348" s="0" t="s">
        <v>3562</v>
      </c>
      <c r="G348" s="0" t="s">
        <v>3562</v>
      </c>
      <c r="H348" s="0" t="s">
        <v>3562</v>
      </c>
      <c r="I348" s="0" t="s">
        <v>3562</v>
      </c>
      <c r="J348" s="0" t="n">
        <v>27</v>
      </c>
      <c r="K348" s="0" t="n">
        <v>22</v>
      </c>
    </row>
    <row r="349" customFormat="false" ht="12.8" hidden="false" customHeight="false" outlineLevel="0" collapsed="false">
      <c r="A349" s="0" t="n">
        <v>5830</v>
      </c>
      <c r="B349" s="0" t="s">
        <v>4260</v>
      </c>
      <c r="C349" s="0" t="s">
        <v>160</v>
      </c>
      <c r="D349" s="0" t="n">
        <v>90</v>
      </c>
      <c r="E349" s="0" t="s">
        <v>3562</v>
      </c>
      <c r="F349" s="0" t="s">
        <v>3562</v>
      </c>
      <c r="G349" s="0" t="s">
        <v>3562</v>
      </c>
      <c r="H349" s="0" t="s">
        <v>3562</v>
      </c>
      <c r="I349" s="0" t="s">
        <v>3562</v>
      </c>
      <c r="J349" s="0" t="s">
        <v>3562</v>
      </c>
      <c r="K349" s="0" t="s">
        <v>3562</v>
      </c>
    </row>
    <row r="350" customFormat="false" ht="12.8" hidden="false" customHeight="false" outlineLevel="0" collapsed="false">
      <c r="A350" s="0" t="n">
        <v>8290</v>
      </c>
      <c r="B350" s="0" t="s">
        <v>4016</v>
      </c>
      <c r="C350" s="0" t="s">
        <v>165</v>
      </c>
      <c r="D350" s="0" t="s">
        <v>3562</v>
      </c>
      <c r="E350" s="0" t="s">
        <v>3562</v>
      </c>
      <c r="F350" s="0" t="s">
        <v>3562</v>
      </c>
      <c r="G350" s="0" t="s">
        <v>3562</v>
      </c>
      <c r="H350" s="0" t="s">
        <v>3562</v>
      </c>
      <c r="I350" s="0" t="s">
        <v>3562</v>
      </c>
      <c r="J350" s="0" t="s">
        <v>3562</v>
      </c>
      <c r="K350" s="0" t="n">
        <v>27</v>
      </c>
    </row>
    <row r="351" customFormat="false" ht="12.8" hidden="false" customHeight="false" outlineLevel="0" collapsed="false">
      <c r="A351" s="0" t="n">
        <v>8358</v>
      </c>
      <c r="B351" s="0" t="s">
        <v>3989</v>
      </c>
      <c r="C351" s="0" t="s">
        <v>146</v>
      </c>
      <c r="D351" s="0" t="s">
        <v>3562</v>
      </c>
      <c r="E351" s="0" t="s">
        <v>3562</v>
      </c>
      <c r="F351" s="0" t="s">
        <v>3562</v>
      </c>
      <c r="G351" s="0" t="s">
        <v>3562</v>
      </c>
      <c r="H351" s="0" t="s">
        <v>3562</v>
      </c>
      <c r="I351" s="0" t="s">
        <v>3562</v>
      </c>
      <c r="J351" s="0" t="n">
        <v>22</v>
      </c>
      <c r="K351" s="0" t="s">
        <v>3562</v>
      </c>
    </row>
    <row r="352" customFormat="false" ht="12.8" hidden="false" customHeight="false" outlineLevel="0" collapsed="false">
      <c r="A352" s="0" t="n">
        <v>7957</v>
      </c>
      <c r="B352" s="0" t="s">
        <v>4093</v>
      </c>
      <c r="C352" s="0" t="s">
        <v>164</v>
      </c>
      <c r="D352" s="0" t="s">
        <v>3562</v>
      </c>
      <c r="E352" s="0" t="s">
        <v>3562</v>
      </c>
      <c r="F352" s="0" t="s">
        <v>3562</v>
      </c>
      <c r="G352" s="0" t="s">
        <v>3562</v>
      </c>
      <c r="H352" s="0" t="s">
        <v>3562</v>
      </c>
      <c r="I352" s="0" t="s">
        <v>3562</v>
      </c>
      <c r="J352" s="0" t="n">
        <v>22</v>
      </c>
      <c r="K352" s="0" t="s">
        <v>3562</v>
      </c>
    </row>
    <row r="353" customFormat="false" ht="12.8" hidden="false" customHeight="false" outlineLevel="0" collapsed="false">
      <c r="A353" s="0" t="n">
        <v>9584</v>
      </c>
      <c r="B353" s="0" t="s">
        <v>3673</v>
      </c>
      <c r="C353" s="0" t="s">
        <v>142</v>
      </c>
      <c r="D353" s="0" t="s">
        <v>3562</v>
      </c>
      <c r="E353" s="0" t="s">
        <v>3562</v>
      </c>
      <c r="F353" s="0" t="s">
        <v>3562</v>
      </c>
      <c r="G353" s="0" t="s">
        <v>3562</v>
      </c>
      <c r="H353" s="0" t="s">
        <v>3562</v>
      </c>
      <c r="I353" s="0" t="s">
        <v>3562</v>
      </c>
      <c r="J353" s="0" t="s">
        <v>3562</v>
      </c>
      <c r="K353" s="0" t="n">
        <v>22</v>
      </c>
    </row>
    <row r="354" customFormat="false" ht="12.8" hidden="false" customHeight="false" outlineLevel="0" collapsed="false">
      <c r="A354" s="0" t="n">
        <v>8391</v>
      </c>
      <c r="B354" s="0" t="s">
        <v>3978</v>
      </c>
      <c r="C354" s="0" t="s">
        <v>165</v>
      </c>
      <c r="D354" s="0" t="s">
        <v>3562</v>
      </c>
      <c r="E354" s="0" t="s">
        <v>3562</v>
      </c>
      <c r="F354" s="0" t="s">
        <v>3562</v>
      </c>
      <c r="G354" s="0" t="s">
        <v>3562</v>
      </c>
      <c r="H354" s="0" t="s">
        <v>3562</v>
      </c>
      <c r="I354" s="0" t="s">
        <v>3562</v>
      </c>
      <c r="J354" s="0" t="n">
        <v>18</v>
      </c>
      <c r="K354" s="0" t="n">
        <v>15</v>
      </c>
    </row>
    <row r="355" customFormat="false" ht="12.8" hidden="false" customHeight="false" outlineLevel="0" collapsed="false">
      <c r="A355" s="0" t="n">
        <v>7953</v>
      </c>
      <c r="B355" s="0" t="s">
        <v>4096</v>
      </c>
      <c r="C355" s="0" t="s">
        <v>151</v>
      </c>
      <c r="D355" s="0" t="s">
        <v>3562</v>
      </c>
      <c r="E355" s="0" t="s">
        <v>3562</v>
      </c>
      <c r="F355" s="0" t="n">
        <v>40</v>
      </c>
      <c r="G355" s="0" t="s">
        <v>3562</v>
      </c>
      <c r="H355" s="0" t="s">
        <v>3562</v>
      </c>
      <c r="I355" s="0" t="s">
        <v>3562</v>
      </c>
      <c r="J355" s="0" t="n">
        <v>34</v>
      </c>
      <c r="K355" s="0" t="n">
        <v>27</v>
      </c>
    </row>
    <row r="356" customFormat="false" ht="12.8" hidden="false" customHeight="false" outlineLevel="0" collapsed="false">
      <c r="A356" s="0" t="n">
        <v>9662</v>
      </c>
      <c r="B356" s="0" t="s">
        <v>3661</v>
      </c>
      <c r="C356" s="0" t="s">
        <v>151</v>
      </c>
      <c r="D356" s="0" t="s">
        <v>3562</v>
      </c>
      <c r="E356" s="0" t="s">
        <v>3562</v>
      </c>
      <c r="F356" s="0" t="s">
        <v>3562</v>
      </c>
      <c r="G356" s="0" t="s">
        <v>3562</v>
      </c>
      <c r="H356" s="0" t="s">
        <v>3562</v>
      </c>
      <c r="I356" s="0" t="s">
        <v>3562</v>
      </c>
      <c r="J356" s="0" t="s">
        <v>3562</v>
      </c>
      <c r="K356" s="0" t="s">
        <v>3562</v>
      </c>
    </row>
    <row r="357" customFormat="false" ht="12.8" hidden="false" customHeight="false" outlineLevel="0" collapsed="false">
      <c r="A357" s="0" t="n">
        <v>7725</v>
      </c>
      <c r="B357" s="0" t="s">
        <v>4127</v>
      </c>
      <c r="C357" s="0" t="s">
        <v>157</v>
      </c>
      <c r="D357" s="0" t="n">
        <v>160</v>
      </c>
      <c r="E357" s="0" t="n">
        <v>60</v>
      </c>
      <c r="F357" s="0" t="n">
        <v>55</v>
      </c>
      <c r="G357" s="0" t="n">
        <v>40</v>
      </c>
      <c r="H357" s="0" t="n">
        <v>90</v>
      </c>
      <c r="I357" s="0" t="n">
        <v>50</v>
      </c>
      <c r="J357" s="0" t="n">
        <v>34</v>
      </c>
      <c r="K357" s="0" t="n">
        <v>27</v>
      </c>
    </row>
    <row r="358" customFormat="false" ht="12.8" hidden="false" customHeight="false" outlineLevel="0" collapsed="false">
      <c r="A358" s="0" t="n">
        <v>9676</v>
      </c>
      <c r="B358" s="0" t="s">
        <v>3652</v>
      </c>
      <c r="C358" s="0" t="s">
        <v>138</v>
      </c>
      <c r="D358" s="0" t="s">
        <v>3562</v>
      </c>
      <c r="E358" s="0" t="s">
        <v>3562</v>
      </c>
      <c r="F358" s="0" t="s">
        <v>3562</v>
      </c>
      <c r="G358" s="0" t="s">
        <v>3562</v>
      </c>
      <c r="H358" s="0" t="s">
        <v>3562</v>
      </c>
      <c r="I358" s="0" t="s">
        <v>3562</v>
      </c>
      <c r="J358" s="0" t="s">
        <v>3562</v>
      </c>
      <c r="K358" s="0" t="s">
        <v>3562</v>
      </c>
    </row>
    <row r="359" customFormat="false" ht="12.8" hidden="false" customHeight="false" outlineLevel="0" collapsed="false">
      <c r="A359" s="0" t="n">
        <v>8221</v>
      </c>
      <c r="B359" s="0" t="s">
        <v>4037</v>
      </c>
      <c r="C359" s="0" t="s">
        <v>179</v>
      </c>
      <c r="D359" s="0" t="s">
        <v>3562</v>
      </c>
      <c r="E359" s="0" t="s">
        <v>3562</v>
      </c>
      <c r="F359" s="0" t="s">
        <v>3562</v>
      </c>
      <c r="G359" s="0" t="s">
        <v>3562</v>
      </c>
      <c r="H359" s="0" t="s">
        <v>3562</v>
      </c>
      <c r="I359" s="0" t="s">
        <v>3562</v>
      </c>
      <c r="J359" s="0" t="s">
        <v>3562</v>
      </c>
      <c r="K359" s="0" t="n">
        <v>22</v>
      </c>
    </row>
    <row r="360" customFormat="false" ht="12.8" hidden="false" customHeight="false" outlineLevel="0" collapsed="false">
      <c r="A360" s="0" t="n">
        <v>8060</v>
      </c>
      <c r="B360" s="0" t="s">
        <v>4070</v>
      </c>
      <c r="C360" s="0" t="s">
        <v>134</v>
      </c>
      <c r="D360" s="0" t="n">
        <v>40</v>
      </c>
      <c r="E360" s="0" t="s">
        <v>3562</v>
      </c>
      <c r="F360" s="0" t="s">
        <v>3562</v>
      </c>
      <c r="G360" s="0" t="s">
        <v>3562</v>
      </c>
      <c r="H360" s="0" t="s">
        <v>3562</v>
      </c>
      <c r="I360" s="0" t="s">
        <v>3562</v>
      </c>
      <c r="J360" s="0" t="s">
        <v>3562</v>
      </c>
      <c r="K360" s="0" t="s">
        <v>3562</v>
      </c>
    </row>
    <row r="361" customFormat="false" ht="12.8" hidden="false" customHeight="false" outlineLevel="0" collapsed="false">
      <c r="A361" s="0" t="n">
        <v>313</v>
      </c>
      <c r="B361" s="0" t="s">
        <v>3808</v>
      </c>
      <c r="C361" s="0" t="s">
        <v>134</v>
      </c>
      <c r="D361" s="0" t="s">
        <v>3562</v>
      </c>
      <c r="E361" s="0" t="s">
        <v>3562</v>
      </c>
      <c r="F361" s="0" t="s">
        <v>3562</v>
      </c>
      <c r="G361" s="0" t="s">
        <v>3562</v>
      </c>
      <c r="H361" s="0" t="s">
        <v>3562</v>
      </c>
      <c r="I361" s="0" t="s">
        <v>3562</v>
      </c>
      <c r="J361" s="0" t="n">
        <v>42</v>
      </c>
      <c r="K361" s="0" t="n">
        <v>34</v>
      </c>
    </row>
    <row r="362" customFormat="false" ht="12.8" hidden="false" customHeight="false" outlineLevel="0" collapsed="false">
      <c r="A362" s="0" t="n">
        <v>9031</v>
      </c>
      <c r="B362" s="0" t="s">
        <v>3808</v>
      </c>
      <c r="C362" s="0" t="s">
        <v>142</v>
      </c>
      <c r="D362" s="0" t="s">
        <v>3562</v>
      </c>
      <c r="E362" s="0" t="s">
        <v>3562</v>
      </c>
      <c r="F362" s="0" t="s">
        <v>3562</v>
      </c>
      <c r="G362" s="0" t="s">
        <v>3562</v>
      </c>
      <c r="H362" s="0" t="s">
        <v>3562</v>
      </c>
      <c r="I362" s="0" t="s">
        <v>3562</v>
      </c>
      <c r="J362" s="0" t="n">
        <v>42</v>
      </c>
      <c r="K362" s="0" t="n">
        <v>34</v>
      </c>
    </row>
    <row r="363" customFormat="false" ht="12.8" hidden="false" customHeight="false" outlineLevel="0" collapsed="false">
      <c r="A363" s="0" t="n">
        <v>8397</v>
      </c>
      <c r="B363" s="0" t="s">
        <v>3973</v>
      </c>
      <c r="C363" s="0" t="s">
        <v>171</v>
      </c>
      <c r="D363" s="0" t="s">
        <v>3562</v>
      </c>
      <c r="E363" s="0" t="s">
        <v>3562</v>
      </c>
      <c r="F363" s="0" t="s">
        <v>3562</v>
      </c>
      <c r="G363" s="0" t="s">
        <v>3562</v>
      </c>
      <c r="H363" s="0" t="s">
        <v>3562</v>
      </c>
      <c r="I363" s="0" t="s">
        <v>3562</v>
      </c>
      <c r="J363" s="0" t="s">
        <v>3562</v>
      </c>
      <c r="K363" s="0" t="n">
        <v>18</v>
      </c>
    </row>
    <row r="364" customFormat="false" ht="12.8" hidden="false" customHeight="false" outlineLevel="0" collapsed="false">
      <c r="A364" s="0" t="n">
        <v>8876</v>
      </c>
      <c r="B364" s="0" t="s">
        <v>3860</v>
      </c>
      <c r="C364" s="0" t="s">
        <v>132</v>
      </c>
      <c r="D364" s="0" t="s">
        <v>3562</v>
      </c>
      <c r="E364" s="0" t="s">
        <v>3562</v>
      </c>
      <c r="F364" s="0" t="n">
        <v>20</v>
      </c>
      <c r="G364" s="0" t="s">
        <v>3562</v>
      </c>
      <c r="H364" s="0" t="s">
        <v>3562</v>
      </c>
      <c r="I364" s="0" t="s">
        <v>3562</v>
      </c>
      <c r="J364" s="0" t="s">
        <v>3562</v>
      </c>
      <c r="K364" s="0" t="s">
        <v>3562</v>
      </c>
    </row>
    <row r="365" customFormat="false" ht="12.8" hidden="false" customHeight="false" outlineLevel="0" collapsed="false">
      <c r="A365" s="0" t="n">
        <v>1362</v>
      </c>
      <c r="B365" s="0" t="s">
        <v>4475</v>
      </c>
      <c r="C365" s="0" t="s">
        <v>151</v>
      </c>
      <c r="D365" s="0" t="s">
        <v>3562</v>
      </c>
      <c r="E365" s="0" t="s">
        <v>3562</v>
      </c>
      <c r="F365" s="0" t="s">
        <v>3562</v>
      </c>
      <c r="G365" s="0" t="s">
        <v>3562</v>
      </c>
      <c r="H365" s="0" t="s">
        <v>3562</v>
      </c>
      <c r="I365" s="0" t="s">
        <v>3562</v>
      </c>
      <c r="J365" s="0" t="n">
        <v>27</v>
      </c>
      <c r="K365" s="0" t="n">
        <v>22</v>
      </c>
    </row>
    <row r="366" customFormat="false" ht="12.8" hidden="false" customHeight="false" outlineLevel="0" collapsed="false">
      <c r="A366" s="0" t="n">
        <v>8174</v>
      </c>
      <c r="B366" s="0" t="s">
        <v>4054</v>
      </c>
      <c r="C366" s="0" t="s">
        <v>170</v>
      </c>
      <c r="D366" s="0" t="s">
        <v>3562</v>
      </c>
      <c r="E366" s="0" t="s">
        <v>3562</v>
      </c>
      <c r="F366" s="0" t="s">
        <v>3562</v>
      </c>
      <c r="G366" s="0" t="s">
        <v>3562</v>
      </c>
      <c r="H366" s="0" t="s">
        <v>3562</v>
      </c>
      <c r="I366" s="0" t="s">
        <v>3562</v>
      </c>
      <c r="J366" s="0" t="n">
        <v>22</v>
      </c>
      <c r="K366" s="0" t="s">
        <v>3562</v>
      </c>
    </row>
    <row r="367" customFormat="false" ht="12.8" hidden="false" customHeight="false" outlineLevel="0" collapsed="false">
      <c r="A367" s="0" t="n">
        <v>1966</v>
      </c>
      <c r="B367" s="0" t="s">
        <v>4358</v>
      </c>
      <c r="C367" s="0" t="s">
        <v>129</v>
      </c>
      <c r="D367" s="0" t="s">
        <v>3562</v>
      </c>
      <c r="E367" s="0" t="s">
        <v>3562</v>
      </c>
      <c r="F367" s="0" t="n">
        <v>55</v>
      </c>
      <c r="G367" s="0" t="s">
        <v>3562</v>
      </c>
      <c r="H367" s="0" t="s">
        <v>3562</v>
      </c>
      <c r="I367" s="0" t="s">
        <v>3562</v>
      </c>
      <c r="J367" s="0" t="s">
        <v>3562</v>
      </c>
      <c r="K367" s="0" t="n">
        <v>34</v>
      </c>
    </row>
    <row r="368" customFormat="false" ht="12.8" hidden="false" customHeight="false" outlineLevel="0" collapsed="false">
      <c r="A368" s="0" t="n">
        <v>5928</v>
      </c>
      <c r="B368" s="0" t="s">
        <v>4235</v>
      </c>
      <c r="C368" s="0" t="s">
        <v>142</v>
      </c>
      <c r="D368" s="0" t="s">
        <v>3562</v>
      </c>
      <c r="E368" s="0" t="s">
        <v>3562</v>
      </c>
      <c r="F368" s="0" t="s">
        <v>3562</v>
      </c>
      <c r="G368" s="0" t="s">
        <v>3562</v>
      </c>
      <c r="H368" s="0" t="s">
        <v>3562</v>
      </c>
      <c r="I368" s="0" t="s">
        <v>3562</v>
      </c>
      <c r="J368" s="0" t="s">
        <v>3562</v>
      </c>
      <c r="K368" s="0" t="n">
        <v>50</v>
      </c>
    </row>
    <row r="369" customFormat="false" ht="12.8" hidden="false" customHeight="false" outlineLevel="0" collapsed="false">
      <c r="A369" s="0" t="n">
        <v>8413</v>
      </c>
      <c r="B369" s="0" t="s">
        <v>3967</v>
      </c>
      <c r="C369" s="0" t="s">
        <v>160</v>
      </c>
      <c r="D369" s="0" t="n">
        <v>55</v>
      </c>
      <c r="E369" s="0" t="s">
        <v>3562</v>
      </c>
      <c r="F369" s="0" t="s">
        <v>3562</v>
      </c>
      <c r="G369" s="0" t="s">
        <v>3562</v>
      </c>
      <c r="H369" s="0" t="s">
        <v>3562</v>
      </c>
      <c r="I369" s="0" t="s">
        <v>3562</v>
      </c>
      <c r="J369" s="0" t="s">
        <v>3562</v>
      </c>
      <c r="K369" s="0" t="s">
        <v>3562</v>
      </c>
    </row>
    <row r="370" customFormat="false" ht="12.8" hidden="false" customHeight="false" outlineLevel="0" collapsed="false">
      <c r="A370" s="0" t="n">
        <v>9578</v>
      </c>
      <c r="B370" s="0" t="s">
        <v>3678</v>
      </c>
      <c r="C370" s="0" t="s">
        <v>131</v>
      </c>
      <c r="D370" s="0" t="n">
        <v>70</v>
      </c>
      <c r="E370" s="0" t="s">
        <v>3562</v>
      </c>
      <c r="F370" s="0" t="s">
        <v>3562</v>
      </c>
      <c r="G370" s="0" t="s">
        <v>3562</v>
      </c>
      <c r="H370" s="0" t="n">
        <v>60</v>
      </c>
      <c r="I370" s="0" t="s">
        <v>3562</v>
      </c>
      <c r="J370" s="0" t="s">
        <v>3562</v>
      </c>
      <c r="K370" s="0" t="s">
        <v>3562</v>
      </c>
    </row>
    <row r="371" customFormat="false" ht="12.8" hidden="false" customHeight="false" outlineLevel="0" collapsed="false">
      <c r="A371" s="0" t="n">
        <v>5934</v>
      </c>
      <c r="B371" s="0" t="s">
        <v>4233</v>
      </c>
      <c r="C371" s="0" t="s">
        <v>179</v>
      </c>
      <c r="D371" s="0" t="s">
        <v>3562</v>
      </c>
      <c r="E371" s="0" t="s">
        <v>3562</v>
      </c>
      <c r="F371" s="0" t="s">
        <v>3562</v>
      </c>
      <c r="G371" s="0" t="s">
        <v>3562</v>
      </c>
      <c r="H371" s="0" t="s">
        <v>3562</v>
      </c>
      <c r="I371" s="0" t="s">
        <v>3562</v>
      </c>
      <c r="J371" s="0" t="s">
        <v>3562</v>
      </c>
      <c r="K371" s="0" t="n">
        <v>50</v>
      </c>
    </row>
    <row r="372" customFormat="false" ht="12.8" hidden="false" customHeight="false" outlineLevel="0" collapsed="false">
      <c r="A372" s="0" t="n">
        <v>9032</v>
      </c>
      <c r="B372" s="0" t="s">
        <v>3807</v>
      </c>
      <c r="C372" s="0" t="s">
        <v>141</v>
      </c>
      <c r="D372" s="0" t="s">
        <v>3562</v>
      </c>
      <c r="E372" s="0" t="s">
        <v>3562</v>
      </c>
      <c r="F372" s="0" t="s">
        <v>3562</v>
      </c>
      <c r="G372" s="0" t="s">
        <v>3562</v>
      </c>
      <c r="H372" s="0" t="s">
        <v>3562</v>
      </c>
      <c r="I372" s="0" t="s">
        <v>3562</v>
      </c>
      <c r="J372" s="0" t="s">
        <v>3562</v>
      </c>
      <c r="K372" s="0" t="n">
        <v>27</v>
      </c>
    </row>
    <row r="373" customFormat="false" ht="12.8" hidden="false" customHeight="false" outlineLevel="0" collapsed="false">
      <c r="A373" s="0" t="n">
        <v>8253</v>
      </c>
      <c r="B373" s="0" t="s">
        <v>4029</v>
      </c>
      <c r="C373" s="0" t="s">
        <v>178</v>
      </c>
      <c r="D373" s="0" t="s">
        <v>3562</v>
      </c>
      <c r="E373" s="0" t="s">
        <v>3562</v>
      </c>
      <c r="F373" s="0" t="s">
        <v>3562</v>
      </c>
      <c r="G373" s="0" t="s">
        <v>3562</v>
      </c>
      <c r="H373" s="0" t="s">
        <v>3562</v>
      </c>
      <c r="I373" s="0" t="s">
        <v>3562</v>
      </c>
      <c r="J373" s="0" t="n">
        <v>15</v>
      </c>
      <c r="K373" s="0" t="s">
        <v>3562</v>
      </c>
    </row>
    <row r="374" customFormat="false" ht="12.8" hidden="false" customHeight="false" outlineLevel="0" collapsed="false">
      <c r="A374" s="0" t="n">
        <v>8395</v>
      </c>
      <c r="B374" s="0" t="s">
        <v>3975</v>
      </c>
      <c r="C374" s="0" t="s">
        <v>155</v>
      </c>
      <c r="D374" s="0" t="s">
        <v>3562</v>
      </c>
      <c r="E374" s="0" t="s">
        <v>3562</v>
      </c>
      <c r="F374" s="0" t="s">
        <v>3562</v>
      </c>
      <c r="G374" s="0" t="s">
        <v>3562</v>
      </c>
      <c r="H374" s="0" t="s">
        <v>3562</v>
      </c>
      <c r="I374" s="0" t="s">
        <v>3562</v>
      </c>
      <c r="J374" s="0" t="s">
        <v>3562</v>
      </c>
      <c r="K374" s="0" t="n">
        <v>22</v>
      </c>
    </row>
    <row r="375" customFormat="false" ht="12.8" hidden="false" customHeight="false" outlineLevel="0" collapsed="false">
      <c r="A375" s="0" t="n">
        <v>8396</v>
      </c>
      <c r="B375" s="0" t="s">
        <v>3974</v>
      </c>
      <c r="C375" s="0" t="s">
        <v>157</v>
      </c>
      <c r="D375" s="0" t="n">
        <v>160</v>
      </c>
      <c r="E375" s="0" t="s">
        <v>3562</v>
      </c>
      <c r="F375" s="0" t="s">
        <v>3562</v>
      </c>
      <c r="G375" s="0" t="s">
        <v>3562</v>
      </c>
      <c r="H375" s="0" t="n">
        <v>90</v>
      </c>
      <c r="I375" s="0" t="s">
        <v>3562</v>
      </c>
      <c r="J375" s="0" t="s">
        <v>3562</v>
      </c>
      <c r="K375" s="0" t="s">
        <v>3562</v>
      </c>
    </row>
    <row r="376" customFormat="false" ht="12.8" hidden="false" customHeight="false" outlineLevel="0" collapsed="false">
      <c r="A376" s="0" t="n">
        <v>1197</v>
      </c>
      <c r="B376" s="0" t="s">
        <v>4523</v>
      </c>
      <c r="C376" s="0" t="s">
        <v>135</v>
      </c>
      <c r="D376" s="0" t="s">
        <v>3562</v>
      </c>
      <c r="E376" s="0" t="s">
        <v>3562</v>
      </c>
      <c r="F376" s="0" t="s">
        <v>3562</v>
      </c>
      <c r="G376" s="0" t="s">
        <v>3562</v>
      </c>
      <c r="H376" s="0" t="s">
        <v>3562</v>
      </c>
      <c r="I376" s="0" t="s">
        <v>3562</v>
      </c>
      <c r="J376" s="0" t="s">
        <v>3562</v>
      </c>
      <c r="K376" s="0" t="n">
        <v>42</v>
      </c>
    </row>
    <row r="377" customFormat="false" ht="12.8" hidden="false" customHeight="false" outlineLevel="0" collapsed="false">
      <c r="A377" s="0" t="n">
        <v>9456</v>
      </c>
      <c r="B377" s="0" t="s">
        <v>3708</v>
      </c>
      <c r="C377" s="0" t="s">
        <v>150</v>
      </c>
      <c r="D377" s="0" t="s">
        <v>3562</v>
      </c>
      <c r="E377" s="0" t="s">
        <v>3562</v>
      </c>
      <c r="F377" s="0" t="s">
        <v>3562</v>
      </c>
      <c r="G377" s="0" t="s">
        <v>3562</v>
      </c>
      <c r="H377" s="0" t="s">
        <v>3562</v>
      </c>
      <c r="I377" s="0" t="s">
        <v>3562</v>
      </c>
      <c r="J377" s="0" t="s">
        <v>3562</v>
      </c>
      <c r="K377" s="0" t="n">
        <v>27</v>
      </c>
    </row>
    <row r="378" customFormat="false" ht="12.8" hidden="false" customHeight="false" outlineLevel="0" collapsed="false">
      <c r="A378" s="0" t="n">
        <v>6901</v>
      </c>
      <c r="B378" s="0" t="s">
        <v>4175</v>
      </c>
      <c r="C378" s="0" t="s">
        <v>150</v>
      </c>
      <c r="D378" s="0" t="s">
        <v>3562</v>
      </c>
      <c r="E378" s="0" t="s">
        <v>3562</v>
      </c>
      <c r="F378" s="0" t="s">
        <v>3562</v>
      </c>
      <c r="G378" s="0" t="s">
        <v>3562</v>
      </c>
      <c r="H378" s="0" t="s">
        <v>3562</v>
      </c>
      <c r="I378" s="0" t="s">
        <v>3562</v>
      </c>
      <c r="J378" s="0" t="s">
        <v>3562</v>
      </c>
      <c r="K378" s="0" t="n">
        <v>50</v>
      </c>
    </row>
    <row r="379" customFormat="false" ht="12.8" hidden="false" customHeight="false" outlineLevel="0" collapsed="false">
      <c r="A379" s="0" t="n">
        <v>8619</v>
      </c>
      <c r="B379" s="0" t="s">
        <v>3920</v>
      </c>
      <c r="C379" s="0" t="s">
        <v>163</v>
      </c>
      <c r="D379" s="0" t="n">
        <v>55</v>
      </c>
      <c r="E379" s="0" t="s">
        <v>3562</v>
      </c>
      <c r="F379" s="0" t="n">
        <v>30</v>
      </c>
      <c r="G379" s="0" t="s">
        <v>3562</v>
      </c>
      <c r="H379" s="0" t="s">
        <v>3562</v>
      </c>
      <c r="I379" s="0" t="s">
        <v>3562</v>
      </c>
      <c r="J379" s="0" t="n">
        <v>27</v>
      </c>
      <c r="K379" s="0" t="n">
        <v>22</v>
      </c>
    </row>
    <row r="380" customFormat="false" ht="12.8" hidden="false" customHeight="false" outlineLevel="0" collapsed="false">
      <c r="A380" s="0" t="n">
        <v>9881</v>
      </c>
      <c r="B380" s="0" t="s">
        <v>3610</v>
      </c>
      <c r="C380" s="0" t="s">
        <v>160</v>
      </c>
      <c r="D380" s="0" t="n">
        <v>90</v>
      </c>
      <c r="E380" s="0" t="s">
        <v>3562</v>
      </c>
      <c r="F380" s="0" t="n">
        <v>40</v>
      </c>
      <c r="G380" s="0" t="s">
        <v>3562</v>
      </c>
      <c r="H380" s="0" t="s">
        <v>3562</v>
      </c>
      <c r="I380" s="0" t="s">
        <v>3562</v>
      </c>
      <c r="J380" s="0" t="s">
        <v>3562</v>
      </c>
      <c r="K380" s="0" t="s">
        <v>3562</v>
      </c>
    </row>
    <row r="381" customFormat="false" ht="12.8" hidden="false" customHeight="false" outlineLevel="0" collapsed="false">
      <c r="A381" s="0" t="n">
        <v>8804</v>
      </c>
      <c r="B381" s="0" t="s">
        <v>3873</v>
      </c>
      <c r="C381" s="0" t="s">
        <v>150</v>
      </c>
      <c r="D381" s="0" t="s">
        <v>3562</v>
      </c>
      <c r="E381" s="0" t="s">
        <v>3562</v>
      </c>
      <c r="F381" s="0" t="s">
        <v>3562</v>
      </c>
      <c r="G381" s="0" t="s">
        <v>3562</v>
      </c>
      <c r="H381" s="0" t="s">
        <v>3562</v>
      </c>
      <c r="I381" s="0" t="s">
        <v>3562</v>
      </c>
      <c r="J381" s="0" t="s">
        <v>3562</v>
      </c>
      <c r="K381" s="0" t="n">
        <v>27</v>
      </c>
    </row>
    <row r="382" customFormat="false" ht="12.8" hidden="false" customHeight="false" outlineLevel="0" collapsed="false">
      <c r="A382" s="0" t="n">
        <v>7895</v>
      </c>
      <c r="B382" s="0" t="s">
        <v>4106</v>
      </c>
      <c r="C382" s="0" t="s">
        <v>179</v>
      </c>
      <c r="D382" s="0" t="s">
        <v>3562</v>
      </c>
      <c r="E382" s="0" t="s">
        <v>3562</v>
      </c>
      <c r="F382" s="0" t="s">
        <v>3562</v>
      </c>
      <c r="G382" s="0" t="s">
        <v>3562</v>
      </c>
      <c r="H382" s="0" t="s">
        <v>3562</v>
      </c>
      <c r="I382" s="0" t="s">
        <v>3562</v>
      </c>
      <c r="J382" s="0" t="s">
        <v>3562</v>
      </c>
      <c r="K382" s="0" t="n">
        <v>34</v>
      </c>
    </row>
    <row r="383" customFormat="false" ht="12.8" hidden="false" customHeight="false" outlineLevel="0" collapsed="false">
      <c r="A383" s="0" t="n">
        <v>819</v>
      </c>
      <c r="B383" s="0" t="s">
        <v>4571</v>
      </c>
      <c r="C383" s="0" t="s">
        <v>127</v>
      </c>
      <c r="D383" s="0" t="s">
        <v>3562</v>
      </c>
      <c r="E383" s="0" t="s">
        <v>3562</v>
      </c>
      <c r="F383" s="0" t="s">
        <v>3562</v>
      </c>
      <c r="G383" s="0" t="s">
        <v>3562</v>
      </c>
      <c r="H383" s="0" t="s">
        <v>3562</v>
      </c>
      <c r="I383" s="0" t="s">
        <v>3562</v>
      </c>
      <c r="J383" s="0" t="s">
        <v>3562</v>
      </c>
      <c r="K383" s="0" t="s">
        <v>3562</v>
      </c>
    </row>
    <row r="384" customFormat="false" ht="12.8" hidden="false" customHeight="false" outlineLevel="0" collapsed="false">
      <c r="A384" s="0" t="n">
        <v>9403</v>
      </c>
      <c r="B384" s="0" t="s">
        <v>3718</v>
      </c>
      <c r="C384" s="0" t="s">
        <v>135</v>
      </c>
      <c r="D384" s="0" t="s">
        <v>3562</v>
      </c>
      <c r="E384" s="0" t="s">
        <v>3562</v>
      </c>
      <c r="F384" s="0" t="s">
        <v>3562</v>
      </c>
      <c r="G384" s="0" t="s">
        <v>3562</v>
      </c>
      <c r="H384" s="0" t="s">
        <v>3562</v>
      </c>
      <c r="I384" s="0" t="s">
        <v>3562</v>
      </c>
      <c r="J384" s="0" t="s">
        <v>3562</v>
      </c>
      <c r="K384" s="0" t="n">
        <v>50</v>
      </c>
    </row>
    <row r="385" customFormat="false" ht="12.8" hidden="false" customHeight="false" outlineLevel="0" collapsed="false">
      <c r="A385" s="0" t="n">
        <v>8992</v>
      </c>
      <c r="B385" s="0" t="s">
        <v>3824</v>
      </c>
      <c r="C385" s="0" t="s">
        <v>161</v>
      </c>
      <c r="D385" s="0" t="s">
        <v>3562</v>
      </c>
      <c r="E385" s="0" t="s">
        <v>3562</v>
      </c>
      <c r="F385" s="0" t="s">
        <v>3562</v>
      </c>
      <c r="G385" s="0" t="s">
        <v>3562</v>
      </c>
      <c r="H385" s="0" t="s">
        <v>3562</v>
      </c>
      <c r="I385" s="0" t="s">
        <v>3562</v>
      </c>
      <c r="J385" s="0" t="s">
        <v>3562</v>
      </c>
      <c r="K385" s="0" t="n">
        <v>18</v>
      </c>
    </row>
    <row r="386" customFormat="false" ht="12.8" hidden="false" customHeight="false" outlineLevel="0" collapsed="false">
      <c r="A386" s="0" t="n">
        <v>6838</v>
      </c>
      <c r="B386" s="0" t="s">
        <v>4192</v>
      </c>
      <c r="C386" s="0" t="s">
        <v>171</v>
      </c>
      <c r="D386" s="0" t="s">
        <v>3562</v>
      </c>
      <c r="E386" s="0" t="s">
        <v>3562</v>
      </c>
      <c r="F386" s="0" t="s">
        <v>3562</v>
      </c>
      <c r="G386" s="0" t="s">
        <v>3562</v>
      </c>
      <c r="H386" s="0" t="s">
        <v>3562</v>
      </c>
      <c r="I386" s="0" t="s">
        <v>3562</v>
      </c>
      <c r="J386" s="0" t="s">
        <v>3562</v>
      </c>
      <c r="K386" s="0" t="n">
        <v>42</v>
      </c>
    </row>
    <row r="387" customFormat="false" ht="12.8" hidden="false" customHeight="false" outlineLevel="0" collapsed="false">
      <c r="A387" s="0" t="n">
        <v>9872</v>
      </c>
      <c r="B387" s="0" t="s">
        <v>3618</v>
      </c>
      <c r="C387" s="0" t="s">
        <v>170</v>
      </c>
      <c r="D387" s="0" t="s">
        <v>3562</v>
      </c>
      <c r="E387" s="0" t="s">
        <v>3562</v>
      </c>
      <c r="F387" s="0" t="n">
        <v>30</v>
      </c>
      <c r="G387" s="0" t="s">
        <v>3562</v>
      </c>
      <c r="H387" s="0" t="s">
        <v>3562</v>
      </c>
      <c r="I387" s="0" t="s">
        <v>3562</v>
      </c>
      <c r="J387" s="0" t="n">
        <v>22</v>
      </c>
      <c r="K387" s="0" t="s">
        <v>3562</v>
      </c>
    </row>
    <row r="388" customFormat="false" ht="12.8" hidden="false" customHeight="false" outlineLevel="0" collapsed="false">
      <c r="A388" s="0" t="n">
        <v>9014</v>
      </c>
      <c r="B388" s="0" t="s">
        <v>3813</v>
      </c>
      <c r="C388" s="0" t="s">
        <v>147</v>
      </c>
      <c r="D388" s="0" t="n">
        <v>160</v>
      </c>
      <c r="E388" s="0" t="s">
        <v>3562</v>
      </c>
      <c r="F388" s="0" t="n">
        <v>55</v>
      </c>
      <c r="G388" s="0" t="s">
        <v>3562</v>
      </c>
      <c r="H388" s="0" t="n">
        <v>90</v>
      </c>
      <c r="I388" s="0" t="s">
        <v>3562</v>
      </c>
      <c r="J388" s="0" t="s">
        <v>3562</v>
      </c>
      <c r="K388" s="0" t="s">
        <v>3562</v>
      </c>
    </row>
    <row r="389" customFormat="false" ht="12.8" hidden="false" customHeight="false" outlineLevel="0" collapsed="false">
      <c r="A389" s="0" t="n">
        <v>628</v>
      </c>
      <c r="B389" s="0" t="s">
        <v>3813</v>
      </c>
      <c r="C389" s="0" t="s">
        <v>134</v>
      </c>
      <c r="D389" s="0" t="n">
        <v>160</v>
      </c>
      <c r="E389" s="0" t="s">
        <v>3562</v>
      </c>
      <c r="F389" s="0" t="n">
        <v>55</v>
      </c>
      <c r="G389" s="0" t="s">
        <v>3562</v>
      </c>
      <c r="H389" s="0" t="n">
        <v>90</v>
      </c>
      <c r="I389" s="0" t="s">
        <v>3562</v>
      </c>
      <c r="J389" s="0" t="s">
        <v>3562</v>
      </c>
      <c r="K389" s="0" t="s">
        <v>3562</v>
      </c>
    </row>
    <row r="390" customFormat="false" ht="12.8" hidden="false" customHeight="false" outlineLevel="0" collapsed="false">
      <c r="A390" s="0" t="n">
        <v>9295</v>
      </c>
      <c r="B390" s="0" t="s">
        <v>3755</v>
      </c>
      <c r="C390" s="0" t="s">
        <v>163</v>
      </c>
      <c r="D390" s="0" t="n">
        <v>70</v>
      </c>
      <c r="E390" s="0" t="s">
        <v>3562</v>
      </c>
      <c r="F390" s="0" t="n">
        <v>30</v>
      </c>
      <c r="G390" s="0" t="s">
        <v>3562</v>
      </c>
      <c r="H390" s="0" t="s">
        <v>3562</v>
      </c>
      <c r="I390" s="0" t="s">
        <v>3562</v>
      </c>
      <c r="J390" s="0" t="n">
        <v>34</v>
      </c>
      <c r="K390" s="0" t="n">
        <v>22</v>
      </c>
    </row>
    <row r="391" customFormat="false" ht="12.8" hidden="false" customHeight="false" outlineLevel="0" collapsed="false">
      <c r="A391" s="0" t="n">
        <v>8399</v>
      </c>
      <c r="B391" s="0" t="s">
        <v>3972</v>
      </c>
      <c r="C391" s="0" t="s">
        <v>171</v>
      </c>
      <c r="D391" s="0" t="s">
        <v>3562</v>
      </c>
      <c r="E391" s="0" t="s">
        <v>3562</v>
      </c>
      <c r="F391" s="0" t="s">
        <v>3562</v>
      </c>
      <c r="G391" s="0" t="s">
        <v>3562</v>
      </c>
      <c r="H391" s="0" t="s">
        <v>3562</v>
      </c>
      <c r="I391" s="0" t="s">
        <v>3562</v>
      </c>
      <c r="J391" s="0" t="s">
        <v>3562</v>
      </c>
      <c r="K391" s="0" t="s">
        <v>3562</v>
      </c>
    </row>
    <row r="392" customFormat="false" ht="12.8" hidden="false" customHeight="false" outlineLevel="0" collapsed="false">
      <c r="A392" s="0" t="n">
        <v>8355</v>
      </c>
      <c r="B392" s="0" t="s">
        <v>3991</v>
      </c>
      <c r="C392" s="0" t="s">
        <v>139</v>
      </c>
      <c r="D392" s="0" t="n">
        <v>30</v>
      </c>
      <c r="E392" s="0" t="s">
        <v>3562</v>
      </c>
      <c r="F392" s="0" t="n">
        <v>20</v>
      </c>
      <c r="G392" s="0" t="s">
        <v>3562</v>
      </c>
      <c r="H392" s="0" t="s">
        <v>3562</v>
      </c>
      <c r="I392" s="0" t="s">
        <v>3562</v>
      </c>
      <c r="J392" s="0" t="n">
        <v>18</v>
      </c>
      <c r="K392" s="0" t="n">
        <v>15</v>
      </c>
    </row>
    <row r="393" customFormat="false" ht="12.8" hidden="false" customHeight="false" outlineLevel="0" collapsed="false">
      <c r="A393" s="0" t="n">
        <v>8026</v>
      </c>
      <c r="B393" s="0" t="s">
        <v>4077</v>
      </c>
      <c r="C393" s="0" t="s">
        <v>135</v>
      </c>
      <c r="D393" s="0" t="s">
        <v>3562</v>
      </c>
      <c r="E393" s="0" t="s">
        <v>3562</v>
      </c>
      <c r="F393" s="0" t="s">
        <v>3562</v>
      </c>
      <c r="G393" s="0" t="s">
        <v>3562</v>
      </c>
      <c r="H393" s="0" t="s">
        <v>3562</v>
      </c>
      <c r="I393" s="0" t="s">
        <v>3562</v>
      </c>
      <c r="J393" s="0" t="s">
        <v>3562</v>
      </c>
      <c r="K393" s="0" t="n">
        <v>60</v>
      </c>
    </row>
    <row r="394" customFormat="false" ht="12.8" hidden="false" customHeight="false" outlineLevel="0" collapsed="false">
      <c r="A394" s="0" t="n">
        <v>5055</v>
      </c>
      <c r="B394" s="0" t="s">
        <v>4293</v>
      </c>
      <c r="C394" s="0" t="s">
        <v>158</v>
      </c>
      <c r="D394" s="0" t="s">
        <v>3562</v>
      </c>
      <c r="E394" s="0" t="s">
        <v>3562</v>
      </c>
      <c r="F394" s="0" t="s">
        <v>3562</v>
      </c>
      <c r="G394" s="0" t="s">
        <v>3562</v>
      </c>
      <c r="H394" s="0" t="s">
        <v>3562</v>
      </c>
      <c r="I394" s="0" t="s">
        <v>3562</v>
      </c>
      <c r="J394" s="0" t="s">
        <v>3562</v>
      </c>
      <c r="K394" s="0" t="s">
        <v>3562</v>
      </c>
    </row>
    <row r="395" customFormat="false" ht="12.8" hidden="false" customHeight="false" outlineLevel="0" collapsed="false">
      <c r="A395" s="0" t="n">
        <v>9368</v>
      </c>
      <c r="B395" s="0" t="s">
        <v>3735</v>
      </c>
      <c r="C395" s="0" t="s">
        <v>176</v>
      </c>
      <c r="D395" s="0" t="s">
        <v>3562</v>
      </c>
      <c r="E395" s="0" t="s">
        <v>3562</v>
      </c>
      <c r="F395" s="0" t="s">
        <v>3562</v>
      </c>
      <c r="G395" s="0" t="s">
        <v>3562</v>
      </c>
      <c r="H395" s="0" t="s">
        <v>3562</v>
      </c>
      <c r="I395" s="0" t="s">
        <v>3562</v>
      </c>
      <c r="J395" s="0" t="s">
        <v>3562</v>
      </c>
      <c r="K395" s="0" t="n">
        <v>42</v>
      </c>
    </row>
    <row r="396" customFormat="false" ht="12.8" hidden="false" customHeight="false" outlineLevel="0" collapsed="false">
      <c r="A396" s="0" t="n">
        <v>695</v>
      </c>
      <c r="B396" s="0" t="s">
        <v>3597</v>
      </c>
      <c r="C396" s="0" t="s">
        <v>129</v>
      </c>
      <c r="D396" s="0" t="s">
        <v>3562</v>
      </c>
      <c r="E396" s="0" t="s">
        <v>3562</v>
      </c>
      <c r="F396" s="0" t="s">
        <v>3562</v>
      </c>
      <c r="G396" s="0" t="s">
        <v>3562</v>
      </c>
      <c r="H396" s="0" t="s">
        <v>3562</v>
      </c>
      <c r="I396" s="0" t="s">
        <v>3562</v>
      </c>
      <c r="J396" s="0" t="n">
        <v>34</v>
      </c>
      <c r="K396" s="0" t="s">
        <v>3562</v>
      </c>
    </row>
    <row r="397" customFormat="false" ht="12.8" hidden="false" customHeight="false" outlineLevel="0" collapsed="false">
      <c r="A397" s="0" t="n">
        <v>9910</v>
      </c>
      <c r="B397" s="0" t="s">
        <v>3597</v>
      </c>
      <c r="C397" s="0" t="s">
        <v>130</v>
      </c>
      <c r="D397" s="0" t="s">
        <v>3562</v>
      </c>
      <c r="E397" s="0" t="s">
        <v>3562</v>
      </c>
      <c r="F397" s="0" t="s">
        <v>3562</v>
      </c>
      <c r="G397" s="0" t="s">
        <v>3562</v>
      </c>
      <c r="H397" s="0" t="s">
        <v>3562</v>
      </c>
      <c r="I397" s="0" t="s">
        <v>3562</v>
      </c>
      <c r="J397" s="0" t="n">
        <v>34</v>
      </c>
      <c r="K397" s="0" t="s">
        <v>3562</v>
      </c>
    </row>
    <row r="398" customFormat="false" ht="12.8" hidden="false" customHeight="false" outlineLevel="0" collapsed="false">
      <c r="A398" s="0" t="n">
        <v>8190</v>
      </c>
      <c r="B398" s="0" t="s">
        <v>4047</v>
      </c>
      <c r="C398" s="0" t="s">
        <v>147</v>
      </c>
      <c r="D398" s="0" t="n">
        <v>40</v>
      </c>
      <c r="E398" s="0" t="s">
        <v>3562</v>
      </c>
      <c r="F398" s="0" t="s">
        <v>3562</v>
      </c>
      <c r="G398" s="0" t="s">
        <v>3562</v>
      </c>
      <c r="H398" s="0" t="s">
        <v>3562</v>
      </c>
      <c r="I398" s="0" t="s">
        <v>3562</v>
      </c>
      <c r="J398" s="0" t="s">
        <v>3562</v>
      </c>
      <c r="K398" s="0" t="s">
        <v>3562</v>
      </c>
    </row>
    <row r="399" customFormat="false" ht="12.8" hidden="false" customHeight="false" outlineLevel="0" collapsed="false">
      <c r="A399" s="0" t="n">
        <v>8018</v>
      </c>
      <c r="B399" s="0" t="s">
        <v>4079</v>
      </c>
      <c r="C399" s="0" t="s">
        <v>170</v>
      </c>
      <c r="D399" s="0" t="s">
        <v>3562</v>
      </c>
      <c r="E399" s="0" t="s">
        <v>3562</v>
      </c>
      <c r="F399" s="0" t="s">
        <v>3562</v>
      </c>
      <c r="G399" s="0" t="s">
        <v>3562</v>
      </c>
      <c r="H399" s="0" t="s">
        <v>3562</v>
      </c>
      <c r="I399" s="0" t="s">
        <v>3562</v>
      </c>
      <c r="J399" s="0" t="s">
        <v>3562</v>
      </c>
      <c r="K399" s="0" t="n">
        <v>60</v>
      </c>
    </row>
    <row r="400" customFormat="false" ht="12.8" hidden="false" customHeight="false" outlineLevel="0" collapsed="false">
      <c r="A400" s="0" t="n">
        <v>1004</v>
      </c>
      <c r="B400" s="0" t="s">
        <v>3396</v>
      </c>
      <c r="C400" s="0" t="s">
        <v>142</v>
      </c>
      <c r="D400" s="0" t="s">
        <v>3562</v>
      </c>
      <c r="E400" s="0" t="s">
        <v>3562</v>
      </c>
      <c r="F400" s="0" t="s">
        <v>3562</v>
      </c>
      <c r="G400" s="0" t="s">
        <v>3562</v>
      </c>
      <c r="H400" s="0" t="s">
        <v>3562</v>
      </c>
      <c r="I400" s="0" t="s">
        <v>3562</v>
      </c>
      <c r="J400" s="0" t="s">
        <v>3562</v>
      </c>
      <c r="K400" s="0" t="n">
        <v>42</v>
      </c>
    </row>
    <row r="401" customFormat="false" ht="12.8" hidden="false" customHeight="false" outlineLevel="0" collapsed="false">
      <c r="A401" s="0" t="n">
        <v>9385</v>
      </c>
      <c r="B401" s="0" t="s">
        <v>3725</v>
      </c>
      <c r="C401" s="0" t="s">
        <v>171</v>
      </c>
      <c r="D401" s="0" t="s">
        <v>3562</v>
      </c>
      <c r="E401" s="0" t="s">
        <v>3562</v>
      </c>
      <c r="F401" s="0" t="s">
        <v>3562</v>
      </c>
      <c r="G401" s="0" t="s">
        <v>3562</v>
      </c>
      <c r="H401" s="0" t="s">
        <v>3562</v>
      </c>
      <c r="I401" s="0" t="s">
        <v>3562</v>
      </c>
      <c r="J401" s="0" t="s">
        <v>3562</v>
      </c>
      <c r="K401" s="0" t="n">
        <v>22</v>
      </c>
    </row>
    <row r="402" customFormat="false" ht="12.8" hidden="false" customHeight="false" outlineLevel="0" collapsed="false">
      <c r="A402" s="0" t="n">
        <v>8025</v>
      </c>
      <c r="B402" s="0" t="s">
        <v>4078</v>
      </c>
      <c r="C402" s="0" t="s">
        <v>178</v>
      </c>
      <c r="D402" s="0" t="s">
        <v>3562</v>
      </c>
      <c r="E402" s="0" t="s">
        <v>3562</v>
      </c>
      <c r="F402" s="0" t="s">
        <v>3562</v>
      </c>
      <c r="G402" s="0" t="s">
        <v>3562</v>
      </c>
      <c r="H402" s="0" t="s">
        <v>3562</v>
      </c>
      <c r="I402" s="0" t="s">
        <v>3562</v>
      </c>
      <c r="J402" s="0" t="s">
        <v>3562</v>
      </c>
      <c r="K402" s="0" t="n">
        <v>34</v>
      </c>
    </row>
    <row r="403" customFormat="false" ht="12.8" hidden="false" customHeight="false" outlineLevel="0" collapsed="false">
      <c r="A403" s="0" t="n">
        <v>8983</v>
      </c>
      <c r="B403" s="0" t="s">
        <v>3827</v>
      </c>
      <c r="C403" s="0" t="s">
        <v>173</v>
      </c>
      <c r="D403" s="0" t="s">
        <v>3562</v>
      </c>
      <c r="E403" s="0" t="s">
        <v>3562</v>
      </c>
      <c r="F403" s="0" t="s">
        <v>3562</v>
      </c>
      <c r="G403" s="0" t="s">
        <v>3562</v>
      </c>
      <c r="H403" s="0" t="s">
        <v>3562</v>
      </c>
      <c r="I403" s="0" t="s">
        <v>3562</v>
      </c>
      <c r="J403" s="0" t="n">
        <v>22</v>
      </c>
      <c r="K403" s="0" t="s">
        <v>3562</v>
      </c>
    </row>
    <row r="404" customFormat="false" ht="12.8" hidden="false" customHeight="false" outlineLevel="0" collapsed="false">
      <c r="A404" s="0" t="n">
        <v>3067</v>
      </c>
      <c r="B404" s="0" t="s">
        <v>4325</v>
      </c>
      <c r="C404" s="0" t="s">
        <v>131</v>
      </c>
      <c r="D404" s="0" t="n">
        <v>160</v>
      </c>
      <c r="E404" s="0" t="s">
        <v>3562</v>
      </c>
      <c r="F404" s="0" t="n">
        <v>80</v>
      </c>
      <c r="G404" s="0" t="s">
        <v>3562</v>
      </c>
      <c r="H404" s="0" t="n">
        <v>90</v>
      </c>
      <c r="I404" s="0" t="s">
        <v>3562</v>
      </c>
      <c r="J404" s="0" t="s">
        <v>3562</v>
      </c>
      <c r="K404" s="0" t="n">
        <v>27</v>
      </c>
    </row>
    <row r="405" customFormat="false" ht="12.8" hidden="false" customHeight="false" outlineLevel="0" collapsed="false">
      <c r="A405" s="0" t="n">
        <v>558</v>
      </c>
      <c r="B405" s="0" t="s">
        <v>4592</v>
      </c>
      <c r="C405" s="0" t="s">
        <v>127</v>
      </c>
      <c r="D405" s="0" t="s">
        <v>3562</v>
      </c>
      <c r="E405" s="0" t="s">
        <v>3562</v>
      </c>
      <c r="F405" s="0" t="s">
        <v>3562</v>
      </c>
      <c r="G405" s="0" t="s">
        <v>3562</v>
      </c>
      <c r="H405" s="0" t="s">
        <v>3562</v>
      </c>
      <c r="I405" s="0" t="s">
        <v>3562</v>
      </c>
      <c r="J405" s="0" t="s">
        <v>3562</v>
      </c>
      <c r="K405" s="0" t="s">
        <v>3562</v>
      </c>
    </row>
    <row r="406" customFormat="false" ht="12.8" hidden="false" customHeight="false" outlineLevel="0" collapsed="false">
      <c r="A406" s="0" t="n">
        <v>1363</v>
      </c>
      <c r="B406" s="0" t="s">
        <v>4474</v>
      </c>
      <c r="C406" s="0" t="s">
        <v>150</v>
      </c>
      <c r="D406" s="0" t="s">
        <v>3562</v>
      </c>
      <c r="E406" s="0" t="s">
        <v>3562</v>
      </c>
      <c r="F406" s="0" t="s">
        <v>3562</v>
      </c>
      <c r="G406" s="0" t="s">
        <v>3562</v>
      </c>
      <c r="H406" s="0" t="s">
        <v>3562</v>
      </c>
      <c r="I406" s="0" t="s">
        <v>3562</v>
      </c>
      <c r="J406" s="0" t="s">
        <v>3562</v>
      </c>
      <c r="K406" s="0" t="n">
        <v>42</v>
      </c>
    </row>
    <row r="407" customFormat="false" ht="12.8" hidden="false" customHeight="false" outlineLevel="0" collapsed="false">
      <c r="A407" s="0" t="n">
        <v>663</v>
      </c>
      <c r="B407" s="0" t="s">
        <v>4584</v>
      </c>
      <c r="C407" s="0" t="s">
        <v>131</v>
      </c>
      <c r="D407" s="0" t="s">
        <v>3562</v>
      </c>
      <c r="E407" s="0" t="s">
        <v>3562</v>
      </c>
      <c r="F407" s="0" t="s">
        <v>3562</v>
      </c>
      <c r="G407" s="0" t="s">
        <v>3562</v>
      </c>
      <c r="H407" s="0" t="s">
        <v>3562</v>
      </c>
      <c r="I407" s="0" t="s">
        <v>3562</v>
      </c>
      <c r="J407" s="0" t="s">
        <v>3562</v>
      </c>
      <c r="K407" s="0" t="s">
        <v>3562</v>
      </c>
    </row>
    <row r="408" customFormat="false" ht="12.8" hidden="false" customHeight="false" outlineLevel="0" collapsed="false">
      <c r="A408" s="0" t="n">
        <v>5851</v>
      </c>
      <c r="B408" s="0" t="s">
        <v>4253</v>
      </c>
      <c r="C408" s="0" t="s">
        <v>150</v>
      </c>
      <c r="D408" s="0" t="s">
        <v>3562</v>
      </c>
      <c r="E408" s="0" t="s">
        <v>3562</v>
      </c>
      <c r="F408" s="0" t="s">
        <v>3562</v>
      </c>
      <c r="G408" s="0" t="s">
        <v>3562</v>
      </c>
      <c r="H408" s="0" t="s">
        <v>3562</v>
      </c>
      <c r="I408" s="0" t="s">
        <v>3562</v>
      </c>
      <c r="J408" s="0" t="s">
        <v>3562</v>
      </c>
      <c r="K408" s="0" t="n">
        <v>42</v>
      </c>
    </row>
    <row r="409" customFormat="false" ht="12.8" hidden="false" customHeight="false" outlineLevel="0" collapsed="false">
      <c r="A409" s="0" t="n">
        <v>8905</v>
      </c>
      <c r="B409" s="0" t="s">
        <v>3849</v>
      </c>
      <c r="C409" s="0" t="s">
        <v>143</v>
      </c>
      <c r="D409" s="0" t="s">
        <v>3562</v>
      </c>
      <c r="E409" s="0" t="s">
        <v>3562</v>
      </c>
      <c r="F409" s="0" t="s">
        <v>3562</v>
      </c>
      <c r="G409" s="0" t="s">
        <v>3562</v>
      </c>
      <c r="H409" s="0" t="s">
        <v>3562</v>
      </c>
      <c r="I409" s="0" t="s">
        <v>3562</v>
      </c>
      <c r="J409" s="0" t="n">
        <v>18</v>
      </c>
      <c r="K409" s="0" t="s">
        <v>3562</v>
      </c>
    </row>
    <row r="410" customFormat="false" ht="12.8" hidden="false" customHeight="false" outlineLevel="0" collapsed="false">
      <c r="A410" s="0" t="n">
        <v>8821</v>
      </c>
      <c r="B410" s="0" t="s">
        <v>3868</v>
      </c>
      <c r="C410" s="0" t="s">
        <v>172</v>
      </c>
      <c r="D410" s="0" t="s">
        <v>3562</v>
      </c>
      <c r="E410" s="0" t="s">
        <v>3562</v>
      </c>
      <c r="F410" s="0" t="s">
        <v>3562</v>
      </c>
      <c r="G410" s="0" t="s">
        <v>3562</v>
      </c>
      <c r="H410" s="0" t="s">
        <v>3562</v>
      </c>
      <c r="I410" s="0" t="s">
        <v>3562</v>
      </c>
      <c r="J410" s="0" t="n">
        <v>27</v>
      </c>
      <c r="K410" s="0" t="s">
        <v>3562</v>
      </c>
    </row>
    <row r="411" customFormat="false" ht="12.8" hidden="false" customHeight="false" outlineLevel="0" collapsed="false">
      <c r="A411" s="0" t="n">
        <v>9377</v>
      </c>
      <c r="B411" s="0" t="s">
        <v>3729</v>
      </c>
      <c r="C411" s="0" t="s">
        <v>165</v>
      </c>
      <c r="D411" s="0" t="s">
        <v>3562</v>
      </c>
      <c r="E411" s="0" t="s">
        <v>3562</v>
      </c>
      <c r="F411" s="0" t="s">
        <v>3562</v>
      </c>
      <c r="G411" s="0" t="s">
        <v>3562</v>
      </c>
      <c r="H411" s="0" t="s">
        <v>3562</v>
      </c>
      <c r="I411" s="0" t="s">
        <v>3562</v>
      </c>
      <c r="J411" s="0" t="s">
        <v>3562</v>
      </c>
      <c r="K411" s="0" t="n">
        <v>22</v>
      </c>
    </row>
    <row r="412" customFormat="false" ht="12.8" hidden="false" customHeight="false" outlineLevel="0" collapsed="false">
      <c r="A412" s="0" t="n">
        <v>476</v>
      </c>
      <c r="B412" s="0" t="s">
        <v>4180</v>
      </c>
      <c r="C412" s="0" t="s">
        <v>134</v>
      </c>
      <c r="D412" s="0" t="s">
        <v>3562</v>
      </c>
      <c r="E412" s="0" t="s">
        <v>3562</v>
      </c>
      <c r="F412" s="0" t="s">
        <v>3562</v>
      </c>
      <c r="G412" s="0" t="n">
        <v>70</v>
      </c>
      <c r="H412" s="0" t="n">
        <v>300</v>
      </c>
      <c r="I412" s="0" t="n">
        <v>160</v>
      </c>
      <c r="J412" s="0" t="n">
        <v>34</v>
      </c>
      <c r="K412" s="0" t="n">
        <v>27</v>
      </c>
    </row>
    <row r="413" customFormat="false" ht="12.8" hidden="false" customHeight="false" outlineLevel="0" collapsed="false">
      <c r="A413" s="0" t="n">
        <v>744</v>
      </c>
      <c r="B413" s="0" t="s">
        <v>4180</v>
      </c>
      <c r="C413" s="0" t="s">
        <v>151</v>
      </c>
      <c r="D413" s="0" t="s">
        <v>3562</v>
      </c>
      <c r="E413" s="0" t="s">
        <v>3562</v>
      </c>
      <c r="F413" s="0" t="s">
        <v>3562</v>
      </c>
      <c r="G413" s="0" t="n">
        <v>70</v>
      </c>
      <c r="H413" s="0" t="n">
        <v>300</v>
      </c>
      <c r="I413" s="0" t="n">
        <v>160</v>
      </c>
      <c r="J413" s="0" t="n">
        <v>34</v>
      </c>
      <c r="K413" s="0" t="n">
        <v>27</v>
      </c>
    </row>
    <row r="414" customFormat="false" ht="12.8" hidden="false" customHeight="false" outlineLevel="0" collapsed="false">
      <c r="A414" s="0" t="n">
        <v>6865</v>
      </c>
      <c r="B414" s="0" t="s">
        <v>4180</v>
      </c>
      <c r="C414" s="0" t="s">
        <v>144</v>
      </c>
      <c r="D414" s="0" t="s">
        <v>3562</v>
      </c>
      <c r="E414" s="0" t="s">
        <v>3562</v>
      </c>
      <c r="F414" s="0" t="s">
        <v>3562</v>
      </c>
      <c r="G414" s="0" t="n">
        <v>70</v>
      </c>
      <c r="H414" s="0" t="n">
        <v>300</v>
      </c>
      <c r="I414" s="0" t="n">
        <v>160</v>
      </c>
      <c r="J414" s="0" t="n">
        <v>34</v>
      </c>
      <c r="K414" s="0" t="n">
        <v>27</v>
      </c>
    </row>
    <row r="415" customFormat="false" ht="12.8" hidden="false" customHeight="false" outlineLevel="0" collapsed="false">
      <c r="A415" s="0" t="n">
        <v>638</v>
      </c>
      <c r="B415" s="0" t="s">
        <v>4585</v>
      </c>
      <c r="C415" s="0" t="s">
        <v>134</v>
      </c>
      <c r="D415" s="0" t="s">
        <v>3562</v>
      </c>
      <c r="E415" s="0" t="s">
        <v>3562</v>
      </c>
      <c r="F415" s="0" t="s">
        <v>3562</v>
      </c>
      <c r="G415" s="0" t="s">
        <v>3562</v>
      </c>
      <c r="H415" s="0" t="s">
        <v>3562</v>
      </c>
      <c r="I415" s="0" t="s">
        <v>3562</v>
      </c>
      <c r="J415" s="0" t="s">
        <v>3562</v>
      </c>
      <c r="K415" s="0" t="s">
        <v>3562</v>
      </c>
    </row>
    <row r="416" customFormat="false" ht="12.8" hidden="false" customHeight="false" outlineLevel="0" collapsed="false">
      <c r="A416" s="0" t="n">
        <v>1949</v>
      </c>
      <c r="B416" s="0" t="s">
        <v>4363</v>
      </c>
      <c r="C416" s="0" t="s">
        <v>134</v>
      </c>
      <c r="D416" s="0" t="s">
        <v>3562</v>
      </c>
      <c r="E416" s="0" t="s">
        <v>3562</v>
      </c>
      <c r="F416" s="0" t="n">
        <v>40</v>
      </c>
      <c r="G416" s="0" t="s">
        <v>3562</v>
      </c>
      <c r="H416" s="0" t="s">
        <v>3562</v>
      </c>
      <c r="I416" s="0" t="s">
        <v>3562</v>
      </c>
      <c r="J416" s="0" t="n">
        <v>22</v>
      </c>
      <c r="K416" s="0" t="s">
        <v>3562</v>
      </c>
    </row>
    <row r="417" customFormat="false" ht="12.8" hidden="false" customHeight="false" outlineLevel="0" collapsed="false">
      <c r="A417" s="0" t="n">
        <v>6906</v>
      </c>
      <c r="B417" s="0" t="s">
        <v>4173</v>
      </c>
      <c r="C417" s="0" t="s">
        <v>173</v>
      </c>
      <c r="D417" s="0" t="s">
        <v>3562</v>
      </c>
      <c r="E417" s="0" t="s">
        <v>3562</v>
      </c>
      <c r="F417" s="0" t="n">
        <v>40</v>
      </c>
      <c r="G417" s="0" t="s">
        <v>3562</v>
      </c>
      <c r="H417" s="0" t="s">
        <v>3562</v>
      </c>
      <c r="I417" s="0" t="s">
        <v>3562</v>
      </c>
      <c r="J417" s="0" t="n">
        <v>27</v>
      </c>
      <c r="K417" s="0" t="n">
        <v>22</v>
      </c>
    </row>
    <row r="418" customFormat="false" ht="12.8" hidden="false" customHeight="false" outlineLevel="0" collapsed="false">
      <c r="A418" s="0" t="n">
        <v>1893</v>
      </c>
      <c r="B418" s="0" t="s">
        <v>4377</v>
      </c>
      <c r="C418" s="0" t="s">
        <v>173</v>
      </c>
      <c r="D418" s="0" t="s">
        <v>3562</v>
      </c>
      <c r="E418" s="0" t="s">
        <v>3562</v>
      </c>
      <c r="F418" s="0" t="s">
        <v>3562</v>
      </c>
      <c r="G418" s="0" t="s">
        <v>3562</v>
      </c>
      <c r="H418" s="0" t="s">
        <v>3562</v>
      </c>
      <c r="I418" s="0" t="s">
        <v>3562</v>
      </c>
      <c r="J418" s="0" t="n">
        <v>34</v>
      </c>
      <c r="K418" s="0" t="n">
        <v>27</v>
      </c>
    </row>
    <row r="419" customFormat="false" ht="12.8" hidden="false" customHeight="false" outlineLevel="0" collapsed="false">
      <c r="A419" s="0" t="n">
        <v>9572</v>
      </c>
      <c r="B419" s="0" t="s">
        <v>3679</v>
      </c>
      <c r="C419" s="0" t="s">
        <v>162</v>
      </c>
      <c r="D419" s="0" t="s">
        <v>3562</v>
      </c>
      <c r="E419" s="0" t="s">
        <v>3562</v>
      </c>
      <c r="F419" s="0" t="s">
        <v>3562</v>
      </c>
      <c r="G419" s="0" t="s">
        <v>3562</v>
      </c>
      <c r="H419" s="0" t="s">
        <v>3562</v>
      </c>
      <c r="I419" s="0" t="s">
        <v>3562</v>
      </c>
      <c r="J419" s="0" t="s">
        <v>3562</v>
      </c>
      <c r="K419" s="0" t="n">
        <v>34</v>
      </c>
    </row>
    <row r="420" customFormat="false" ht="12.8" hidden="false" customHeight="false" outlineLevel="0" collapsed="false">
      <c r="A420" s="0" t="n">
        <v>9679</v>
      </c>
      <c r="B420" s="0" t="s">
        <v>3650</v>
      </c>
      <c r="C420" s="0" t="s">
        <v>165</v>
      </c>
      <c r="D420" s="0" t="s">
        <v>3562</v>
      </c>
      <c r="E420" s="0" t="s">
        <v>3562</v>
      </c>
      <c r="F420" s="0" t="s">
        <v>3562</v>
      </c>
      <c r="G420" s="0" t="s">
        <v>3562</v>
      </c>
      <c r="H420" s="0" t="s">
        <v>3562</v>
      </c>
      <c r="I420" s="0" t="s">
        <v>3562</v>
      </c>
      <c r="J420" s="0" t="n">
        <v>18</v>
      </c>
      <c r="K420" s="0" t="n">
        <v>15</v>
      </c>
    </row>
    <row r="421" customFormat="false" ht="12.8" hidden="false" customHeight="false" outlineLevel="0" collapsed="false">
      <c r="A421" s="0" t="n">
        <v>8401</v>
      </c>
      <c r="B421" s="0" t="s">
        <v>3970</v>
      </c>
      <c r="C421" s="0" t="s">
        <v>165</v>
      </c>
      <c r="D421" s="0" t="s">
        <v>3562</v>
      </c>
      <c r="E421" s="0" t="s">
        <v>3562</v>
      </c>
      <c r="F421" s="0" t="s">
        <v>3562</v>
      </c>
      <c r="G421" s="0" t="s">
        <v>3562</v>
      </c>
      <c r="H421" s="0" t="s">
        <v>3562</v>
      </c>
      <c r="I421" s="0" t="s">
        <v>3562</v>
      </c>
      <c r="J421" s="0" t="n">
        <v>34</v>
      </c>
      <c r="K421" s="0" t="n">
        <v>22</v>
      </c>
    </row>
    <row r="422" customFormat="false" ht="12.8" hidden="false" customHeight="false" outlineLevel="0" collapsed="false">
      <c r="A422" s="0" t="n">
        <v>8218</v>
      </c>
      <c r="B422" s="0" t="s">
        <v>4039</v>
      </c>
      <c r="C422" s="0" t="s">
        <v>179</v>
      </c>
      <c r="D422" s="0" t="s">
        <v>3562</v>
      </c>
      <c r="E422" s="0" t="s">
        <v>3562</v>
      </c>
      <c r="F422" s="0" t="s">
        <v>3562</v>
      </c>
      <c r="G422" s="0" t="s">
        <v>3562</v>
      </c>
      <c r="H422" s="0" t="s">
        <v>3562</v>
      </c>
      <c r="I422" s="0" t="s">
        <v>3562</v>
      </c>
      <c r="J422" s="0" t="s">
        <v>3562</v>
      </c>
      <c r="K422" s="0" t="n">
        <v>18</v>
      </c>
    </row>
    <row r="423" customFormat="false" ht="12.8" hidden="false" customHeight="false" outlineLevel="0" collapsed="false">
      <c r="A423" s="0" t="n">
        <v>1021</v>
      </c>
      <c r="B423" s="0" t="s">
        <v>4558</v>
      </c>
      <c r="C423" s="0" t="s">
        <v>139</v>
      </c>
      <c r="D423" s="0" t="s">
        <v>3562</v>
      </c>
      <c r="E423" s="0" t="s">
        <v>3562</v>
      </c>
      <c r="F423" s="0" t="s">
        <v>3562</v>
      </c>
      <c r="G423" s="0" t="s">
        <v>3562</v>
      </c>
      <c r="H423" s="0" t="s">
        <v>3562</v>
      </c>
      <c r="I423" s="0" t="s">
        <v>3562</v>
      </c>
      <c r="J423" s="0" t="s">
        <v>3562</v>
      </c>
      <c r="K423" s="0" t="n">
        <v>50</v>
      </c>
    </row>
    <row r="424" customFormat="false" ht="12.8" hidden="false" customHeight="false" outlineLevel="0" collapsed="false">
      <c r="A424" s="0" t="n">
        <v>1017</v>
      </c>
      <c r="B424" s="0" t="s">
        <v>4561</v>
      </c>
      <c r="C424" s="0" t="s">
        <v>150</v>
      </c>
      <c r="D424" s="0" t="s">
        <v>3562</v>
      </c>
      <c r="E424" s="0" t="s">
        <v>3562</v>
      </c>
      <c r="F424" s="0" t="s">
        <v>3562</v>
      </c>
      <c r="G424" s="0" t="s">
        <v>3562</v>
      </c>
      <c r="H424" s="0" t="s">
        <v>3562</v>
      </c>
      <c r="I424" s="0" t="s">
        <v>3562</v>
      </c>
      <c r="J424" s="0" t="s">
        <v>3562</v>
      </c>
      <c r="K424" s="0" t="n">
        <v>60</v>
      </c>
    </row>
    <row r="425" customFormat="false" ht="12.8" hidden="false" customHeight="false" outlineLevel="0" collapsed="false">
      <c r="A425" s="0" t="n">
        <v>7608</v>
      </c>
      <c r="B425" s="0" t="s">
        <v>4132</v>
      </c>
      <c r="C425" s="0" t="s">
        <v>165</v>
      </c>
      <c r="D425" s="0" t="n">
        <v>90</v>
      </c>
      <c r="E425" s="0" t="s">
        <v>3562</v>
      </c>
      <c r="F425" s="0" t="n">
        <v>40</v>
      </c>
      <c r="G425" s="0" t="s">
        <v>3562</v>
      </c>
      <c r="H425" s="0" t="s">
        <v>3562</v>
      </c>
      <c r="I425" s="0" t="s">
        <v>3562</v>
      </c>
      <c r="J425" s="0" t="s">
        <v>3562</v>
      </c>
      <c r="K425" s="0" t="s">
        <v>3562</v>
      </c>
    </row>
    <row r="426" customFormat="false" ht="12.8" hidden="false" customHeight="false" outlineLevel="0" collapsed="false">
      <c r="A426" s="0" t="n">
        <v>255</v>
      </c>
      <c r="B426" s="0" t="s">
        <v>3901</v>
      </c>
      <c r="C426" s="0" t="s">
        <v>173</v>
      </c>
      <c r="D426" s="0" t="s">
        <v>3562</v>
      </c>
      <c r="E426" s="0" t="s">
        <v>3562</v>
      </c>
      <c r="F426" s="0" t="s">
        <v>3562</v>
      </c>
      <c r="G426" s="0" t="s">
        <v>3562</v>
      </c>
      <c r="H426" s="0" t="s">
        <v>3562</v>
      </c>
      <c r="I426" s="0" t="s">
        <v>3562</v>
      </c>
      <c r="J426" s="0" t="n">
        <v>42</v>
      </c>
      <c r="K426" s="0" t="n">
        <v>34</v>
      </c>
    </row>
    <row r="427" customFormat="false" ht="12.8" hidden="false" customHeight="false" outlineLevel="0" collapsed="false">
      <c r="A427" s="0" t="n">
        <v>8726</v>
      </c>
      <c r="B427" s="0" t="s">
        <v>3901</v>
      </c>
      <c r="C427" s="0" t="s">
        <v>177</v>
      </c>
      <c r="D427" s="0" t="s">
        <v>3562</v>
      </c>
      <c r="E427" s="0" t="s">
        <v>3562</v>
      </c>
      <c r="F427" s="0" t="s">
        <v>3562</v>
      </c>
      <c r="G427" s="0" t="s">
        <v>3562</v>
      </c>
      <c r="H427" s="0" t="s">
        <v>3562</v>
      </c>
      <c r="I427" s="0" t="s">
        <v>3562</v>
      </c>
      <c r="J427" s="0" t="n">
        <v>42</v>
      </c>
      <c r="K427" s="0" t="n">
        <v>34</v>
      </c>
    </row>
    <row r="428" customFormat="false" ht="12.8" hidden="false" customHeight="false" outlineLevel="0" collapsed="false">
      <c r="A428" s="0" t="n">
        <v>8815</v>
      </c>
      <c r="B428" s="0" t="s">
        <v>3870</v>
      </c>
      <c r="C428" s="0" t="s">
        <v>160</v>
      </c>
      <c r="D428" s="0" t="n">
        <v>55</v>
      </c>
      <c r="E428" s="0" t="s">
        <v>3562</v>
      </c>
      <c r="F428" s="0" t="s">
        <v>3562</v>
      </c>
      <c r="G428" s="0" t="s">
        <v>3562</v>
      </c>
      <c r="H428" s="0" t="s">
        <v>3562</v>
      </c>
      <c r="I428" s="0" t="s">
        <v>3562</v>
      </c>
      <c r="J428" s="0" t="s">
        <v>3562</v>
      </c>
      <c r="K428" s="0" t="s">
        <v>3562</v>
      </c>
    </row>
    <row r="429" customFormat="false" ht="12.8" hidden="false" customHeight="false" outlineLevel="0" collapsed="false">
      <c r="A429" s="0" t="n">
        <v>5926</v>
      </c>
      <c r="B429" s="0" t="s">
        <v>4236</v>
      </c>
      <c r="C429" s="0" t="s">
        <v>134</v>
      </c>
      <c r="D429" s="0" t="s">
        <v>3562</v>
      </c>
      <c r="E429" s="0" t="s">
        <v>3562</v>
      </c>
      <c r="F429" s="0" t="s">
        <v>3562</v>
      </c>
      <c r="G429" s="0" t="s">
        <v>3562</v>
      </c>
      <c r="H429" s="0" t="s">
        <v>3562</v>
      </c>
      <c r="I429" s="0" t="s">
        <v>3562</v>
      </c>
      <c r="J429" s="0" t="s">
        <v>3562</v>
      </c>
      <c r="K429" s="0" t="n">
        <v>22</v>
      </c>
    </row>
    <row r="430" customFormat="false" ht="12.8" hidden="false" customHeight="false" outlineLevel="0" collapsed="false">
      <c r="A430" s="0" t="n">
        <v>336</v>
      </c>
      <c r="B430" s="0" t="s">
        <v>4188</v>
      </c>
      <c r="C430" s="0" t="s">
        <v>129</v>
      </c>
      <c r="D430" s="0" t="s">
        <v>3562</v>
      </c>
      <c r="E430" s="0" t="s">
        <v>3562</v>
      </c>
      <c r="F430" s="0" t="s">
        <v>3562</v>
      </c>
      <c r="G430" s="0" t="s">
        <v>3562</v>
      </c>
      <c r="H430" s="0" t="s">
        <v>3562</v>
      </c>
      <c r="I430" s="0" t="s">
        <v>3562</v>
      </c>
      <c r="J430" s="0" t="n">
        <v>34</v>
      </c>
      <c r="K430" s="0" t="n">
        <v>22</v>
      </c>
    </row>
    <row r="431" customFormat="false" ht="12.8" hidden="false" customHeight="false" outlineLevel="0" collapsed="false">
      <c r="A431" s="0" t="n">
        <v>6844</v>
      </c>
      <c r="B431" s="0" t="s">
        <v>4188</v>
      </c>
      <c r="C431" s="0" t="s">
        <v>130</v>
      </c>
      <c r="D431" s="0" t="s">
        <v>3562</v>
      </c>
      <c r="E431" s="0" t="s">
        <v>3562</v>
      </c>
      <c r="F431" s="0" t="s">
        <v>3562</v>
      </c>
      <c r="G431" s="0" t="s">
        <v>3562</v>
      </c>
      <c r="H431" s="0" t="s">
        <v>3562</v>
      </c>
      <c r="I431" s="0" t="s">
        <v>3562</v>
      </c>
      <c r="J431" s="0" t="n">
        <v>34</v>
      </c>
      <c r="K431" s="0" t="n">
        <v>22</v>
      </c>
    </row>
    <row r="432" customFormat="false" ht="12.8" hidden="false" customHeight="false" outlineLevel="0" collapsed="false">
      <c r="A432" s="0" t="n">
        <v>8928</v>
      </c>
      <c r="B432" s="0" t="s">
        <v>3846</v>
      </c>
      <c r="C432" s="0" t="s">
        <v>145</v>
      </c>
      <c r="D432" s="0" t="s">
        <v>3562</v>
      </c>
      <c r="E432" s="0" t="s">
        <v>3562</v>
      </c>
      <c r="F432" s="0" t="s">
        <v>3562</v>
      </c>
      <c r="G432" s="0" t="s">
        <v>3562</v>
      </c>
      <c r="H432" s="0" t="s">
        <v>3562</v>
      </c>
      <c r="I432" s="0" t="s">
        <v>3562</v>
      </c>
      <c r="J432" s="0" t="n">
        <v>34</v>
      </c>
      <c r="K432" s="0" t="n">
        <v>22</v>
      </c>
    </row>
    <row r="433" customFormat="false" ht="12.8" hidden="false" customHeight="false" outlineLevel="0" collapsed="false">
      <c r="A433" s="0" t="n">
        <v>7326</v>
      </c>
      <c r="B433" s="0" t="s">
        <v>3099</v>
      </c>
      <c r="C433" s="0" t="s">
        <v>155</v>
      </c>
      <c r="D433" s="0" t="s">
        <v>3562</v>
      </c>
      <c r="E433" s="0" t="s">
        <v>3562</v>
      </c>
      <c r="F433" s="0" t="n">
        <v>30</v>
      </c>
      <c r="G433" s="0" t="s">
        <v>3562</v>
      </c>
      <c r="H433" s="0" t="s">
        <v>3562</v>
      </c>
      <c r="I433" s="0" t="s">
        <v>3562</v>
      </c>
      <c r="J433" s="0" t="n">
        <v>22</v>
      </c>
      <c r="K433" s="0" t="n">
        <v>18</v>
      </c>
    </row>
    <row r="434" customFormat="false" ht="12.8" hidden="false" customHeight="false" outlineLevel="0" collapsed="false">
      <c r="A434" s="0" t="n">
        <v>8592</v>
      </c>
      <c r="B434" s="0" t="s">
        <v>3933</v>
      </c>
      <c r="C434" s="0" t="s">
        <v>128</v>
      </c>
      <c r="D434" s="0" t="s">
        <v>3562</v>
      </c>
      <c r="E434" s="0" t="s">
        <v>3562</v>
      </c>
      <c r="F434" s="0" t="s">
        <v>3562</v>
      </c>
      <c r="G434" s="0" t="s">
        <v>3562</v>
      </c>
      <c r="H434" s="0" t="s">
        <v>3562</v>
      </c>
      <c r="I434" s="0" t="s">
        <v>3562</v>
      </c>
      <c r="J434" s="0" t="n">
        <v>22</v>
      </c>
      <c r="K434" s="0" t="n">
        <v>18</v>
      </c>
    </row>
    <row r="435" customFormat="false" ht="12.8" hidden="false" customHeight="false" outlineLevel="0" collapsed="false">
      <c r="A435" s="0" t="n">
        <v>1008</v>
      </c>
      <c r="B435" s="0" t="s">
        <v>4563</v>
      </c>
      <c r="C435" s="0" t="s">
        <v>134</v>
      </c>
      <c r="D435" s="0" t="s">
        <v>3562</v>
      </c>
      <c r="E435" s="0" t="s">
        <v>3562</v>
      </c>
      <c r="F435" s="0" t="s">
        <v>3562</v>
      </c>
      <c r="G435" s="0" t="s">
        <v>3562</v>
      </c>
      <c r="H435" s="0" t="s">
        <v>3562</v>
      </c>
      <c r="I435" s="0" t="s">
        <v>3562</v>
      </c>
      <c r="J435" s="0" t="s">
        <v>3562</v>
      </c>
      <c r="K435" s="0" t="n">
        <v>60</v>
      </c>
    </row>
    <row r="436" customFormat="false" ht="12.8" hidden="false" customHeight="false" outlineLevel="0" collapsed="false">
      <c r="A436" s="0" t="n">
        <v>1672</v>
      </c>
      <c r="B436" s="0" t="s">
        <v>4420</v>
      </c>
      <c r="C436" s="0" t="s">
        <v>172</v>
      </c>
      <c r="D436" s="0" t="s">
        <v>3562</v>
      </c>
      <c r="E436" s="0" t="s">
        <v>3562</v>
      </c>
      <c r="F436" s="0" t="n">
        <v>30</v>
      </c>
      <c r="G436" s="0" t="s">
        <v>3562</v>
      </c>
      <c r="H436" s="0" t="s">
        <v>3562</v>
      </c>
      <c r="I436" s="0" t="s">
        <v>3562</v>
      </c>
      <c r="J436" s="0" t="s">
        <v>3562</v>
      </c>
      <c r="K436" s="0" t="s">
        <v>3562</v>
      </c>
    </row>
    <row r="437" customFormat="false" ht="12.8" hidden="false" customHeight="false" outlineLevel="0" collapsed="false">
      <c r="A437" s="0" t="n">
        <v>8932</v>
      </c>
      <c r="B437" s="0" t="s">
        <v>3843</v>
      </c>
      <c r="C437" s="0" t="s">
        <v>135</v>
      </c>
      <c r="D437" s="0" t="n">
        <v>70</v>
      </c>
      <c r="E437" s="0" t="s">
        <v>3562</v>
      </c>
      <c r="F437" s="0" t="n">
        <v>40</v>
      </c>
      <c r="G437" s="0" t="s">
        <v>3562</v>
      </c>
      <c r="H437" s="0" t="s">
        <v>3562</v>
      </c>
      <c r="I437" s="0" t="s">
        <v>3562</v>
      </c>
      <c r="J437" s="0" t="n">
        <v>34</v>
      </c>
      <c r="K437" s="0" t="n">
        <v>27</v>
      </c>
    </row>
    <row r="438" customFormat="false" ht="12.8" hidden="false" customHeight="false" outlineLevel="0" collapsed="false">
      <c r="A438" s="0" t="n">
        <v>609</v>
      </c>
      <c r="B438" s="0" t="s">
        <v>3843</v>
      </c>
      <c r="C438" s="0" t="s">
        <v>140</v>
      </c>
      <c r="D438" s="0" t="n">
        <v>70</v>
      </c>
      <c r="E438" s="0" t="s">
        <v>3562</v>
      </c>
      <c r="F438" s="0" t="n">
        <v>40</v>
      </c>
      <c r="G438" s="0" t="s">
        <v>3562</v>
      </c>
      <c r="H438" s="0" t="s">
        <v>3562</v>
      </c>
      <c r="I438" s="0" t="s">
        <v>3562</v>
      </c>
      <c r="J438" s="0" t="n">
        <v>34</v>
      </c>
      <c r="K438" s="0" t="n">
        <v>27</v>
      </c>
    </row>
    <row r="439" customFormat="false" ht="12.8" hidden="false" customHeight="false" outlineLevel="0" collapsed="false">
      <c r="A439" s="0" t="n">
        <v>498</v>
      </c>
      <c r="B439" s="0" t="s">
        <v>4593</v>
      </c>
      <c r="C439" s="0" t="s">
        <v>127</v>
      </c>
      <c r="D439" s="0" t="s">
        <v>3562</v>
      </c>
      <c r="E439" s="0" t="s">
        <v>3562</v>
      </c>
      <c r="F439" s="0" t="s">
        <v>3562</v>
      </c>
      <c r="G439" s="0" t="s">
        <v>3562</v>
      </c>
      <c r="H439" s="0" t="s">
        <v>3562</v>
      </c>
      <c r="I439" s="0" t="s">
        <v>3562</v>
      </c>
      <c r="J439" s="0" t="s">
        <v>3562</v>
      </c>
      <c r="K439" s="0" t="s">
        <v>3562</v>
      </c>
    </row>
    <row r="440" customFormat="false" ht="12.8" hidden="false" customHeight="false" outlineLevel="0" collapsed="false">
      <c r="A440" s="0" t="n">
        <v>1760</v>
      </c>
      <c r="B440" s="0" t="s">
        <v>4405</v>
      </c>
      <c r="C440" s="0" t="s">
        <v>175</v>
      </c>
      <c r="D440" s="0" t="s">
        <v>3562</v>
      </c>
      <c r="E440" s="0" t="s">
        <v>3562</v>
      </c>
      <c r="F440" s="0" t="s">
        <v>3562</v>
      </c>
      <c r="G440" s="0" t="s">
        <v>3562</v>
      </c>
      <c r="H440" s="0" t="s">
        <v>3562</v>
      </c>
      <c r="I440" s="0" t="s">
        <v>3562</v>
      </c>
      <c r="J440" s="0" t="s">
        <v>3562</v>
      </c>
      <c r="K440" s="0" t="n">
        <v>22</v>
      </c>
    </row>
    <row r="441" customFormat="false" ht="12.8" hidden="false" customHeight="false" outlineLevel="0" collapsed="false">
      <c r="A441" s="0" t="n">
        <v>9463</v>
      </c>
      <c r="B441" s="0" t="s">
        <v>3706</v>
      </c>
      <c r="C441" s="0" t="s">
        <v>171</v>
      </c>
      <c r="D441" s="0" t="n">
        <v>55</v>
      </c>
      <c r="E441" s="0" t="s">
        <v>3562</v>
      </c>
      <c r="F441" s="0" t="n">
        <v>30</v>
      </c>
      <c r="G441" s="0" t="s">
        <v>3562</v>
      </c>
      <c r="H441" s="0" t="s">
        <v>3562</v>
      </c>
      <c r="I441" s="0" t="s">
        <v>3562</v>
      </c>
      <c r="J441" s="0" t="n">
        <v>22</v>
      </c>
      <c r="K441" s="0" t="s">
        <v>3562</v>
      </c>
    </row>
    <row r="442" customFormat="false" ht="12.8" hidden="false" customHeight="false" outlineLevel="0" collapsed="false">
      <c r="A442" s="0" t="n">
        <v>9398</v>
      </c>
      <c r="B442" s="0" t="s">
        <v>3720</v>
      </c>
      <c r="C442" s="0" t="s">
        <v>159</v>
      </c>
      <c r="D442" s="0" t="s">
        <v>3562</v>
      </c>
      <c r="E442" s="0" t="s">
        <v>3562</v>
      </c>
      <c r="F442" s="0" t="n">
        <v>20</v>
      </c>
      <c r="G442" s="0" t="s">
        <v>3562</v>
      </c>
      <c r="H442" s="0" t="s">
        <v>3562</v>
      </c>
      <c r="I442" s="0" t="s">
        <v>3562</v>
      </c>
      <c r="J442" s="0" t="s">
        <v>3562</v>
      </c>
      <c r="K442" s="0" t="s">
        <v>3562</v>
      </c>
    </row>
    <row r="443" customFormat="false" ht="12.8" hidden="false" customHeight="false" outlineLevel="0" collapsed="false">
      <c r="A443" s="0" t="n">
        <v>8583</v>
      </c>
      <c r="B443" s="0" t="s">
        <v>3937</v>
      </c>
      <c r="C443" s="0" t="s">
        <v>130</v>
      </c>
      <c r="D443" s="0" t="n">
        <v>40</v>
      </c>
      <c r="E443" s="0" t="s">
        <v>3562</v>
      </c>
      <c r="F443" s="0" t="s">
        <v>3562</v>
      </c>
      <c r="G443" s="0" t="s">
        <v>3562</v>
      </c>
      <c r="H443" s="0" t="s">
        <v>3562</v>
      </c>
      <c r="I443" s="0" t="s">
        <v>3562</v>
      </c>
      <c r="J443" s="0" t="n">
        <v>22</v>
      </c>
      <c r="K443" s="0" t="n">
        <v>15</v>
      </c>
    </row>
    <row r="444" customFormat="false" ht="12.8" hidden="false" customHeight="false" outlineLevel="0" collapsed="false">
      <c r="A444" s="0" t="n">
        <v>9847</v>
      </c>
      <c r="B444" s="0" t="s">
        <v>3626</v>
      </c>
      <c r="C444" s="0" t="s">
        <v>128</v>
      </c>
      <c r="D444" s="0" t="s">
        <v>3562</v>
      </c>
      <c r="E444" s="0" t="s">
        <v>3562</v>
      </c>
      <c r="F444" s="0" t="s">
        <v>3562</v>
      </c>
      <c r="G444" s="0" t="s">
        <v>3562</v>
      </c>
      <c r="H444" s="0" t="s">
        <v>3562</v>
      </c>
      <c r="I444" s="0" t="s">
        <v>3562</v>
      </c>
      <c r="J444" s="0" t="n">
        <v>42</v>
      </c>
      <c r="K444" s="0" t="n">
        <v>27</v>
      </c>
    </row>
    <row r="445" customFormat="false" ht="12.8" hidden="false" customHeight="false" outlineLevel="0" collapsed="false">
      <c r="A445" s="0" t="n">
        <v>6605</v>
      </c>
      <c r="B445" s="0" t="s">
        <v>4203</v>
      </c>
      <c r="C445" s="0" t="s">
        <v>159</v>
      </c>
      <c r="D445" s="0" t="s">
        <v>3562</v>
      </c>
      <c r="E445" s="0" t="s">
        <v>3562</v>
      </c>
      <c r="F445" s="0" t="s">
        <v>3562</v>
      </c>
      <c r="G445" s="0" t="s">
        <v>3562</v>
      </c>
      <c r="H445" s="0" t="s">
        <v>3562</v>
      </c>
      <c r="I445" s="0" t="s">
        <v>3562</v>
      </c>
      <c r="J445" s="0" t="n">
        <v>27</v>
      </c>
      <c r="K445" s="0" t="s">
        <v>3562</v>
      </c>
    </row>
    <row r="446" customFormat="false" ht="12.8" hidden="false" customHeight="false" outlineLevel="0" collapsed="false">
      <c r="A446" s="0" t="n">
        <v>9590</v>
      </c>
      <c r="B446" s="0" t="s">
        <v>3669</v>
      </c>
      <c r="C446" s="0" t="s">
        <v>139</v>
      </c>
      <c r="D446" s="0" t="s">
        <v>3562</v>
      </c>
      <c r="E446" s="0" t="s">
        <v>3562</v>
      </c>
      <c r="F446" s="0" t="n">
        <v>80</v>
      </c>
      <c r="G446" s="0" t="s">
        <v>3562</v>
      </c>
      <c r="H446" s="0" t="n">
        <v>90</v>
      </c>
      <c r="I446" s="0" t="s">
        <v>3562</v>
      </c>
      <c r="J446" s="0" t="n">
        <v>50</v>
      </c>
      <c r="K446" s="0" t="n">
        <v>42</v>
      </c>
    </row>
    <row r="447" customFormat="false" ht="12.8" hidden="false" customHeight="false" outlineLevel="0" collapsed="false">
      <c r="A447" s="0" t="n">
        <v>6</v>
      </c>
      <c r="B447" s="0" t="s">
        <v>3669</v>
      </c>
      <c r="C447" s="0" t="s">
        <v>152</v>
      </c>
      <c r="D447" s="0" t="s">
        <v>3562</v>
      </c>
      <c r="E447" s="0" t="s">
        <v>3562</v>
      </c>
      <c r="F447" s="0" t="n">
        <v>80</v>
      </c>
      <c r="G447" s="0" t="s">
        <v>3562</v>
      </c>
      <c r="H447" s="0" t="n">
        <v>90</v>
      </c>
      <c r="I447" s="0" t="s">
        <v>3562</v>
      </c>
      <c r="J447" s="0" t="n">
        <v>50</v>
      </c>
      <c r="K447" s="0" t="n">
        <v>42</v>
      </c>
    </row>
    <row r="448" customFormat="false" ht="12.8" hidden="false" customHeight="false" outlineLevel="0" collapsed="false">
      <c r="A448" s="0" t="n">
        <v>1628</v>
      </c>
      <c r="B448" s="0" t="s">
        <v>4429</v>
      </c>
      <c r="C448" s="0" t="s">
        <v>163</v>
      </c>
      <c r="D448" s="0" t="s">
        <v>3562</v>
      </c>
      <c r="E448" s="0" t="s">
        <v>3562</v>
      </c>
      <c r="F448" s="0" t="n">
        <v>110</v>
      </c>
      <c r="G448" s="0" t="s">
        <v>3562</v>
      </c>
      <c r="H448" s="0" t="n">
        <v>120</v>
      </c>
      <c r="I448" s="0" t="s">
        <v>3562</v>
      </c>
      <c r="J448" s="0" t="s">
        <v>3562</v>
      </c>
      <c r="K448" s="0" t="n">
        <v>34</v>
      </c>
    </row>
    <row r="449" customFormat="false" ht="12.8" hidden="false" customHeight="false" outlineLevel="0" collapsed="false">
      <c r="A449" s="0" t="n">
        <v>1202</v>
      </c>
      <c r="B449" s="0" t="s">
        <v>4522</v>
      </c>
      <c r="C449" s="0" t="s">
        <v>142</v>
      </c>
      <c r="D449" s="0" t="s">
        <v>3562</v>
      </c>
      <c r="E449" s="0" t="s">
        <v>3562</v>
      </c>
      <c r="F449" s="0" t="s">
        <v>3562</v>
      </c>
      <c r="G449" s="0" t="s">
        <v>3562</v>
      </c>
      <c r="H449" s="0" t="s">
        <v>3562</v>
      </c>
      <c r="I449" s="0" t="s">
        <v>3562</v>
      </c>
      <c r="J449" s="0" t="s">
        <v>3562</v>
      </c>
      <c r="K449" s="0" t="n">
        <v>27</v>
      </c>
    </row>
    <row r="450" customFormat="false" ht="12.8" hidden="false" customHeight="false" outlineLevel="0" collapsed="false">
      <c r="A450" s="0" t="n">
        <v>8882</v>
      </c>
      <c r="B450" s="0" t="s">
        <v>3856</v>
      </c>
      <c r="C450" s="0" t="s">
        <v>133</v>
      </c>
      <c r="D450" s="0" t="s">
        <v>3562</v>
      </c>
      <c r="E450" s="0" t="s">
        <v>3562</v>
      </c>
      <c r="F450" s="0" t="s">
        <v>3562</v>
      </c>
      <c r="G450" s="0" t="s">
        <v>3562</v>
      </c>
      <c r="H450" s="0" t="s">
        <v>3562</v>
      </c>
      <c r="I450" s="0" t="s">
        <v>3562</v>
      </c>
      <c r="J450" s="0" t="s">
        <v>3562</v>
      </c>
      <c r="K450" s="0" t="n">
        <v>42</v>
      </c>
    </row>
    <row r="451" customFormat="false" ht="12.8" hidden="false" customHeight="false" outlineLevel="0" collapsed="false">
      <c r="A451" s="0" t="n">
        <v>146</v>
      </c>
      <c r="B451" s="0" t="s">
        <v>4602</v>
      </c>
      <c r="C451" s="0" t="s">
        <v>157</v>
      </c>
      <c r="D451" s="0" t="s">
        <v>3562</v>
      </c>
      <c r="E451" s="0" t="s">
        <v>3562</v>
      </c>
      <c r="F451" s="0" t="s">
        <v>3562</v>
      </c>
      <c r="G451" s="0" t="s">
        <v>3562</v>
      </c>
      <c r="H451" s="0" t="s">
        <v>3562</v>
      </c>
      <c r="I451" s="0" t="s">
        <v>3562</v>
      </c>
      <c r="J451" s="0" t="s">
        <v>3562</v>
      </c>
      <c r="K451" s="0" t="s">
        <v>3562</v>
      </c>
    </row>
    <row r="452" customFormat="false" ht="12.8" hidden="false" customHeight="false" outlineLevel="0" collapsed="false">
      <c r="A452" s="0" t="n">
        <v>7946</v>
      </c>
      <c r="B452" s="0" t="s">
        <v>4100</v>
      </c>
      <c r="C452" s="0" t="s">
        <v>129</v>
      </c>
      <c r="D452" s="0" t="n">
        <v>210</v>
      </c>
      <c r="E452" s="0" t="s">
        <v>3562</v>
      </c>
      <c r="F452" s="0" t="s">
        <v>3562</v>
      </c>
      <c r="G452" s="0" t="s">
        <v>3562</v>
      </c>
      <c r="H452" s="0" t="n">
        <v>120</v>
      </c>
      <c r="I452" s="0" t="s">
        <v>3562</v>
      </c>
      <c r="J452" s="0" t="s">
        <v>3562</v>
      </c>
      <c r="K452" s="0" t="s">
        <v>3562</v>
      </c>
    </row>
    <row r="453" customFormat="false" ht="12.8" hidden="false" customHeight="false" outlineLevel="0" collapsed="false">
      <c r="A453" s="0" t="n">
        <v>339</v>
      </c>
      <c r="B453" s="0" t="s">
        <v>4100</v>
      </c>
      <c r="C453" s="0" t="s">
        <v>152</v>
      </c>
      <c r="D453" s="0" t="n">
        <v>210</v>
      </c>
      <c r="E453" s="0" t="s">
        <v>3562</v>
      </c>
      <c r="F453" s="0" t="s">
        <v>3562</v>
      </c>
      <c r="G453" s="0" t="s">
        <v>3562</v>
      </c>
      <c r="H453" s="0" t="n">
        <v>120</v>
      </c>
      <c r="I453" s="0" t="s">
        <v>3562</v>
      </c>
      <c r="J453" s="0" t="s">
        <v>3562</v>
      </c>
      <c r="K453" s="0" t="s">
        <v>3562</v>
      </c>
    </row>
    <row r="454" customFormat="false" ht="12.8" hidden="false" customHeight="false" outlineLevel="0" collapsed="false">
      <c r="A454" s="0" t="n">
        <v>3698</v>
      </c>
      <c r="B454" s="0" t="s">
        <v>4308</v>
      </c>
      <c r="C454" s="0" t="s">
        <v>134</v>
      </c>
      <c r="D454" s="0" t="s">
        <v>3562</v>
      </c>
      <c r="E454" s="0" t="s">
        <v>3562</v>
      </c>
      <c r="F454" s="0" t="s">
        <v>3562</v>
      </c>
      <c r="G454" s="0" t="s">
        <v>3562</v>
      </c>
      <c r="H454" s="0" t="s">
        <v>3562</v>
      </c>
      <c r="I454" s="0" t="s">
        <v>3562</v>
      </c>
      <c r="J454" s="0" t="s">
        <v>3562</v>
      </c>
      <c r="K454" s="0" t="n">
        <v>50</v>
      </c>
    </row>
    <row r="455" customFormat="false" ht="12.8" hidden="false" customHeight="false" outlineLevel="0" collapsed="false">
      <c r="A455" s="0" t="n">
        <v>8252</v>
      </c>
      <c r="B455" s="0" t="s">
        <v>4030</v>
      </c>
      <c r="C455" s="0" t="s">
        <v>178</v>
      </c>
      <c r="D455" s="0" t="s">
        <v>3562</v>
      </c>
      <c r="E455" s="0" t="s">
        <v>3562</v>
      </c>
      <c r="F455" s="0" t="s">
        <v>3562</v>
      </c>
      <c r="G455" s="0" t="s">
        <v>3562</v>
      </c>
      <c r="H455" s="0" t="s">
        <v>3562</v>
      </c>
      <c r="I455" s="0" t="s">
        <v>3562</v>
      </c>
      <c r="J455" s="0" t="s">
        <v>3562</v>
      </c>
      <c r="K455" s="0" t="n">
        <v>27</v>
      </c>
    </row>
    <row r="456" customFormat="false" ht="12.8" hidden="false" customHeight="false" outlineLevel="0" collapsed="false">
      <c r="A456" s="0" t="n">
        <v>2571</v>
      </c>
      <c r="B456" s="0" t="s">
        <v>4334</v>
      </c>
      <c r="C456" s="0" t="s">
        <v>139</v>
      </c>
      <c r="D456" s="0" t="s">
        <v>3562</v>
      </c>
      <c r="E456" s="0" t="s">
        <v>3562</v>
      </c>
      <c r="F456" s="0" t="n">
        <v>40</v>
      </c>
      <c r="G456" s="0" t="s">
        <v>3562</v>
      </c>
      <c r="H456" s="0" t="s">
        <v>3562</v>
      </c>
      <c r="I456" s="0" t="s">
        <v>3562</v>
      </c>
      <c r="J456" s="0" t="n">
        <v>34</v>
      </c>
      <c r="K456" s="0" t="n">
        <v>27</v>
      </c>
    </row>
    <row r="457" customFormat="false" ht="12.8" hidden="false" customHeight="false" outlineLevel="0" collapsed="false">
      <c r="A457" s="0" t="n">
        <v>249</v>
      </c>
      <c r="B457" s="0" t="s">
        <v>4334</v>
      </c>
      <c r="C457" s="0" t="s">
        <v>174</v>
      </c>
      <c r="D457" s="0" t="s">
        <v>3562</v>
      </c>
      <c r="E457" s="0" t="s">
        <v>3562</v>
      </c>
      <c r="F457" s="0" t="n">
        <v>40</v>
      </c>
      <c r="G457" s="0" t="s">
        <v>3562</v>
      </c>
      <c r="H457" s="0" t="s">
        <v>3562</v>
      </c>
      <c r="I457" s="0" t="s">
        <v>3562</v>
      </c>
      <c r="J457" s="0" t="n">
        <v>34</v>
      </c>
      <c r="K457" s="0" t="n">
        <v>27</v>
      </c>
    </row>
    <row r="458" customFormat="false" ht="12.8" hidden="false" customHeight="false" outlineLevel="0" collapsed="false">
      <c r="A458" s="0" t="n">
        <v>1919</v>
      </c>
      <c r="B458" s="0" t="s">
        <v>4372</v>
      </c>
      <c r="C458" s="0" t="s">
        <v>165</v>
      </c>
      <c r="D458" s="0" t="n">
        <v>70</v>
      </c>
      <c r="E458" s="0" t="s">
        <v>3562</v>
      </c>
      <c r="F458" s="0" t="n">
        <v>40</v>
      </c>
      <c r="G458" s="0" t="s">
        <v>3562</v>
      </c>
      <c r="H458" s="0" t="s">
        <v>3562</v>
      </c>
      <c r="I458" s="0" t="s">
        <v>3562</v>
      </c>
      <c r="J458" s="0" t="n">
        <v>27</v>
      </c>
      <c r="K458" s="0" t="n">
        <v>18</v>
      </c>
    </row>
    <row r="459" customFormat="false" ht="12.8" hidden="false" customHeight="false" outlineLevel="0" collapsed="false">
      <c r="A459" s="0" t="n">
        <v>8215</v>
      </c>
      <c r="B459" s="0" t="s">
        <v>4040</v>
      </c>
      <c r="C459" s="0" t="s">
        <v>165</v>
      </c>
      <c r="D459" s="0" t="s">
        <v>3562</v>
      </c>
      <c r="E459" s="0" t="s">
        <v>3562</v>
      </c>
      <c r="F459" s="0" t="s">
        <v>3562</v>
      </c>
      <c r="G459" s="0" t="s">
        <v>3562</v>
      </c>
      <c r="H459" s="0" t="s">
        <v>3562</v>
      </c>
      <c r="I459" s="0" t="s">
        <v>3562</v>
      </c>
      <c r="J459" s="0" t="n">
        <v>22</v>
      </c>
      <c r="K459" s="0" t="n">
        <v>18</v>
      </c>
    </row>
    <row r="460" customFormat="false" ht="12.8" hidden="false" customHeight="false" outlineLevel="0" collapsed="false">
      <c r="A460" s="0" t="n">
        <v>3120</v>
      </c>
      <c r="B460" s="0" t="s">
        <v>4318</v>
      </c>
      <c r="C460" s="0" t="s">
        <v>142</v>
      </c>
      <c r="D460" s="0" t="s">
        <v>3562</v>
      </c>
      <c r="E460" s="0" t="s">
        <v>3562</v>
      </c>
      <c r="F460" s="0" t="s">
        <v>3562</v>
      </c>
      <c r="G460" s="0" t="s">
        <v>3562</v>
      </c>
      <c r="H460" s="0" t="s">
        <v>3562</v>
      </c>
      <c r="I460" s="0" t="s">
        <v>3562</v>
      </c>
      <c r="J460" s="0" t="s">
        <v>3562</v>
      </c>
      <c r="K460" s="0" t="n">
        <v>50</v>
      </c>
    </row>
    <row r="461" customFormat="false" ht="12.8" hidden="false" customHeight="false" outlineLevel="0" collapsed="false">
      <c r="A461" s="0" t="n">
        <v>6538</v>
      </c>
      <c r="B461" s="0" t="s">
        <v>4210</v>
      </c>
      <c r="C461" s="0" t="s">
        <v>150</v>
      </c>
      <c r="D461" s="0" t="s">
        <v>3562</v>
      </c>
      <c r="E461" s="0" t="s">
        <v>3562</v>
      </c>
      <c r="F461" s="0" t="s">
        <v>3562</v>
      </c>
      <c r="G461" s="0" t="s">
        <v>3562</v>
      </c>
      <c r="H461" s="0" t="s">
        <v>3562</v>
      </c>
      <c r="I461" s="0" t="s">
        <v>3562</v>
      </c>
      <c r="J461" s="0" t="s">
        <v>3562</v>
      </c>
      <c r="K461" s="0" t="n">
        <v>60</v>
      </c>
    </row>
    <row r="462" customFormat="false" ht="12.8" hidden="false" customHeight="false" outlineLevel="0" collapsed="false">
      <c r="A462" s="0" t="n">
        <v>9454</v>
      </c>
      <c r="B462" s="0" t="s">
        <v>3710</v>
      </c>
      <c r="C462" s="0" t="s">
        <v>171</v>
      </c>
      <c r="D462" s="0" t="s">
        <v>3562</v>
      </c>
      <c r="E462" s="0" t="s">
        <v>3562</v>
      </c>
      <c r="F462" s="0" t="s">
        <v>3562</v>
      </c>
      <c r="G462" s="0" t="s">
        <v>3562</v>
      </c>
      <c r="H462" s="0" t="s">
        <v>3562</v>
      </c>
      <c r="I462" s="0" t="s">
        <v>3562</v>
      </c>
      <c r="J462" s="0" t="n">
        <v>22</v>
      </c>
      <c r="K462" s="0" t="s">
        <v>3562</v>
      </c>
    </row>
    <row r="463" customFormat="false" ht="12.8" hidden="false" customHeight="false" outlineLevel="0" collapsed="false">
      <c r="A463" s="0" t="n">
        <v>9568</v>
      </c>
      <c r="B463" s="0" t="s">
        <v>3681</v>
      </c>
      <c r="C463" s="0" t="s">
        <v>178</v>
      </c>
      <c r="D463" s="0" t="s">
        <v>3562</v>
      </c>
      <c r="E463" s="0" t="s">
        <v>3562</v>
      </c>
      <c r="F463" s="0" t="s">
        <v>3562</v>
      </c>
      <c r="G463" s="0" t="s">
        <v>3562</v>
      </c>
      <c r="H463" s="0" t="s">
        <v>3562</v>
      </c>
      <c r="I463" s="0" t="s">
        <v>3562</v>
      </c>
      <c r="J463" s="0" t="s">
        <v>3562</v>
      </c>
      <c r="K463" s="0" t="n">
        <v>34</v>
      </c>
    </row>
    <row r="464" customFormat="false" ht="12.8" hidden="false" customHeight="false" outlineLevel="0" collapsed="false">
      <c r="A464" s="0" t="n">
        <v>6303</v>
      </c>
      <c r="B464" s="0" t="s">
        <v>4225</v>
      </c>
      <c r="C464" s="0" t="s">
        <v>150</v>
      </c>
      <c r="D464" s="0" t="s">
        <v>3562</v>
      </c>
      <c r="E464" s="0" t="s">
        <v>3562</v>
      </c>
      <c r="F464" s="0" t="s">
        <v>3562</v>
      </c>
      <c r="G464" s="0" t="s">
        <v>3562</v>
      </c>
      <c r="H464" s="0" t="s">
        <v>3562</v>
      </c>
      <c r="I464" s="0" t="s">
        <v>3562</v>
      </c>
      <c r="J464" s="0" t="n">
        <v>27</v>
      </c>
      <c r="K464" s="0" t="s">
        <v>3562</v>
      </c>
    </row>
    <row r="465" customFormat="false" ht="12.8" hidden="false" customHeight="false" outlineLevel="0" collapsed="false">
      <c r="A465" s="0" t="n">
        <v>6306</v>
      </c>
      <c r="B465" s="0" t="s">
        <v>4223</v>
      </c>
      <c r="C465" s="0" t="s">
        <v>163</v>
      </c>
      <c r="D465" s="0" t="s">
        <v>3562</v>
      </c>
      <c r="E465" s="0" t="s">
        <v>3562</v>
      </c>
      <c r="F465" s="0" t="s">
        <v>3562</v>
      </c>
      <c r="G465" s="0" t="s">
        <v>3562</v>
      </c>
      <c r="H465" s="0" t="s">
        <v>3562</v>
      </c>
      <c r="I465" s="0" t="s">
        <v>3562</v>
      </c>
      <c r="J465" s="0" t="n">
        <v>50</v>
      </c>
      <c r="K465" s="0" t="n">
        <v>42</v>
      </c>
    </row>
    <row r="466" customFormat="false" ht="12.8" hidden="false" customHeight="false" outlineLevel="0" collapsed="false">
      <c r="A466" s="0" t="n">
        <v>9878</v>
      </c>
      <c r="B466" s="0" t="s">
        <v>3613</v>
      </c>
      <c r="C466" s="0" t="s">
        <v>147</v>
      </c>
      <c r="D466" s="0" t="s">
        <v>3562</v>
      </c>
      <c r="E466" s="0" t="s">
        <v>3562</v>
      </c>
      <c r="F466" s="0" t="s">
        <v>3562</v>
      </c>
      <c r="G466" s="0" t="s">
        <v>3562</v>
      </c>
      <c r="H466" s="0" t="s">
        <v>3562</v>
      </c>
      <c r="I466" s="0" t="s">
        <v>3562</v>
      </c>
      <c r="J466" s="0" t="n">
        <v>27</v>
      </c>
      <c r="K466" s="0" t="s">
        <v>3562</v>
      </c>
    </row>
    <row r="467" customFormat="false" ht="12.8" hidden="false" customHeight="false" outlineLevel="0" collapsed="false">
      <c r="A467" s="0" t="n">
        <v>5068</v>
      </c>
      <c r="B467" s="0" t="s">
        <v>4289</v>
      </c>
      <c r="C467" s="0" t="s">
        <v>172</v>
      </c>
      <c r="D467" s="0" t="s">
        <v>3562</v>
      </c>
      <c r="E467" s="0" t="s">
        <v>3562</v>
      </c>
      <c r="F467" s="0" t="n">
        <v>30</v>
      </c>
      <c r="G467" s="0" t="s">
        <v>3562</v>
      </c>
      <c r="H467" s="0" t="s">
        <v>3562</v>
      </c>
      <c r="I467" s="0" t="s">
        <v>3562</v>
      </c>
      <c r="J467" s="0" t="n">
        <v>22</v>
      </c>
      <c r="K467" s="0" t="s">
        <v>3562</v>
      </c>
    </row>
    <row r="468" customFormat="false" ht="12.8" hidden="false" customHeight="false" outlineLevel="0" collapsed="false">
      <c r="A468" s="0" t="n">
        <v>8072</v>
      </c>
      <c r="B468" s="0" t="s">
        <v>4065</v>
      </c>
      <c r="C468" s="0" t="s">
        <v>146</v>
      </c>
      <c r="D468" s="0" t="s">
        <v>3562</v>
      </c>
      <c r="E468" s="0" t="s">
        <v>3562</v>
      </c>
      <c r="F468" s="0" t="s">
        <v>3562</v>
      </c>
      <c r="G468" s="0" t="s">
        <v>3562</v>
      </c>
      <c r="H468" s="0" t="s">
        <v>3562</v>
      </c>
      <c r="I468" s="0" t="s">
        <v>3562</v>
      </c>
      <c r="J468" s="0" t="s">
        <v>3562</v>
      </c>
      <c r="K468" s="0" t="s">
        <v>3562</v>
      </c>
    </row>
    <row r="469" customFormat="false" ht="12.8" hidden="false" customHeight="false" outlineLevel="0" collapsed="false">
      <c r="A469" s="0" t="s">
        <v>3567</v>
      </c>
      <c r="B469" s="0" t="s">
        <v>3568</v>
      </c>
      <c r="C469" s="0" t="s">
        <v>151</v>
      </c>
      <c r="D469" s="0" t="s">
        <v>3562</v>
      </c>
      <c r="E469" s="0" t="s">
        <v>3562</v>
      </c>
      <c r="F469" s="0" t="s">
        <v>3562</v>
      </c>
      <c r="G469" s="0" t="s">
        <v>3562</v>
      </c>
      <c r="H469" s="0" t="s">
        <v>3562</v>
      </c>
      <c r="I469" s="0" t="s">
        <v>3562</v>
      </c>
      <c r="J469" s="0" t="n">
        <v>50</v>
      </c>
      <c r="K469" s="0" t="n">
        <v>42</v>
      </c>
    </row>
    <row r="470" customFormat="false" ht="12.8" hidden="false" customHeight="false" outlineLevel="0" collapsed="false">
      <c r="A470" s="0" t="n">
        <v>7750</v>
      </c>
      <c r="B470" s="0" t="s">
        <v>3568</v>
      </c>
      <c r="C470" s="0" t="s">
        <v>155</v>
      </c>
      <c r="D470" s="0" t="s">
        <v>3562</v>
      </c>
      <c r="E470" s="0" t="s">
        <v>3562</v>
      </c>
      <c r="F470" s="0" t="s">
        <v>3562</v>
      </c>
      <c r="G470" s="0" t="s">
        <v>3562</v>
      </c>
      <c r="H470" s="0" t="s">
        <v>3562</v>
      </c>
      <c r="I470" s="0" t="s">
        <v>3562</v>
      </c>
      <c r="J470" s="0" t="n">
        <v>50</v>
      </c>
      <c r="K470" s="0" t="n">
        <v>42</v>
      </c>
    </row>
    <row r="471" customFormat="false" ht="12.8" hidden="false" customHeight="false" outlineLevel="0" collapsed="false">
      <c r="A471" s="0" t="n">
        <v>8405</v>
      </c>
      <c r="B471" s="0" t="s">
        <v>3969</v>
      </c>
      <c r="C471" s="0" t="s">
        <v>133</v>
      </c>
      <c r="D471" s="0" t="s">
        <v>3562</v>
      </c>
      <c r="E471" s="0" t="s">
        <v>3562</v>
      </c>
      <c r="F471" s="0" t="s">
        <v>3562</v>
      </c>
      <c r="G471" s="0" t="s">
        <v>3562</v>
      </c>
      <c r="H471" s="0" t="s">
        <v>3562</v>
      </c>
      <c r="I471" s="0" t="s">
        <v>3562</v>
      </c>
      <c r="J471" s="0" t="s">
        <v>3562</v>
      </c>
      <c r="K471" s="0" t="s">
        <v>3562</v>
      </c>
    </row>
    <row r="472" customFormat="false" ht="12.8" hidden="false" customHeight="false" outlineLevel="0" collapsed="false">
      <c r="A472" s="0" t="n">
        <v>8595</v>
      </c>
      <c r="B472" s="0" t="s">
        <v>3930</v>
      </c>
      <c r="C472" s="0" t="s">
        <v>138</v>
      </c>
      <c r="D472" s="0" t="n">
        <v>40</v>
      </c>
      <c r="E472" s="0" t="s">
        <v>3562</v>
      </c>
      <c r="F472" s="0" t="n">
        <v>20</v>
      </c>
      <c r="G472" s="0" t="s">
        <v>3562</v>
      </c>
      <c r="H472" s="0" t="s">
        <v>3562</v>
      </c>
      <c r="I472" s="0" t="s">
        <v>3562</v>
      </c>
      <c r="J472" s="0" t="n">
        <v>15</v>
      </c>
      <c r="K472" s="0" t="s">
        <v>3562</v>
      </c>
    </row>
    <row r="473" customFormat="false" ht="12.8" hidden="false" customHeight="false" outlineLevel="0" collapsed="false">
      <c r="A473" s="0" t="n">
        <v>7747</v>
      </c>
      <c r="B473" s="0" t="s">
        <v>4120</v>
      </c>
      <c r="C473" s="0" t="s">
        <v>151</v>
      </c>
      <c r="D473" s="0" t="s">
        <v>3562</v>
      </c>
      <c r="E473" s="0" t="s">
        <v>3562</v>
      </c>
      <c r="F473" s="0" t="s">
        <v>3562</v>
      </c>
      <c r="G473" s="0" t="s">
        <v>3562</v>
      </c>
      <c r="H473" s="0" t="s">
        <v>3562</v>
      </c>
      <c r="I473" s="0" t="s">
        <v>3562</v>
      </c>
      <c r="J473" s="0" t="n">
        <v>34</v>
      </c>
      <c r="K473" s="0" t="s">
        <v>3562</v>
      </c>
    </row>
    <row r="474" customFormat="false" ht="12.8" hidden="false" customHeight="false" outlineLevel="0" collapsed="false">
      <c r="A474" s="0" t="n">
        <v>8718</v>
      </c>
      <c r="B474" s="0" t="s">
        <v>3904</v>
      </c>
      <c r="C474" s="0" t="s">
        <v>128</v>
      </c>
      <c r="D474" s="0" t="s">
        <v>3562</v>
      </c>
      <c r="E474" s="0" t="s">
        <v>3562</v>
      </c>
      <c r="F474" s="0" t="s">
        <v>3562</v>
      </c>
      <c r="G474" s="0" t="s">
        <v>3562</v>
      </c>
      <c r="H474" s="0" t="s">
        <v>3562</v>
      </c>
      <c r="I474" s="0" t="s">
        <v>3562</v>
      </c>
      <c r="J474" s="0" t="n">
        <v>22</v>
      </c>
      <c r="K474" s="0" t="n">
        <v>18</v>
      </c>
    </row>
    <row r="475" customFormat="false" ht="12.8" hidden="false" customHeight="false" outlineLevel="0" collapsed="false">
      <c r="A475" s="0" t="n">
        <v>1985</v>
      </c>
      <c r="B475" s="0" t="s">
        <v>4353</v>
      </c>
      <c r="C475" s="0" t="s">
        <v>144</v>
      </c>
      <c r="D475" s="0" t="s">
        <v>3562</v>
      </c>
      <c r="E475" s="0" t="s">
        <v>3562</v>
      </c>
      <c r="F475" s="0" t="s">
        <v>3562</v>
      </c>
      <c r="G475" s="0" t="s">
        <v>3562</v>
      </c>
      <c r="H475" s="0" t="s">
        <v>3562</v>
      </c>
      <c r="I475" s="0" t="s">
        <v>3562</v>
      </c>
      <c r="J475" s="0" t="n">
        <v>22</v>
      </c>
      <c r="K475" s="0" t="n">
        <v>15</v>
      </c>
    </row>
    <row r="476" customFormat="false" ht="12.8" hidden="false" customHeight="false" outlineLevel="0" collapsed="false">
      <c r="A476" s="0" t="n">
        <v>8220</v>
      </c>
      <c r="B476" s="0" t="s">
        <v>4038</v>
      </c>
      <c r="C476" s="0" t="s">
        <v>179</v>
      </c>
      <c r="D476" s="0" t="s">
        <v>3562</v>
      </c>
      <c r="E476" s="0" t="s">
        <v>3562</v>
      </c>
      <c r="F476" s="0" t="s">
        <v>3562</v>
      </c>
      <c r="G476" s="0" t="s">
        <v>3562</v>
      </c>
      <c r="H476" s="0" t="s">
        <v>3562</v>
      </c>
      <c r="I476" s="0" t="s">
        <v>3562</v>
      </c>
      <c r="J476" s="0" t="n">
        <v>42</v>
      </c>
      <c r="K476" s="0" t="s">
        <v>3562</v>
      </c>
    </row>
    <row r="477" customFormat="false" ht="12.8" hidden="false" customHeight="false" outlineLevel="0" collapsed="false">
      <c r="A477" s="0" t="n">
        <v>2578</v>
      </c>
      <c r="B477" s="0" t="s">
        <v>4333</v>
      </c>
      <c r="C477" s="0" t="s">
        <v>163</v>
      </c>
      <c r="D477" s="0" t="s">
        <v>3562</v>
      </c>
      <c r="E477" s="0" t="s">
        <v>3562</v>
      </c>
      <c r="F477" s="0" t="s">
        <v>3562</v>
      </c>
      <c r="G477" s="0" t="s">
        <v>3562</v>
      </c>
      <c r="H477" s="0" t="s">
        <v>3562</v>
      </c>
      <c r="I477" s="0" t="s">
        <v>3562</v>
      </c>
      <c r="J477" s="0" t="s">
        <v>3562</v>
      </c>
      <c r="K477" s="0" t="n">
        <v>34</v>
      </c>
    </row>
    <row r="478" customFormat="false" ht="12.8" hidden="false" customHeight="false" outlineLevel="0" collapsed="false">
      <c r="A478" s="0" t="n">
        <v>2859</v>
      </c>
      <c r="B478" s="0" t="s">
        <v>4328</v>
      </c>
      <c r="C478" s="0" t="s">
        <v>153</v>
      </c>
      <c r="D478" s="0" t="s">
        <v>3562</v>
      </c>
      <c r="E478" s="0" t="s">
        <v>3562</v>
      </c>
      <c r="F478" s="0" t="s">
        <v>3562</v>
      </c>
      <c r="G478" s="0" t="s">
        <v>3562</v>
      </c>
      <c r="H478" s="0" t="s">
        <v>3562</v>
      </c>
      <c r="I478" s="0" t="s">
        <v>3562</v>
      </c>
      <c r="J478" s="0" t="n">
        <v>34</v>
      </c>
      <c r="K478" s="0" t="s">
        <v>3562</v>
      </c>
    </row>
    <row r="479" customFormat="false" ht="12.8" hidden="false" customHeight="false" outlineLevel="0" collapsed="false">
      <c r="A479" s="0" t="n">
        <v>1950</v>
      </c>
      <c r="B479" s="0" t="s">
        <v>4362</v>
      </c>
      <c r="C479" s="0" t="s">
        <v>134</v>
      </c>
      <c r="D479" s="0" t="s">
        <v>3562</v>
      </c>
      <c r="E479" s="0" t="s">
        <v>3562</v>
      </c>
      <c r="F479" s="0" t="s">
        <v>3562</v>
      </c>
      <c r="G479" s="0" t="s">
        <v>3562</v>
      </c>
      <c r="H479" s="0" t="s">
        <v>3562</v>
      </c>
      <c r="I479" s="0" t="s">
        <v>3562</v>
      </c>
      <c r="J479" s="0" t="s">
        <v>3562</v>
      </c>
      <c r="K479" s="0" t="n">
        <v>34</v>
      </c>
    </row>
    <row r="480" customFormat="false" ht="12.8" hidden="false" customHeight="false" outlineLevel="0" collapsed="false">
      <c r="A480" s="0" t="n">
        <v>1176</v>
      </c>
      <c r="B480" s="0" t="s">
        <v>4529</v>
      </c>
      <c r="C480" s="0" t="s">
        <v>134</v>
      </c>
      <c r="D480" s="0" t="s">
        <v>3562</v>
      </c>
      <c r="E480" s="0" t="s">
        <v>3562</v>
      </c>
      <c r="F480" s="0" t="s">
        <v>3562</v>
      </c>
      <c r="G480" s="0" t="s">
        <v>3562</v>
      </c>
      <c r="H480" s="0" t="n">
        <v>120</v>
      </c>
      <c r="I480" s="0" t="s">
        <v>3562</v>
      </c>
      <c r="J480" s="0" t="s">
        <v>3562</v>
      </c>
      <c r="K480" s="0" t="n">
        <v>34</v>
      </c>
    </row>
    <row r="481" customFormat="false" ht="12.8" hidden="false" customHeight="false" outlineLevel="0" collapsed="false">
      <c r="A481" s="0" t="n">
        <v>5529</v>
      </c>
      <c r="B481" s="0" t="s">
        <v>4268</v>
      </c>
      <c r="C481" s="0" t="s">
        <v>165</v>
      </c>
      <c r="D481" s="0" t="s">
        <v>3562</v>
      </c>
      <c r="E481" s="0" t="s">
        <v>3562</v>
      </c>
      <c r="F481" s="0" t="s">
        <v>3562</v>
      </c>
      <c r="G481" s="0" t="s">
        <v>3562</v>
      </c>
      <c r="H481" s="0" t="s">
        <v>3562</v>
      </c>
      <c r="I481" s="0" t="s">
        <v>3562</v>
      </c>
      <c r="J481" s="0" t="s">
        <v>3562</v>
      </c>
      <c r="K481" s="0" t="n">
        <v>22</v>
      </c>
    </row>
    <row r="482" customFormat="false" ht="12.8" hidden="false" customHeight="false" outlineLevel="0" collapsed="false">
      <c r="A482" s="0" t="n">
        <v>9492</v>
      </c>
      <c r="B482" s="0" t="s">
        <v>3701</v>
      </c>
      <c r="C482" s="0" t="s">
        <v>156</v>
      </c>
      <c r="D482" s="0" t="s">
        <v>3562</v>
      </c>
      <c r="E482" s="0" t="s">
        <v>3562</v>
      </c>
      <c r="F482" s="0" t="n">
        <v>30</v>
      </c>
      <c r="G482" s="0" t="s">
        <v>3562</v>
      </c>
      <c r="H482" s="0" t="s">
        <v>3562</v>
      </c>
      <c r="I482" s="0" t="s">
        <v>3562</v>
      </c>
      <c r="J482" s="0" t="n">
        <v>15</v>
      </c>
      <c r="K482" s="0" t="s">
        <v>3562</v>
      </c>
    </row>
    <row r="483" customFormat="false" ht="12.8" hidden="false" customHeight="false" outlineLevel="0" collapsed="false">
      <c r="A483" s="0" t="n">
        <v>8408</v>
      </c>
      <c r="B483" s="0" t="s">
        <v>3968</v>
      </c>
      <c r="C483" s="0" t="s">
        <v>142</v>
      </c>
      <c r="D483" s="0" t="n">
        <v>160</v>
      </c>
      <c r="E483" s="0" t="s">
        <v>3562</v>
      </c>
      <c r="F483" s="0" t="s">
        <v>3562</v>
      </c>
      <c r="G483" s="0" t="s">
        <v>3562</v>
      </c>
      <c r="H483" s="0" t="s">
        <v>3562</v>
      </c>
      <c r="I483" s="0" t="s">
        <v>3562</v>
      </c>
      <c r="J483" s="0" t="s">
        <v>3562</v>
      </c>
      <c r="K483" s="0" t="s">
        <v>3562</v>
      </c>
    </row>
    <row r="484" customFormat="false" ht="12.8" hidden="false" customHeight="false" outlineLevel="0" collapsed="false">
      <c r="A484" s="0" t="n">
        <v>8617</v>
      </c>
      <c r="B484" s="0" t="s">
        <v>3921</v>
      </c>
      <c r="C484" s="0" t="s">
        <v>148</v>
      </c>
      <c r="D484" s="0" t="s">
        <v>3562</v>
      </c>
      <c r="E484" s="0" t="s">
        <v>3562</v>
      </c>
      <c r="F484" s="0" t="n">
        <v>20</v>
      </c>
      <c r="G484" s="0" t="s">
        <v>3562</v>
      </c>
      <c r="H484" s="0" t="s">
        <v>3562</v>
      </c>
      <c r="I484" s="0" t="s">
        <v>3562</v>
      </c>
      <c r="J484" s="0" t="n">
        <v>18</v>
      </c>
      <c r="K484" s="0" t="s">
        <v>3562</v>
      </c>
    </row>
    <row r="485" customFormat="false" ht="12.8" hidden="false" customHeight="false" outlineLevel="0" collapsed="false">
      <c r="A485" s="0" t="n">
        <v>585</v>
      </c>
      <c r="B485" s="0" t="s">
        <v>3647</v>
      </c>
      <c r="C485" s="0" t="s">
        <v>132</v>
      </c>
      <c r="D485" s="0" t="s">
        <v>3562</v>
      </c>
      <c r="E485" s="0" t="s">
        <v>3562</v>
      </c>
      <c r="F485" s="0" t="s">
        <v>3562</v>
      </c>
      <c r="G485" s="0" t="s">
        <v>3562</v>
      </c>
      <c r="H485" s="0" t="s">
        <v>3562</v>
      </c>
      <c r="I485" s="0" t="s">
        <v>3562</v>
      </c>
      <c r="J485" s="0" t="n">
        <v>22</v>
      </c>
      <c r="K485" s="0" t="n">
        <v>18</v>
      </c>
    </row>
    <row r="486" customFormat="false" ht="12.8" hidden="false" customHeight="false" outlineLevel="0" collapsed="false">
      <c r="A486" s="0" t="n">
        <v>9683</v>
      </c>
      <c r="B486" s="0" t="s">
        <v>3647</v>
      </c>
      <c r="C486" s="0" t="s">
        <v>146</v>
      </c>
      <c r="D486" s="0" t="s">
        <v>3562</v>
      </c>
      <c r="E486" s="0" t="s">
        <v>3562</v>
      </c>
      <c r="F486" s="0" t="s">
        <v>3562</v>
      </c>
      <c r="G486" s="0" t="s">
        <v>3562</v>
      </c>
      <c r="H486" s="0" t="s">
        <v>3562</v>
      </c>
      <c r="I486" s="0" t="s">
        <v>3562</v>
      </c>
      <c r="J486" s="0" t="n">
        <v>22</v>
      </c>
      <c r="K486" s="0" t="n">
        <v>18</v>
      </c>
    </row>
    <row r="487" customFormat="false" ht="12.8" hidden="false" customHeight="false" outlineLevel="0" collapsed="false">
      <c r="A487" s="0" t="n">
        <v>8075</v>
      </c>
      <c r="B487" s="0" t="s">
        <v>4063</v>
      </c>
      <c r="C487" s="0" t="s">
        <v>161</v>
      </c>
      <c r="D487" s="0" t="s">
        <v>3562</v>
      </c>
      <c r="E487" s="0" t="s">
        <v>3562</v>
      </c>
      <c r="F487" s="0" t="s">
        <v>3562</v>
      </c>
      <c r="G487" s="0" t="s">
        <v>3562</v>
      </c>
      <c r="H487" s="0" t="s">
        <v>3562</v>
      </c>
      <c r="I487" s="0" t="s">
        <v>3562</v>
      </c>
      <c r="J487" s="0" t="s">
        <v>3562</v>
      </c>
      <c r="K487" s="0" t="s">
        <v>3562</v>
      </c>
    </row>
    <row r="488" customFormat="false" ht="12.8" hidden="false" customHeight="false" outlineLevel="0" collapsed="false">
      <c r="A488" s="0" t="n">
        <v>9049</v>
      </c>
      <c r="B488" s="0" t="s">
        <v>3805</v>
      </c>
      <c r="C488" s="0" t="s">
        <v>141</v>
      </c>
      <c r="D488" s="0" t="s">
        <v>3562</v>
      </c>
      <c r="E488" s="0" t="s">
        <v>3562</v>
      </c>
      <c r="F488" s="0" t="s">
        <v>3562</v>
      </c>
      <c r="G488" s="0" t="s">
        <v>3562</v>
      </c>
      <c r="H488" s="0" t="s">
        <v>3562</v>
      </c>
      <c r="I488" s="0" t="s">
        <v>3562</v>
      </c>
      <c r="J488" s="0" t="s">
        <v>3562</v>
      </c>
      <c r="K488" s="0" t="s">
        <v>3562</v>
      </c>
    </row>
    <row r="489" customFormat="false" ht="12.8" hidden="false" customHeight="false" outlineLevel="0" collapsed="false">
      <c r="A489" s="0" t="n">
        <v>1895</v>
      </c>
      <c r="B489" s="0" t="s">
        <v>4376</v>
      </c>
      <c r="C489" s="0" t="s">
        <v>161</v>
      </c>
      <c r="D489" s="0" t="s">
        <v>3562</v>
      </c>
      <c r="E489" s="0" t="s">
        <v>3562</v>
      </c>
      <c r="F489" s="0" t="s">
        <v>3562</v>
      </c>
      <c r="G489" s="0" t="s">
        <v>3562</v>
      </c>
      <c r="H489" s="0" t="s">
        <v>3562</v>
      </c>
      <c r="I489" s="0" t="s">
        <v>3562</v>
      </c>
      <c r="J489" s="0" t="n">
        <v>18</v>
      </c>
      <c r="K489" s="0" t="s">
        <v>3562</v>
      </c>
    </row>
    <row r="490" customFormat="false" ht="12.8" hidden="false" customHeight="false" outlineLevel="0" collapsed="false">
      <c r="A490" s="0" t="n">
        <v>8884</v>
      </c>
      <c r="B490" s="0" t="s">
        <v>3855</v>
      </c>
      <c r="C490" s="0" t="s">
        <v>162</v>
      </c>
      <c r="D490" s="0" t="s">
        <v>3562</v>
      </c>
      <c r="E490" s="0" t="s">
        <v>3562</v>
      </c>
      <c r="F490" s="0" t="s">
        <v>3562</v>
      </c>
      <c r="G490" s="0" t="s">
        <v>3562</v>
      </c>
      <c r="H490" s="0" t="s">
        <v>3562</v>
      </c>
      <c r="I490" s="0" t="s">
        <v>3562</v>
      </c>
      <c r="J490" s="0" t="s">
        <v>3562</v>
      </c>
      <c r="K490" s="0" t="n">
        <v>27</v>
      </c>
    </row>
    <row r="491" customFormat="false" ht="12.8" hidden="false" customHeight="false" outlineLevel="0" collapsed="false">
      <c r="A491" s="0" t="n">
        <v>9491</v>
      </c>
      <c r="B491" s="0" t="s">
        <v>3702</v>
      </c>
      <c r="C491" s="0" t="s">
        <v>151</v>
      </c>
      <c r="D491" s="0" t="s">
        <v>3562</v>
      </c>
      <c r="E491" s="0" t="s">
        <v>3562</v>
      </c>
      <c r="F491" s="0" t="s">
        <v>3562</v>
      </c>
      <c r="G491" s="0" t="s">
        <v>3562</v>
      </c>
      <c r="H491" s="0" t="s">
        <v>3562</v>
      </c>
      <c r="I491" s="0" t="s">
        <v>3562</v>
      </c>
      <c r="J491" s="0" t="n">
        <v>42</v>
      </c>
      <c r="K491" s="0" t="n">
        <v>27</v>
      </c>
    </row>
    <row r="492" customFormat="false" ht="12.8" hidden="false" customHeight="false" outlineLevel="0" collapsed="false">
      <c r="A492" s="0" t="n">
        <v>5100</v>
      </c>
      <c r="B492" s="0" t="s">
        <v>4281</v>
      </c>
      <c r="C492" s="0" t="s">
        <v>174</v>
      </c>
      <c r="D492" s="0" t="s">
        <v>3562</v>
      </c>
      <c r="E492" s="0" t="s">
        <v>3562</v>
      </c>
      <c r="F492" s="0" t="s">
        <v>3562</v>
      </c>
      <c r="G492" s="0" t="s">
        <v>3562</v>
      </c>
      <c r="H492" s="0" t="s">
        <v>3562</v>
      </c>
      <c r="I492" s="0" t="s">
        <v>3562</v>
      </c>
      <c r="J492" s="0" t="n">
        <v>18</v>
      </c>
      <c r="K492" s="0" t="s">
        <v>3562</v>
      </c>
    </row>
    <row r="493" customFormat="false" ht="12.8" hidden="false" customHeight="false" outlineLevel="0" collapsed="false">
      <c r="A493" s="0" t="n">
        <v>1693</v>
      </c>
      <c r="B493" s="0" t="s">
        <v>4417</v>
      </c>
      <c r="C493" s="0" t="s">
        <v>151</v>
      </c>
      <c r="D493" s="0" t="s">
        <v>3562</v>
      </c>
      <c r="E493" s="0" t="s">
        <v>3562</v>
      </c>
      <c r="F493" s="0" t="s">
        <v>3562</v>
      </c>
      <c r="G493" s="0" t="s">
        <v>3562</v>
      </c>
      <c r="H493" s="0" t="s">
        <v>3562</v>
      </c>
      <c r="I493" s="0" t="n">
        <v>300</v>
      </c>
      <c r="J493" s="0" t="s">
        <v>3562</v>
      </c>
      <c r="K493" s="0" t="n">
        <v>60</v>
      </c>
    </row>
    <row r="494" customFormat="false" ht="12.8" hidden="false" customHeight="false" outlineLevel="0" collapsed="false">
      <c r="A494" s="0" t="n">
        <v>1761</v>
      </c>
      <c r="B494" s="0" t="s">
        <v>4404</v>
      </c>
      <c r="C494" s="0" t="s">
        <v>172</v>
      </c>
      <c r="D494" s="0" t="s">
        <v>3562</v>
      </c>
      <c r="E494" s="0" t="s">
        <v>3562</v>
      </c>
      <c r="F494" s="0" t="n">
        <v>20</v>
      </c>
      <c r="G494" s="0" t="s">
        <v>3562</v>
      </c>
      <c r="H494" s="0" t="s">
        <v>3562</v>
      </c>
      <c r="I494" s="0" t="s">
        <v>3562</v>
      </c>
      <c r="J494" s="0" t="s">
        <v>3562</v>
      </c>
      <c r="K494" s="0" t="s">
        <v>3562</v>
      </c>
    </row>
    <row r="495" customFormat="false" ht="12.8" hidden="false" customHeight="false" outlineLevel="0" collapsed="false">
      <c r="A495" s="0" t="n">
        <v>9363</v>
      </c>
      <c r="B495" s="0" t="s">
        <v>3737</v>
      </c>
      <c r="C495" s="0" t="s">
        <v>163</v>
      </c>
      <c r="D495" s="0" t="s">
        <v>3562</v>
      </c>
      <c r="E495" s="0" t="s">
        <v>3562</v>
      </c>
      <c r="F495" s="0" t="s">
        <v>3562</v>
      </c>
      <c r="G495" s="0" t="s">
        <v>3562</v>
      </c>
      <c r="H495" s="0" t="s">
        <v>3562</v>
      </c>
      <c r="I495" s="0" t="s">
        <v>3562</v>
      </c>
      <c r="J495" s="0" t="s">
        <v>3562</v>
      </c>
      <c r="K495" s="0" t="n">
        <v>34</v>
      </c>
    </row>
    <row r="496" customFormat="false" ht="12.8" hidden="false" customHeight="false" outlineLevel="0" collapsed="false">
      <c r="A496" s="0" t="n">
        <v>8284</v>
      </c>
      <c r="B496" s="0" t="s">
        <v>4017</v>
      </c>
      <c r="C496" s="0" t="s">
        <v>162</v>
      </c>
      <c r="D496" s="0" t="s">
        <v>3562</v>
      </c>
      <c r="E496" s="0" t="s">
        <v>3562</v>
      </c>
      <c r="F496" s="0" t="s">
        <v>3562</v>
      </c>
      <c r="G496" s="0" t="s">
        <v>3562</v>
      </c>
      <c r="H496" s="0" t="s">
        <v>3562</v>
      </c>
      <c r="I496" s="0" t="s">
        <v>3562</v>
      </c>
      <c r="J496" s="0" t="s">
        <v>3562</v>
      </c>
      <c r="K496" s="0" t="n">
        <v>27</v>
      </c>
    </row>
    <row r="497" customFormat="false" ht="12.8" hidden="false" customHeight="false" outlineLevel="0" collapsed="false">
      <c r="A497" s="0" t="n">
        <v>8979</v>
      </c>
      <c r="B497" s="0" t="s">
        <v>3829</v>
      </c>
      <c r="C497" s="0" t="s">
        <v>132</v>
      </c>
      <c r="D497" s="0" t="n">
        <v>30</v>
      </c>
      <c r="E497" s="0" t="s">
        <v>3562</v>
      </c>
      <c r="F497" s="0" t="s">
        <v>3562</v>
      </c>
      <c r="G497" s="0" t="s">
        <v>3562</v>
      </c>
      <c r="H497" s="0" t="s">
        <v>3562</v>
      </c>
      <c r="I497" s="0" t="s">
        <v>3562</v>
      </c>
      <c r="J497" s="0" t="s">
        <v>3562</v>
      </c>
      <c r="K497" s="0" t="s">
        <v>3562</v>
      </c>
    </row>
    <row r="498" customFormat="false" ht="12.8" hidden="false" customHeight="false" outlineLevel="0" collapsed="false">
      <c r="A498" s="0" t="n">
        <v>1646</v>
      </c>
      <c r="B498" s="0" t="s">
        <v>4426</v>
      </c>
      <c r="C498" s="0" t="s">
        <v>157</v>
      </c>
      <c r="D498" s="0" t="s">
        <v>3562</v>
      </c>
      <c r="E498" s="0" t="s">
        <v>3562</v>
      </c>
      <c r="F498" s="0" t="s">
        <v>3562</v>
      </c>
      <c r="G498" s="0" t="s">
        <v>3562</v>
      </c>
      <c r="H498" s="0" t="s">
        <v>3562</v>
      </c>
      <c r="I498" s="0" t="s">
        <v>3562</v>
      </c>
      <c r="J498" s="0" t="n">
        <v>34</v>
      </c>
      <c r="K498" s="0" t="n">
        <v>27</v>
      </c>
    </row>
    <row r="499" customFormat="false" ht="12.8" hidden="false" customHeight="false" outlineLevel="0" collapsed="false">
      <c r="A499" s="0" t="n">
        <v>6350</v>
      </c>
      <c r="B499" s="0" t="s">
        <v>4213</v>
      </c>
      <c r="C499" s="0" t="s">
        <v>162</v>
      </c>
      <c r="D499" s="0" t="s">
        <v>3562</v>
      </c>
      <c r="E499" s="0" t="s">
        <v>3562</v>
      </c>
      <c r="F499" s="0" t="s">
        <v>3562</v>
      </c>
      <c r="G499" s="0" t="s">
        <v>3562</v>
      </c>
      <c r="H499" s="0" t="s">
        <v>3562</v>
      </c>
      <c r="I499" s="0" t="s">
        <v>3562</v>
      </c>
      <c r="J499" s="0" t="n">
        <v>42</v>
      </c>
      <c r="K499" s="0" t="n">
        <v>34</v>
      </c>
    </row>
    <row r="500" customFormat="false" ht="12.8" hidden="false" customHeight="false" outlineLevel="0" collapsed="false">
      <c r="A500" s="0" t="n">
        <v>8327</v>
      </c>
      <c r="B500" s="0" t="s">
        <v>4002</v>
      </c>
      <c r="C500" s="0" t="s">
        <v>134</v>
      </c>
      <c r="D500" s="0" t="s">
        <v>3562</v>
      </c>
      <c r="E500" s="0" t="s">
        <v>3562</v>
      </c>
      <c r="F500" s="0" t="n">
        <v>40</v>
      </c>
      <c r="G500" s="0" t="s">
        <v>3562</v>
      </c>
      <c r="H500" s="0" t="s">
        <v>3562</v>
      </c>
      <c r="I500" s="0" t="s">
        <v>3562</v>
      </c>
      <c r="J500" s="0" t="s">
        <v>3562</v>
      </c>
      <c r="K500" s="0" t="s">
        <v>3562</v>
      </c>
    </row>
    <row r="501" customFormat="false" ht="12.8" hidden="false" customHeight="false" outlineLevel="0" collapsed="false">
      <c r="A501" s="0" t="n">
        <v>941</v>
      </c>
      <c r="B501" s="0" t="s">
        <v>4565</v>
      </c>
      <c r="C501" s="0" t="s">
        <v>129</v>
      </c>
      <c r="D501" s="0" t="s">
        <v>3562</v>
      </c>
      <c r="E501" s="0" t="s">
        <v>3562</v>
      </c>
      <c r="F501" s="0" t="s">
        <v>3562</v>
      </c>
      <c r="G501" s="0" t="s">
        <v>3562</v>
      </c>
      <c r="H501" s="0" t="s">
        <v>3562</v>
      </c>
      <c r="I501" s="0" t="s">
        <v>3562</v>
      </c>
      <c r="J501" s="0" t="s">
        <v>3562</v>
      </c>
      <c r="K501" s="0" t="s">
        <v>3562</v>
      </c>
    </row>
    <row r="502" customFormat="false" ht="12.8" hidden="false" customHeight="false" outlineLevel="0" collapsed="false">
      <c r="A502" s="0" t="n">
        <v>8950</v>
      </c>
      <c r="B502" s="0" t="s">
        <v>3839</v>
      </c>
      <c r="C502" s="0" t="s">
        <v>136</v>
      </c>
      <c r="D502" s="0" t="n">
        <v>70</v>
      </c>
      <c r="E502" s="0" t="s">
        <v>3562</v>
      </c>
      <c r="F502" s="0" t="n">
        <v>40</v>
      </c>
      <c r="G502" s="0" t="s">
        <v>3562</v>
      </c>
      <c r="H502" s="0" t="s">
        <v>3562</v>
      </c>
      <c r="I502" s="0" t="s">
        <v>3562</v>
      </c>
      <c r="J502" s="0" t="s">
        <v>3562</v>
      </c>
      <c r="K502" s="0" t="s">
        <v>3562</v>
      </c>
    </row>
    <row r="503" customFormat="false" ht="12.8" hidden="false" customHeight="false" outlineLevel="0" collapsed="false">
      <c r="A503" s="0" t="n">
        <v>9905</v>
      </c>
      <c r="B503" s="0" t="s">
        <v>3599</v>
      </c>
      <c r="C503" s="0" t="s">
        <v>139</v>
      </c>
      <c r="D503" s="0" t="s">
        <v>3562</v>
      </c>
      <c r="E503" s="0" t="s">
        <v>3562</v>
      </c>
      <c r="F503" s="0" t="s">
        <v>3562</v>
      </c>
      <c r="G503" s="0" t="s">
        <v>3562</v>
      </c>
      <c r="H503" s="0" t="s">
        <v>3562</v>
      </c>
      <c r="I503" s="0" t="s">
        <v>3562</v>
      </c>
      <c r="J503" s="0" t="n">
        <v>42</v>
      </c>
      <c r="K503" s="0" t="n">
        <v>34</v>
      </c>
    </row>
    <row r="504" customFormat="false" ht="12.8" hidden="false" customHeight="false" outlineLevel="0" collapsed="false">
      <c r="A504" s="0" t="n">
        <v>1009</v>
      </c>
      <c r="B504" s="0" t="s">
        <v>4562</v>
      </c>
      <c r="C504" s="0" t="s">
        <v>177</v>
      </c>
      <c r="D504" s="0" t="s">
        <v>3562</v>
      </c>
      <c r="E504" s="0" t="s">
        <v>3562</v>
      </c>
      <c r="F504" s="0" t="s">
        <v>3562</v>
      </c>
      <c r="G504" s="0" t="s">
        <v>3562</v>
      </c>
      <c r="H504" s="0" t="s">
        <v>3562</v>
      </c>
      <c r="I504" s="0" t="s">
        <v>3562</v>
      </c>
      <c r="J504" s="0" t="s">
        <v>3562</v>
      </c>
      <c r="K504" s="0" t="n">
        <v>60</v>
      </c>
    </row>
    <row r="505" customFormat="false" ht="12.8" hidden="false" customHeight="false" outlineLevel="0" collapsed="false">
      <c r="A505" s="0" t="n">
        <v>5848</v>
      </c>
      <c r="B505" s="0" t="s">
        <v>4254</v>
      </c>
      <c r="C505" s="0" t="s">
        <v>143</v>
      </c>
      <c r="D505" s="0" t="s">
        <v>3562</v>
      </c>
      <c r="E505" s="0" t="s">
        <v>3562</v>
      </c>
      <c r="F505" s="0" t="s">
        <v>3562</v>
      </c>
      <c r="G505" s="0" t="s">
        <v>3562</v>
      </c>
      <c r="H505" s="0" t="s">
        <v>3562</v>
      </c>
      <c r="I505" s="0" t="s">
        <v>3562</v>
      </c>
      <c r="J505" s="0" t="n">
        <v>27</v>
      </c>
      <c r="K505" s="0" t="s">
        <v>3562</v>
      </c>
    </row>
    <row r="506" customFormat="false" ht="12.8" hidden="false" customHeight="false" outlineLevel="0" collapsed="false">
      <c r="A506" s="0" t="n">
        <v>1203</v>
      </c>
      <c r="B506" s="0" t="s">
        <v>4521</v>
      </c>
      <c r="C506" s="0" t="s">
        <v>142</v>
      </c>
      <c r="D506" s="0" t="s">
        <v>3562</v>
      </c>
      <c r="E506" s="0" t="s">
        <v>3562</v>
      </c>
      <c r="F506" s="0" t="s">
        <v>3562</v>
      </c>
      <c r="G506" s="0" t="s">
        <v>3562</v>
      </c>
      <c r="H506" s="0" t="s">
        <v>3562</v>
      </c>
      <c r="I506" s="0" t="s">
        <v>3562</v>
      </c>
      <c r="J506" s="0" t="s">
        <v>3562</v>
      </c>
      <c r="K506" s="0" t="n">
        <v>50</v>
      </c>
    </row>
    <row r="507" customFormat="false" ht="12.8" hidden="false" customHeight="false" outlineLevel="0" collapsed="false">
      <c r="A507" s="0" t="n">
        <v>9698</v>
      </c>
      <c r="B507" s="0" t="s">
        <v>3634</v>
      </c>
      <c r="C507" s="0" t="s">
        <v>179</v>
      </c>
      <c r="D507" s="0" t="s">
        <v>3562</v>
      </c>
      <c r="E507" s="0" t="s">
        <v>3562</v>
      </c>
      <c r="F507" s="0" t="s">
        <v>3562</v>
      </c>
      <c r="G507" s="0" t="s">
        <v>3562</v>
      </c>
      <c r="H507" s="0" t="s">
        <v>3562</v>
      </c>
      <c r="I507" s="0" t="s">
        <v>3562</v>
      </c>
      <c r="J507" s="0" t="s">
        <v>3562</v>
      </c>
      <c r="K507" s="0" t="n">
        <v>22</v>
      </c>
    </row>
    <row r="508" customFormat="false" ht="12.8" hidden="false" customHeight="false" outlineLevel="0" collapsed="false">
      <c r="A508" s="0" t="n">
        <v>8740</v>
      </c>
      <c r="B508" s="0" t="s">
        <v>3896</v>
      </c>
      <c r="C508" s="0" t="s">
        <v>139</v>
      </c>
      <c r="D508" s="0" t="s">
        <v>3562</v>
      </c>
      <c r="E508" s="0" t="s">
        <v>3562</v>
      </c>
      <c r="F508" s="0" t="n">
        <v>30</v>
      </c>
      <c r="G508" s="0" t="s">
        <v>3562</v>
      </c>
      <c r="H508" s="0" t="s">
        <v>3562</v>
      </c>
      <c r="I508" s="0" t="s">
        <v>3562</v>
      </c>
      <c r="J508" s="0" t="n">
        <v>27</v>
      </c>
      <c r="K508" s="0" t="n">
        <v>22</v>
      </c>
    </row>
    <row r="509" customFormat="false" ht="12.8" hidden="false" customHeight="false" outlineLevel="0" collapsed="false">
      <c r="A509" s="0" t="n">
        <v>8720</v>
      </c>
      <c r="B509" s="0" t="s">
        <v>3903</v>
      </c>
      <c r="C509" s="0" t="s">
        <v>137</v>
      </c>
      <c r="D509" s="0" t="s">
        <v>3562</v>
      </c>
      <c r="E509" s="0" t="s">
        <v>3562</v>
      </c>
      <c r="F509" s="0" t="s">
        <v>3562</v>
      </c>
      <c r="G509" s="0" t="s">
        <v>3562</v>
      </c>
      <c r="H509" s="0" t="s">
        <v>3562</v>
      </c>
      <c r="I509" s="0" t="s">
        <v>3562</v>
      </c>
      <c r="J509" s="0" t="n">
        <v>27</v>
      </c>
      <c r="K509" s="0" t="n">
        <v>22</v>
      </c>
    </row>
    <row r="510" customFormat="false" ht="12.8" hidden="false" customHeight="false" outlineLevel="0" collapsed="false">
      <c r="A510" s="0" t="n">
        <v>7366</v>
      </c>
      <c r="B510" s="0" t="s">
        <v>4154</v>
      </c>
      <c r="C510" s="0" t="s">
        <v>132</v>
      </c>
      <c r="D510" s="0" t="n">
        <v>210</v>
      </c>
      <c r="E510" s="0" t="n">
        <v>90</v>
      </c>
      <c r="F510" s="0" t="n">
        <v>55</v>
      </c>
      <c r="G510" s="0" t="n">
        <v>40</v>
      </c>
      <c r="H510" s="0" t="n">
        <v>120</v>
      </c>
      <c r="I510" s="0" t="n">
        <v>70</v>
      </c>
      <c r="J510" s="0" t="s">
        <v>3562</v>
      </c>
      <c r="K510" s="0" t="s">
        <v>3562</v>
      </c>
    </row>
    <row r="511" customFormat="false" ht="12.8" hidden="false" customHeight="false" outlineLevel="0" collapsed="false">
      <c r="A511" s="0" t="n">
        <v>9119</v>
      </c>
      <c r="B511" s="0" t="s">
        <v>3790</v>
      </c>
      <c r="C511" s="0" t="s">
        <v>175</v>
      </c>
      <c r="D511" s="0" t="s">
        <v>3562</v>
      </c>
      <c r="E511" s="0" t="n">
        <v>60</v>
      </c>
      <c r="F511" s="0" t="s">
        <v>3562</v>
      </c>
      <c r="G511" s="0" t="s">
        <v>3562</v>
      </c>
      <c r="H511" s="0" t="s">
        <v>3562</v>
      </c>
      <c r="I511" s="0" t="s">
        <v>3562</v>
      </c>
      <c r="J511" s="0" t="s">
        <v>3562</v>
      </c>
      <c r="K511" s="0" t="n">
        <v>22</v>
      </c>
    </row>
    <row r="512" customFormat="false" ht="12.8" hidden="false" customHeight="false" outlineLevel="0" collapsed="false">
      <c r="A512" s="0" t="n">
        <v>8379</v>
      </c>
      <c r="B512" s="0" t="s">
        <v>3983</v>
      </c>
      <c r="C512" s="0" t="s">
        <v>176</v>
      </c>
      <c r="D512" s="0" t="s">
        <v>3562</v>
      </c>
      <c r="E512" s="0" t="s">
        <v>3562</v>
      </c>
      <c r="F512" s="0" t="s">
        <v>3562</v>
      </c>
      <c r="G512" s="0" t="s">
        <v>3562</v>
      </c>
      <c r="H512" s="0" t="s">
        <v>3562</v>
      </c>
      <c r="I512" s="0" t="s">
        <v>3562</v>
      </c>
      <c r="J512" s="0" t="s">
        <v>3562</v>
      </c>
      <c r="K512" s="0" t="s">
        <v>3562</v>
      </c>
    </row>
    <row r="513" customFormat="false" ht="12.8" hidden="false" customHeight="false" outlineLevel="0" collapsed="false">
      <c r="A513" s="0" t="n">
        <v>9155</v>
      </c>
      <c r="B513" s="0" t="s">
        <v>3784</v>
      </c>
      <c r="C513" s="0" t="s">
        <v>176</v>
      </c>
      <c r="D513" s="0" t="n">
        <v>70</v>
      </c>
      <c r="E513" s="0" t="s">
        <v>3562</v>
      </c>
      <c r="F513" s="0" t="n">
        <v>40</v>
      </c>
      <c r="G513" s="0" t="s">
        <v>3562</v>
      </c>
      <c r="H513" s="0" t="s">
        <v>3562</v>
      </c>
      <c r="I513" s="0" t="s">
        <v>3562</v>
      </c>
      <c r="J513" s="0" t="s">
        <v>3562</v>
      </c>
      <c r="K513" s="0" t="s">
        <v>3562</v>
      </c>
    </row>
    <row r="514" customFormat="false" ht="12.8" hidden="false" customHeight="false" outlineLevel="0" collapsed="false">
      <c r="A514" s="0" t="n">
        <v>7963</v>
      </c>
      <c r="B514" s="0" t="s">
        <v>4092</v>
      </c>
      <c r="C514" s="0" t="s">
        <v>155</v>
      </c>
      <c r="D514" s="0" t="s">
        <v>3562</v>
      </c>
      <c r="E514" s="0" t="s">
        <v>3562</v>
      </c>
      <c r="F514" s="0" t="s">
        <v>3562</v>
      </c>
      <c r="G514" s="0" t="s">
        <v>3562</v>
      </c>
      <c r="H514" s="0" t="s">
        <v>3562</v>
      </c>
      <c r="I514" s="0" t="s">
        <v>3562</v>
      </c>
      <c r="J514" s="0" t="n">
        <v>27</v>
      </c>
      <c r="K514" s="0" t="n">
        <v>18</v>
      </c>
    </row>
    <row r="515" customFormat="false" ht="12.8" hidden="false" customHeight="false" outlineLevel="0" collapsed="false">
      <c r="A515" s="0" t="n">
        <v>8716</v>
      </c>
      <c r="B515" s="0" t="s">
        <v>3905</v>
      </c>
      <c r="C515" s="0" t="s">
        <v>128</v>
      </c>
      <c r="D515" s="0" t="s">
        <v>3562</v>
      </c>
      <c r="E515" s="0" t="s">
        <v>3562</v>
      </c>
      <c r="F515" s="0" t="s">
        <v>3562</v>
      </c>
      <c r="G515" s="0" t="s">
        <v>3562</v>
      </c>
      <c r="H515" s="0" t="s">
        <v>3562</v>
      </c>
      <c r="I515" s="0" t="s">
        <v>3562</v>
      </c>
      <c r="J515" s="0" t="n">
        <v>27</v>
      </c>
      <c r="K515" s="0" t="n">
        <v>18</v>
      </c>
    </row>
    <row r="516" customFormat="false" ht="12.8" hidden="false" customHeight="false" outlineLevel="0" collapsed="false">
      <c r="A516" s="0" t="n">
        <v>9696</v>
      </c>
      <c r="B516" s="0" t="s">
        <v>3636</v>
      </c>
      <c r="C516" s="0" t="s">
        <v>170</v>
      </c>
      <c r="D516" s="0" t="s">
        <v>3562</v>
      </c>
      <c r="E516" s="0" t="s">
        <v>3562</v>
      </c>
      <c r="F516" s="0" t="s">
        <v>3562</v>
      </c>
      <c r="G516" s="0" t="s">
        <v>3562</v>
      </c>
      <c r="H516" s="0" t="s">
        <v>3562</v>
      </c>
      <c r="I516" s="0" t="s">
        <v>3562</v>
      </c>
      <c r="J516" s="0" t="s">
        <v>3562</v>
      </c>
      <c r="K516" s="0" t="s">
        <v>3562</v>
      </c>
    </row>
    <row r="517" customFormat="false" ht="12.8" hidden="false" customHeight="false" outlineLevel="0" collapsed="false">
      <c r="A517" s="0" t="n">
        <v>8366</v>
      </c>
      <c r="B517" s="0" t="s">
        <v>3986</v>
      </c>
      <c r="C517" s="0" t="s">
        <v>146</v>
      </c>
      <c r="D517" s="0" t="s">
        <v>3562</v>
      </c>
      <c r="E517" s="0" t="s">
        <v>3562</v>
      </c>
      <c r="F517" s="0" t="s">
        <v>3562</v>
      </c>
      <c r="G517" s="0" t="s">
        <v>3562</v>
      </c>
      <c r="H517" s="0" t="s">
        <v>3562</v>
      </c>
      <c r="I517" s="0" t="s">
        <v>3562</v>
      </c>
      <c r="J517" s="0" t="n">
        <v>22</v>
      </c>
      <c r="K517" s="0" t="s">
        <v>3562</v>
      </c>
    </row>
    <row r="518" customFormat="false" ht="12.8" hidden="false" customHeight="false" outlineLevel="0" collapsed="false">
      <c r="A518" s="0" t="n">
        <v>454</v>
      </c>
      <c r="B518" s="0" t="s">
        <v>4209</v>
      </c>
      <c r="C518" s="0" t="s">
        <v>164</v>
      </c>
      <c r="D518" s="0" t="s">
        <v>3562</v>
      </c>
      <c r="E518" s="0" t="s">
        <v>3562</v>
      </c>
      <c r="F518" s="0" t="n">
        <v>40</v>
      </c>
      <c r="G518" s="0" t="s">
        <v>3562</v>
      </c>
      <c r="H518" s="0" t="n">
        <v>90</v>
      </c>
      <c r="I518" s="0" t="s">
        <v>3562</v>
      </c>
      <c r="J518" s="0" t="s">
        <v>3562</v>
      </c>
      <c r="K518" s="0" t="s">
        <v>3562</v>
      </c>
    </row>
    <row r="519" customFormat="false" ht="12.8" hidden="false" customHeight="false" outlineLevel="0" collapsed="false">
      <c r="A519" s="0" t="n">
        <v>6542</v>
      </c>
      <c r="B519" s="0" t="s">
        <v>4209</v>
      </c>
      <c r="C519" s="0" t="s">
        <v>170</v>
      </c>
      <c r="D519" s="0" t="s">
        <v>3562</v>
      </c>
      <c r="E519" s="0" t="s">
        <v>3562</v>
      </c>
      <c r="F519" s="0" t="n">
        <v>40</v>
      </c>
      <c r="G519" s="0" t="s">
        <v>3562</v>
      </c>
      <c r="H519" s="0" t="n">
        <v>90</v>
      </c>
      <c r="I519" s="0" t="s">
        <v>3562</v>
      </c>
      <c r="J519" s="0" t="s">
        <v>3562</v>
      </c>
      <c r="K519" s="0" t="s">
        <v>3562</v>
      </c>
    </row>
    <row r="520" customFormat="false" ht="12.8" hidden="false" customHeight="false" outlineLevel="0" collapsed="false">
      <c r="A520" s="0" t="n">
        <v>6823</v>
      </c>
      <c r="B520" s="0" t="s">
        <v>4193</v>
      </c>
      <c r="C520" s="0" t="s">
        <v>178</v>
      </c>
      <c r="D520" s="0" t="s">
        <v>3562</v>
      </c>
      <c r="E520" s="0" t="s">
        <v>3562</v>
      </c>
      <c r="F520" s="0" t="s">
        <v>3562</v>
      </c>
      <c r="G520" s="0" t="s">
        <v>3562</v>
      </c>
      <c r="H520" s="0" t="s">
        <v>3562</v>
      </c>
      <c r="I520" s="0" t="s">
        <v>3562</v>
      </c>
      <c r="J520" s="0" t="s">
        <v>3562</v>
      </c>
      <c r="K520" s="0" t="n">
        <v>27</v>
      </c>
    </row>
    <row r="521" customFormat="false" ht="12.8" hidden="false" customHeight="false" outlineLevel="0" collapsed="false">
      <c r="A521" s="0" t="n">
        <v>8335</v>
      </c>
      <c r="B521" s="0" t="s">
        <v>3997</v>
      </c>
      <c r="C521" s="0" t="s">
        <v>179</v>
      </c>
      <c r="D521" s="0" t="s">
        <v>3562</v>
      </c>
      <c r="E521" s="0" t="s">
        <v>3562</v>
      </c>
      <c r="F521" s="0" t="s">
        <v>3562</v>
      </c>
      <c r="G521" s="0" t="s">
        <v>3562</v>
      </c>
      <c r="H521" s="0" t="s">
        <v>3562</v>
      </c>
      <c r="I521" s="0" t="s">
        <v>3562</v>
      </c>
      <c r="J521" s="0" t="s">
        <v>3562</v>
      </c>
      <c r="K521" s="0" t="n">
        <v>42</v>
      </c>
    </row>
    <row r="522" customFormat="false" ht="12.8" hidden="false" customHeight="false" outlineLevel="0" collapsed="false">
      <c r="A522" s="0" t="n">
        <v>8283</v>
      </c>
      <c r="B522" s="0" t="s">
        <v>4018</v>
      </c>
      <c r="C522" s="0" t="s">
        <v>162</v>
      </c>
      <c r="D522" s="0" t="s">
        <v>3562</v>
      </c>
      <c r="E522" s="0" t="s">
        <v>3562</v>
      </c>
      <c r="F522" s="0" t="s">
        <v>3562</v>
      </c>
      <c r="G522" s="0" t="s">
        <v>3562</v>
      </c>
      <c r="H522" s="0" t="s">
        <v>3562</v>
      </c>
      <c r="I522" s="0" t="s">
        <v>3562</v>
      </c>
      <c r="J522" s="0" t="n">
        <v>15</v>
      </c>
      <c r="K522" s="0" t="s">
        <v>3562</v>
      </c>
    </row>
    <row r="523" customFormat="false" ht="12.8" hidden="false" customHeight="false" outlineLevel="0" collapsed="false">
      <c r="A523" s="0" t="n">
        <v>9209</v>
      </c>
      <c r="B523" s="0" t="s">
        <v>3764</v>
      </c>
      <c r="C523" s="0" t="s">
        <v>179</v>
      </c>
      <c r="D523" s="0" t="s">
        <v>3562</v>
      </c>
      <c r="E523" s="0" t="s">
        <v>3562</v>
      </c>
      <c r="F523" s="0" t="s">
        <v>3562</v>
      </c>
      <c r="G523" s="0" t="s">
        <v>3562</v>
      </c>
      <c r="H523" s="0" t="s">
        <v>3562</v>
      </c>
      <c r="I523" s="0" t="s">
        <v>3562</v>
      </c>
      <c r="J523" s="0" t="n">
        <v>34</v>
      </c>
      <c r="K523" s="0" t="n">
        <v>27</v>
      </c>
    </row>
    <row r="524" customFormat="false" ht="12.8" hidden="false" customHeight="false" outlineLevel="0" collapsed="false">
      <c r="A524" s="0" t="n">
        <v>3079</v>
      </c>
      <c r="B524" s="0" t="s">
        <v>4322</v>
      </c>
      <c r="C524" s="0" t="s">
        <v>175</v>
      </c>
      <c r="D524" s="0" t="s">
        <v>3562</v>
      </c>
      <c r="E524" s="0" t="s">
        <v>3562</v>
      </c>
      <c r="F524" s="0" t="s">
        <v>3562</v>
      </c>
      <c r="G524" s="0" t="s">
        <v>3562</v>
      </c>
      <c r="H524" s="0" t="s">
        <v>3562</v>
      </c>
      <c r="I524" s="0" t="s">
        <v>3562</v>
      </c>
      <c r="J524" s="0" t="s">
        <v>3562</v>
      </c>
      <c r="K524" s="0" t="n">
        <v>18</v>
      </c>
    </row>
    <row r="525" customFormat="false" ht="12.8" hidden="false" customHeight="false" outlineLevel="0" collapsed="false">
      <c r="A525" s="0" t="n">
        <v>9633</v>
      </c>
      <c r="B525" s="0" t="s">
        <v>2757</v>
      </c>
      <c r="C525" s="0" t="s">
        <v>162</v>
      </c>
      <c r="D525" s="0" t="s">
        <v>3562</v>
      </c>
      <c r="E525" s="0" t="s">
        <v>3562</v>
      </c>
      <c r="F525" s="0" t="s">
        <v>3562</v>
      </c>
      <c r="G525" s="0" t="s">
        <v>3562</v>
      </c>
      <c r="H525" s="0" t="s">
        <v>3562</v>
      </c>
      <c r="I525" s="0" t="s">
        <v>3562</v>
      </c>
      <c r="J525" s="0" t="n">
        <v>27</v>
      </c>
      <c r="K525" s="0" t="n">
        <v>22</v>
      </c>
    </row>
    <row r="526" customFormat="false" ht="12.8" hidden="false" customHeight="false" outlineLevel="0" collapsed="false">
      <c r="A526" s="0" t="n">
        <v>8957</v>
      </c>
      <c r="B526" s="0" t="s">
        <v>3837</v>
      </c>
      <c r="C526" s="0" t="s">
        <v>139</v>
      </c>
      <c r="D526" s="0" t="s">
        <v>3562</v>
      </c>
      <c r="E526" s="0" t="s">
        <v>3562</v>
      </c>
      <c r="F526" s="0" t="n">
        <v>20</v>
      </c>
      <c r="G526" s="0" t="s">
        <v>3562</v>
      </c>
      <c r="H526" s="0" t="s">
        <v>3562</v>
      </c>
      <c r="I526" s="0" t="s">
        <v>3562</v>
      </c>
      <c r="J526" s="0" t="n">
        <v>15</v>
      </c>
      <c r="K526" s="0" t="s">
        <v>3562</v>
      </c>
    </row>
    <row r="527" customFormat="false" ht="12.8" hidden="false" customHeight="false" outlineLevel="0" collapsed="false">
      <c r="A527" s="0" t="n">
        <v>8448</v>
      </c>
      <c r="B527" s="0" t="s">
        <v>3956</v>
      </c>
      <c r="C527" s="0" t="s">
        <v>149</v>
      </c>
      <c r="D527" s="0" t="s">
        <v>3562</v>
      </c>
      <c r="E527" s="0" t="s">
        <v>3562</v>
      </c>
      <c r="F527" s="0" t="s">
        <v>3562</v>
      </c>
      <c r="G527" s="0" t="s">
        <v>3562</v>
      </c>
      <c r="H527" s="0" t="s">
        <v>3562</v>
      </c>
      <c r="I527" s="0" t="s">
        <v>3562</v>
      </c>
      <c r="J527" s="0" t="s">
        <v>3562</v>
      </c>
      <c r="K527" s="0" t="s">
        <v>3562</v>
      </c>
    </row>
    <row r="528" customFormat="false" ht="12.8" hidden="false" customHeight="false" outlineLevel="0" collapsed="false">
      <c r="A528" s="0" t="n">
        <v>8630</v>
      </c>
      <c r="B528" s="0" t="s">
        <v>3915</v>
      </c>
      <c r="C528" s="0" t="s">
        <v>173</v>
      </c>
      <c r="D528" s="0" t="s">
        <v>3562</v>
      </c>
      <c r="E528" s="0" t="s">
        <v>3562</v>
      </c>
      <c r="F528" s="0" t="s">
        <v>3562</v>
      </c>
      <c r="G528" s="0" t="s">
        <v>3562</v>
      </c>
      <c r="H528" s="0" t="s">
        <v>3562</v>
      </c>
      <c r="I528" s="0" t="s">
        <v>3562</v>
      </c>
      <c r="J528" s="0" t="n">
        <v>34</v>
      </c>
      <c r="K528" s="0" t="n">
        <v>22</v>
      </c>
    </row>
    <row r="529" customFormat="false" ht="12.8" hidden="false" customHeight="false" outlineLevel="0" collapsed="false">
      <c r="A529" s="0" t="n">
        <v>8759</v>
      </c>
      <c r="B529" s="0" t="s">
        <v>3888</v>
      </c>
      <c r="C529" s="0" t="s">
        <v>146</v>
      </c>
      <c r="D529" s="0" t="s">
        <v>3562</v>
      </c>
      <c r="E529" s="0" t="s">
        <v>3562</v>
      </c>
      <c r="F529" s="0" t="s">
        <v>3562</v>
      </c>
      <c r="G529" s="0" t="s">
        <v>3562</v>
      </c>
      <c r="H529" s="0" t="s">
        <v>3562</v>
      </c>
      <c r="I529" s="0" t="s">
        <v>3562</v>
      </c>
      <c r="J529" s="0" t="n">
        <v>18</v>
      </c>
      <c r="K529" s="0" t="s">
        <v>3562</v>
      </c>
    </row>
    <row r="530" customFormat="false" ht="12.8" hidden="false" customHeight="false" outlineLevel="0" collapsed="false">
      <c r="A530" s="0" t="n">
        <v>5810</v>
      </c>
      <c r="B530" s="0" t="s">
        <v>4261</v>
      </c>
      <c r="C530" s="0" t="s">
        <v>179</v>
      </c>
      <c r="D530" s="0" t="s">
        <v>3562</v>
      </c>
      <c r="E530" s="0" t="s">
        <v>3562</v>
      </c>
      <c r="F530" s="0" t="s">
        <v>3562</v>
      </c>
      <c r="G530" s="0" t="s">
        <v>3562</v>
      </c>
      <c r="H530" s="0" t="s">
        <v>3562</v>
      </c>
      <c r="I530" s="0" t="s">
        <v>3562</v>
      </c>
      <c r="J530" s="0" t="s">
        <v>3562</v>
      </c>
      <c r="K530" s="0" t="n">
        <v>50</v>
      </c>
    </row>
    <row r="531" customFormat="false" ht="12.8" hidden="false" customHeight="false" outlineLevel="0" collapsed="false">
      <c r="A531" s="0" t="n">
        <v>702</v>
      </c>
      <c r="B531" s="0" t="s">
        <v>3595</v>
      </c>
      <c r="C531" s="0" t="s">
        <v>133</v>
      </c>
      <c r="D531" s="0" t="n">
        <v>40</v>
      </c>
      <c r="E531" s="0" t="s">
        <v>3562</v>
      </c>
      <c r="F531" s="0" t="n">
        <v>20</v>
      </c>
      <c r="G531" s="0" t="s">
        <v>3562</v>
      </c>
      <c r="H531" s="0" t="s">
        <v>3562</v>
      </c>
      <c r="I531" s="0" t="s">
        <v>3562</v>
      </c>
      <c r="J531" s="0" t="s">
        <v>3562</v>
      </c>
      <c r="K531" s="0" t="s">
        <v>3562</v>
      </c>
    </row>
    <row r="532" customFormat="false" ht="12.8" hidden="false" customHeight="false" outlineLevel="0" collapsed="false">
      <c r="A532" s="0" t="n">
        <v>9913</v>
      </c>
      <c r="B532" s="0" t="s">
        <v>3595</v>
      </c>
      <c r="C532" s="0" t="s">
        <v>171</v>
      </c>
      <c r="D532" s="0" t="n">
        <v>40</v>
      </c>
      <c r="E532" s="0" t="s">
        <v>3562</v>
      </c>
      <c r="F532" s="0" t="n">
        <v>20</v>
      </c>
      <c r="G532" s="0" t="s">
        <v>3562</v>
      </c>
      <c r="H532" s="0" t="s">
        <v>3562</v>
      </c>
      <c r="I532" s="0" t="s">
        <v>3562</v>
      </c>
      <c r="J532" s="0" t="s">
        <v>3562</v>
      </c>
      <c r="K532" s="0" t="s">
        <v>3562</v>
      </c>
    </row>
    <row r="533" customFormat="false" ht="12.8" hidden="false" customHeight="false" outlineLevel="0" collapsed="false">
      <c r="A533" s="0" t="n">
        <v>8631</v>
      </c>
      <c r="B533" s="0" t="s">
        <v>3914</v>
      </c>
      <c r="C533" s="0" t="s">
        <v>162</v>
      </c>
      <c r="D533" s="0" t="s">
        <v>3562</v>
      </c>
      <c r="E533" s="0" t="s">
        <v>3562</v>
      </c>
      <c r="F533" s="0" t="s">
        <v>3562</v>
      </c>
      <c r="G533" s="0" t="s">
        <v>3562</v>
      </c>
      <c r="H533" s="0" t="s">
        <v>3562</v>
      </c>
      <c r="I533" s="0" t="s">
        <v>3562</v>
      </c>
      <c r="J533" s="0" t="n">
        <v>27</v>
      </c>
      <c r="K533" s="0" t="n">
        <v>18</v>
      </c>
    </row>
    <row r="534" customFormat="false" ht="12.8" hidden="false" customHeight="false" outlineLevel="0" collapsed="false">
      <c r="A534" s="0" t="n">
        <v>1305</v>
      </c>
      <c r="B534" s="0" t="s">
        <v>4495</v>
      </c>
      <c r="C534" s="0" t="s">
        <v>127</v>
      </c>
      <c r="D534" s="0" t="s">
        <v>3562</v>
      </c>
      <c r="E534" s="0" t="s">
        <v>3562</v>
      </c>
      <c r="F534" s="0" t="s">
        <v>3562</v>
      </c>
      <c r="G534" s="0" t="s">
        <v>3562</v>
      </c>
      <c r="H534" s="0" t="s">
        <v>3562</v>
      </c>
      <c r="I534" s="0" t="s">
        <v>3562</v>
      </c>
      <c r="J534" s="0" t="n">
        <v>27</v>
      </c>
      <c r="K534" s="0" t="s">
        <v>3562</v>
      </c>
    </row>
    <row r="535" customFormat="false" ht="12.8" hidden="false" customHeight="false" outlineLevel="0" collapsed="false">
      <c r="A535" s="0" t="n">
        <v>1684</v>
      </c>
      <c r="B535" s="0" t="s">
        <v>4418</v>
      </c>
      <c r="C535" s="0" t="s">
        <v>143</v>
      </c>
      <c r="D535" s="0" t="s">
        <v>3562</v>
      </c>
      <c r="E535" s="0" t="s">
        <v>3562</v>
      </c>
      <c r="F535" s="0" t="s">
        <v>3562</v>
      </c>
      <c r="G535" s="0" t="s">
        <v>3562</v>
      </c>
      <c r="H535" s="0" t="s">
        <v>3562</v>
      </c>
      <c r="I535" s="0" t="s">
        <v>3562</v>
      </c>
      <c r="J535" s="0" t="n">
        <v>34</v>
      </c>
      <c r="K535" s="0" t="s">
        <v>3562</v>
      </c>
    </row>
    <row r="536" customFormat="false" ht="12.8" hidden="false" customHeight="false" outlineLevel="0" collapsed="false">
      <c r="A536" s="0" t="n">
        <v>176</v>
      </c>
      <c r="B536" s="0" t="s">
        <v>4601</v>
      </c>
      <c r="C536" s="0" t="s">
        <v>157</v>
      </c>
      <c r="D536" s="0" t="s">
        <v>3562</v>
      </c>
      <c r="E536" s="0" t="s">
        <v>3562</v>
      </c>
      <c r="F536" s="0" t="s">
        <v>3562</v>
      </c>
      <c r="G536" s="0" t="s">
        <v>3562</v>
      </c>
      <c r="H536" s="0" t="s">
        <v>3562</v>
      </c>
      <c r="I536" s="0" t="s">
        <v>3562</v>
      </c>
      <c r="J536" s="0" t="s">
        <v>3562</v>
      </c>
      <c r="K536" s="0" t="s">
        <v>3562</v>
      </c>
    </row>
    <row r="537" customFormat="false" ht="12.8" hidden="false" customHeight="false" outlineLevel="0" collapsed="false">
      <c r="A537" s="0" t="n">
        <v>5898</v>
      </c>
      <c r="B537" s="0" t="s">
        <v>4242</v>
      </c>
      <c r="C537" s="0" t="s">
        <v>133</v>
      </c>
      <c r="D537" s="0" t="s">
        <v>3562</v>
      </c>
      <c r="E537" s="0" t="s">
        <v>3562</v>
      </c>
      <c r="F537" s="0" t="n">
        <v>20</v>
      </c>
      <c r="G537" s="0" t="s">
        <v>3562</v>
      </c>
      <c r="H537" s="0" t="s">
        <v>3562</v>
      </c>
      <c r="I537" s="0" t="s">
        <v>3562</v>
      </c>
      <c r="J537" s="0" t="s">
        <v>3562</v>
      </c>
      <c r="K537" s="0" t="s">
        <v>3562</v>
      </c>
    </row>
    <row r="538" customFormat="false" ht="12.8" hidden="false" customHeight="false" outlineLevel="0" collapsed="false">
      <c r="A538" s="0" t="n">
        <v>599</v>
      </c>
      <c r="B538" s="0" t="s">
        <v>4243</v>
      </c>
      <c r="C538" s="0" t="s">
        <v>131</v>
      </c>
      <c r="D538" s="0" t="s">
        <v>3562</v>
      </c>
      <c r="E538" s="0" t="s">
        <v>3562</v>
      </c>
      <c r="F538" s="0" t="s">
        <v>3562</v>
      </c>
      <c r="G538" s="0" t="s">
        <v>3562</v>
      </c>
      <c r="H538" s="0" t="s">
        <v>3562</v>
      </c>
      <c r="I538" s="0" t="n">
        <v>200</v>
      </c>
      <c r="J538" s="0" t="s">
        <v>3562</v>
      </c>
      <c r="K538" s="0" t="n">
        <v>42</v>
      </c>
    </row>
    <row r="539" customFormat="false" ht="12.8" hidden="false" customHeight="false" outlineLevel="0" collapsed="false">
      <c r="A539" s="0" t="n">
        <v>5897</v>
      </c>
      <c r="B539" s="0" t="s">
        <v>4243</v>
      </c>
      <c r="C539" s="0" t="s">
        <v>133</v>
      </c>
      <c r="D539" s="0" t="s">
        <v>3562</v>
      </c>
      <c r="E539" s="0" t="s">
        <v>3562</v>
      </c>
      <c r="F539" s="0" t="s">
        <v>3562</v>
      </c>
      <c r="G539" s="0" t="s">
        <v>3562</v>
      </c>
      <c r="H539" s="0" t="s">
        <v>3562</v>
      </c>
      <c r="I539" s="0" t="n">
        <v>200</v>
      </c>
      <c r="J539" s="0" t="s">
        <v>3562</v>
      </c>
      <c r="K539" s="0" t="n">
        <v>42</v>
      </c>
    </row>
    <row r="540" customFormat="false" ht="12.8" hidden="false" customHeight="false" outlineLevel="0" collapsed="false">
      <c r="A540" s="0" t="n">
        <v>6333</v>
      </c>
      <c r="B540" s="0" t="s">
        <v>4217</v>
      </c>
      <c r="C540" s="0" t="s">
        <v>133</v>
      </c>
      <c r="D540" s="0" t="s">
        <v>3562</v>
      </c>
      <c r="E540" s="0" t="s">
        <v>3562</v>
      </c>
      <c r="F540" s="0" t="n">
        <v>80</v>
      </c>
      <c r="G540" s="0" t="s">
        <v>3562</v>
      </c>
      <c r="H540" s="0" t="s">
        <v>3562</v>
      </c>
      <c r="I540" s="0" t="n">
        <v>90</v>
      </c>
      <c r="J540" s="0" t="n">
        <v>50</v>
      </c>
      <c r="K540" s="0" t="n">
        <v>34</v>
      </c>
    </row>
    <row r="541" customFormat="false" ht="12.8" hidden="false" customHeight="false" outlineLevel="0" collapsed="false">
      <c r="A541" s="0" t="n">
        <v>7991</v>
      </c>
      <c r="B541" s="0" t="s">
        <v>4088</v>
      </c>
      <c r="C541" s="0" t="s">
        <v>151</v>
      </c>
      <c r="D541" s="0" t="s">
        <v>3562</v>
      </c>
      <c r="E541" s="0" t="s">
        <v>3562</v>
      </c>
      <c r="F541" s="0" t="s">
        <v>3562</v>
      </c>
      <c r="G541" s="0" t="s">
        <v>3562</v>
      </c>
      <c r="H541" s="0" t="s">
        <v>3562</v>
      </c>
      <c r="I541" s="0" t="s">
        <v>3562</v>
      </c>
      <c r="J541" s="0" t="s">
        <v>3562</v>
      </c>
      <c r="K541" s="0" t="n">
        <v>18</v>
      </c>
    </row>
    <row r="542" customFormat="false" ht="12.8" hidden="false" customHeight="false" outlineLevel="0" collapsed="false">
      <c r="A542" s="0" t="n">
        <v>9378</v>
      </c>
      <c r="B542" s="0" t="s">
        <v>3728</v>
      </c>
      <c r="C542" s="0" t="s">
        <v>165</v>
      </c>
      <c r="D542" s="0" t="s">
        <v>3562</v>
      </c>
      <c r="E542" s="0" t="s">
        <v>3562</v>
      </c>
      <c r="F542" s="0" t="s">
        <v>3562</v>
      </c>
      <c r="G542" s="0" t="s">
        <v>3562</v>
      </c>
      <c r="H542" s="0" t="s">
        <v>3562</v>
      </c>
      <c r="I542" s="0" t="s">
        <v>3562</v>
      </c>
      <c r="J542" s="0" t="n">
        <v>42</v>
      </c>
      <c r="K542" s="0" t="n">
        <v>34</v>
      </c>
    </row>
    <row r="543" customFormat="false" ht="12.8" hidden="false" customHeight="false" outlineLevel="0" collapsed="false">
      <c r="A543" s="0" t="n">
        <v>5462</v>
      </c>
      <c r="B543" s="0" t="s">
        <v>4277</v>
      </c>
      <c r="C543" s="0" t="s">
        <v>139</v>
      </c>
      <c r="D543" s="0" t="s">
        <v>3562</v>
      </c>
      <c r="E543" s="0" t="s">
        <v>3562</v>
      </c>
      <c r="F543" s="0" t="s">
        <v>3562</v>
      </c>
      <c r="G543" s="0" t="s">
        <v>3562</v>
      </c>
      <c r="H543" s="0" t="s">
        <v>3562</v>
      </c>
      <c r="I543" s="0" t="s">
        <v>3562</v>
      </c>
      <c r="J543" s="0" t="s">
        <v>3562</v>
      </c>
      <c r="K543" s="0" t="n">
        <v>27</v>
      </c>
    </row>
    <row r="544" customFormat="false" ht="12.8" hidden="false" customHeight="false" outlineLevel="0" collapsed="false">
      <c r="A544" s="0" t="n">
        <v>544</v>
      </c>
      <c r="B544" s="0" t="s">
        <v>4277</v>
      </c>
      <c r="C544" s="0" t="s">
        <v>174</v>
      </c>
      <c r="D544" s="0" t="s">
        <v>3562</v>
      </c>
      <c r="E544" s="0" t="s">
        <v>3562</v>
      </c>
      <c r="F544" s="0" t="s">
        <v>3562</v>
      </c>
      <c r="G544" s="0" t="s">
        <v>3562</v>
      </c>
      <c r="H544" s="0" t="s">
        <v>3562</v>
      </c>
      <c r="I544" s="0" t="s">
        <v>3562</v>
      </c>
      <c r="J544" s="0" t="s">
        <v>3562</v>
      </c>
      <c r="K544" s="0" t="n">
        <v>27</v>
      </c>
    </row>
    <row r="545" customFormat="false" ht="12.8" hidden="false" customHeight="false" outlineLevel="0" collapsed="false">
      <c r="A545" s="0" t="n">
        <v>1533</v>
      </c>
      <c r="B545" s="0" t="s">
        <v>4443</v>
      </c>
      <c r="C545" s="0" t="s">
        <v>157</v>
      </c>
      <c r="D545" s="0" t="n">
        <v>210</v>
      </c>
      <c r="E545" s="0" t="n">
        <v>120</v>
      </c>
      <c r="F545" s="0" t="s">
        <v>3562</v>
      </c>
      <c r="G545" s="0" t="s">
        <v>3562</v>
      </c>
      <c r="H545" s="0" t="s">
        <v>3562</v>
      </c>
      <c r="I545" s="0" t="n">
        <v>90</v>
      </c>
      <c r="J545" s="0" t="s">
        <v>3562</v>
      </c>
      <c r="K545" s="0" t="n">
        <v>34</v>
      </c>
    </row>
    <row r="546" customFormat="false" ht="12.8" hidden="false" customHeight="false" outlineLevel="0" collapsed="false">
      <c r="A546" s="0" t="n">
        <v>1245</v>
      </c>
      <c r="B546" s="0" t="s">
        <v>4510</v>
      </c>
      <c r="C546" s="0" t="s">
        <v>141</v>
      </c>
      <c r="D546" s="0" t="s">
        <v>3562</v>
      </c>
      <c r="E546" s="0" t="s">
        <v>3562</v>
      </c>
      <c r="F546" s="0" t="s">
        <v>3562</v>
      </c>
      <c r="G546" s="0" t="s">
        <v>3562</v>
      </c>
      <c r="H546" s="0" t="s">
        <v>3562</v>
      </c>
      <c r="I546" s="0" t="s">
        <v>3562</v>
      </c>
      <c r="J546" s="0" t="s">
        <v>3562</v>
      </c>
      <c r="K546" s="0" t="n">
        <v>50</v>
      </c>
    </row>
    <row r="547" customFormat="false" ht="12.8" hidden="false" customHeight="false" outlineLevel="0" collapsed="false">
      <c r="A547" s="0" t="n">
        <v>7944</v>
      </c>
      <c r="B547" s="0" t="s">
        <v>4101</v>
      </c>
      <c r="C547" s="0" t="s">
        <v>142</v>
      </c>
      <c r="D547" s="0" t="s">
        <v>3562</v>
      </c>
      <c r="E547" s="0" t="s">
        <v>3562</v>
      </c>
      <c r="F547" s="0" t="s">
        <v>3562</v>
      </c>
      <c r="G547" s="0" t="s">
        <v>3562</v>
      </c>
      <c r="H547" s="0" t="s">
        <v>3562</v>
      </c>
      <c r="I547" s="0" t="s">
        <v>3562</v>
      </c>
      <c r="J547" s="0" t="s">
        <v>3562</v>
      </c>
      <c r="K547" s="0" t="n">
        <v>22</v>
      </c>
    </row>
    <row r="548" customFormat="false" ht="12.8" hidden="false" customHeight="false" outlineLevel="0" collapsed="false">
      <c r="A548" s="0" t="n">
        <v>6573</v>
      </c>
      <c r="B548" s="0" t="s">
        <v>4204</v>
      </c>
      <c r="C548" s="0" t="s">
        <v>127</v>
      </c>
      <c r="D548" s="0" t="s">
        <v>3562</v>
      </c>
      <c r="E548" s="0" t="s">
        <v>3562</v>
      </c>
      <c r="F548" s="0" t="s">
        <v>3562</v>
      </c>
      <c r="G548" s="0" t="s">
        <v>3562</v>
      </c>
      <c r="H548" s="0" t="s">
        <v>3562</v>
      </c>
      <c r="I548" s="0" t="s">
        <v>3562</v>
      </c>
      <c r="J548" s="0" t="n">
        <v>27</v>
      </c>
      <c r="K548" s="0" t="s">
        <v>3562</v>
      </c>
    </row>
    <row r="549" customFormat="false" ht="12.8" hidden="false" customHeight="false" outlineLevel="0" collapsed="false">
      <c r="A549" s="0" t="n">
        <v>9320</v>
      </c>
      <c r="B549" s="0" t="s">
        <v>3751</v>
      </c>
      <c r="C549" s="0" t="s">
        <v>179</v>
      </c>
      <c r="D549" s="0" t="s">
        <v>3562</v>
      </c>
      <c r="E549" s="0" t="s">
        <v>3562</v>
      </c>
      <c r="F549" s="0" t="s">
        <v>3562</v>
      </c>
      <c r="G549" s="0" t="s">
        <v>3562</v>
      </c>
      <c r="H549" s="0" t="s">
        <v>3562</v>
      </c>
      <c r="I549" s="0" t="s">
        <v>3562</v>
      </c>
      <c r="J549" s="0" t="n">
        <v>18</v>
      </c>
      <c r="K549" s="0" t="s">
        <v>3562</v>
      </c>
    </row>
    <row r="550" customFormat="false" ht="12.8" hidden="false" customHeight="false" outlineLevel="0" collapsed="false">
      <c r="A550" s="0" t="n">
        <v>8974</v>
      </c>
      <c r="B550" s="0" t="s">
        <v>3831</v>
      </c>
      <c r="C550" s="0" t="s">
        <v>165</v>
      </c>
      <c r="D550" s="0" t="s">
        <v>3562</v>
      </c>
      <c r="E550" s="0" t="s">
        <v>3562</v>
      </c>
      <c r="F550" s="0" t="s">
        <v>3562</v>
      </c>
      <c r="G550" s="0" t="s">
        <v>3562</v>
      </c>
      <c r="H550" s="0" t="s">
        <v>3562</v>
      </c>
      <c r="I550" s="0" t="s">
        <v>3562</v>
      </c>
      <c r="J550" s="0" t="s">
        <v>3562</v>
      </c>
      <c r="K550" s="0" t="n">
        <v>22</v>
      </c>
    </row>
    <row r="551" customFormat="false" ht="12.8" hidden="false" customHeight="false" outlineLevel="0" collapsed="false">
      <c r="A551" s="0" t="n">
        <v>8420</v>
      </c>
      <c r="B551" s="0" t="s">
        <v>3966</v>
      </c>
      <c r="C551" s="0" t="s">
        <v>132</v>
      </c>
      <c r="D551" s="0" t="s">
        <v>3562</v>
      </c>
      <c r="E551" s="0" t="s">
        <v>3562</v>
      </c>
      <c r="F551" s="0" t="n">
        <v>55</v>
      </c>
      <c r="G551" s="0" t="s">
        <v>3562</v>
      </c>
      <c r="H551" s="0" t="n">
        <v>90</v>
      </c>
      <c r="I551" s="0" t="s">
        <v>3562</v>
      </c>
      <c r="J551" s="0" t="n">
        <v>27</v>
      </c>
      <c r="K551" s="0" t="n">
        <v>18</v>
      </c>
    </row>
    <row r="552" customFormat="false" ht="12.8" hidden="false" customHeight="false" outlineLevel="0" collapsed="false">
      <c r="A552" s="0" t="n">
        <v>1836</v>
      </c>
      <c r="B552" s="0" t="s">
        <v>4389</v>
      </c>
      <c r="C552" s="0" t="s">
        <v>170</v>
      </c>
      <c r="D552" s="0" t="s">
        <v>3562</v>
      </c>
      <c r="E552" s="0" t="s">
        <v>3562</v>
      </c>
      <c r="F552" s="0" t="s">
        <v>3562</v>
      </c>
      <c r="G552" s="0" t="s">
        <v>3562</v>
      </c>
      <c r="H552" s="0" t="s">
        <v>3562</v>
      </c>
      <c r="I552" s="0" t="s">
        <v>3562</v>
      </c>
      <c r="J552" s="0" t="n">
        <v>27</v>
      </c>
      <c r="K552" s="0" t="s">
        <v>3562</v>
      </c>
    </row>
    <row r="553" customFormat="false" ht="12.8" hidden="false" customHeight="false" outlineLevel="0" collapsed="false">
      <c r="A553" s="0" t="n">
        <v>1788</v>
      </c>
      <c r="B553" s="0" t="s">
        <v>4401</v>
      </c>
      <c r="C553" s="0" t="s">
        <v>173</v>
      </c>
      <c r="D553" s="0" t="s">
        <v>3562</v>
      </c>
      <c r="E553" s="0" t="s">
        <v>3562</v>
      </c>
      <c r="F553" s="0" t="n">
        <v>30</v>
      </c>
      <c r="G553" s="0" t="s">
        <v>3562</v>
      </c>
      <c r="H553" s="0" t="s">
        <v>3562</v>
      </c>
      <c r="I553" s="0" t="s">
        <v>3562</v>
      </c>
      <c r="J553" s="0" t="n">
        <v>22</v>
      </c>
      <c r="K553" s="0" t="n">
        <v>15</v>
      </c>
    </row>
    <row r="554" customFormat="false" ht="12.8" hidden="false" customHeight="false" outlineLevel="0" collapsed="false">
      <c r="A554" s="0" t="n">
        <v>7758</v>
      </c>
      <c r="B554" s="0" t="s">
        <v>4113</v>
      </c>
      <c r="C554" s="0" t="s">
        <v>129</v>
      </c>
      <c r="D554" s="0" t="s">
        <v>3562</v>
      </c>
      <c r="E554" s="0" t="s">
        <v>3562</v>
      </c>
      <c r="F554" s="0" t="s">
        <v>3562</v>
      </c>
      <c r="G554" s="0" t="s">
        <v>3562</v>
      </c>
      <c r="H554" s="0" t="s">
        <v>3562</v>
      </c>
      <c r="I554" s="0" t="s">
        <v>3562</v>
      </c>
      <c r="J554" s="0" t="s">
        <v>3562</v>
      </c>
      <c r="K554" s="0" t="n">
        <v>27</v>
      </c>
    </row>
    <row r="555" customFormat="false" ht="12.8" hidden="false" customHeight="false" outlineLevel="0" collapsed="false">
      <c r="A555" s="0" t="n">
        <v>56</v>
      </c>
      <c r="B555" s="0" t="s">
        <v>4113</v>
      </c>
      <c r="C555" s="0" t="s">
        <v>140</v>
      </c>
      <c r="D555" s="0" t="s">
        <v>3562</v>
      </c>
      <c r="E555" s="0" t="s">
        <v>3562</v>
      </c>
      <c r="F555" s="0" t="s">
        <v>3562</v>
      </c>
      <c r="G555" s="0" t="s">
        <v>3562</v>
      </c>
      <c r="H555" s="0" t="s">
        <v>3562</v>
      </c>
      <c r="I555" s="0" t="s">
        <v>3562</v>
      </c>
      <c r="J555" s="0" t="s">
        <v>3562</v>
      </c>
      <c r="K555" s="0" t="n">
        <v>27</v>
      </c>
    </row>
    <row r="556" customFormat="false" ht="12.8" hidden="false" customHeight="false" outlineLevel="0" collapsed="false">
      <c r="A556" s="0" t="n">
        <v>5093</v>
      </c>
      <c r="B556" s="0" t="s">
        <v>4284</v>
      </c>
      <c r="C556" s="0" t="s">
        <v>170</v>
      </c>
      <c r="D556" s="0" t="s">
        <v>3562</v>
      </c>
      <c r="E556" s="0" t="s">
        <v>3562</v>
      </c>
      <c r="F556" s="0" t="s">
        <v>3562</v>
      </c>
      <c r="G556" s="0" t="s">
        <v>3562</v>
      </c>
      <c r="H556" s="0" t="s">
        <v>3562</v>
      </c>
      <c r="I556" s="0" t="s">
        <v>3562</v>
      </c>
      <c r="J556" s="0" t="n">
        <v>27</v>
      </c>
      <c r="K556" s="0" t="n">
        <v>22</v>
      </c>
    </row>
    <row r="557" customFormat="false" ht="12.8" hidden="false" customHeight="false" outlineLevel="0" collapsed="false">
      <c r="A557" s="0" t="n">
        <v>9004</v>
      </c>
      <c r="B557" s="0" t="s">
        <v>3817</v>
      </c>
      <c r="C557" s="0" t="s">
        <v>144</v>
      </c>
      <c r="D557" s="0" t="s">
        <v>3562</v>
      </c>
      <c r="E557" s="0" t="s">
        <v>3562</v>
      </c>
      <c r="F557" s="0" t="s">
        <v>3562</v>
      </c>
      <c r="G557" s="0" t="s">
        <v>3562</v>
      </c>
      <c r="H557" s="0" t="s">
        <v>3562</v>
      </c>
      <c r="I557" s="0" t="s">
        <v>3562</v>
      </c>
      <c r="J557" s="0" t="s">
        <v>3562</v>
      </c>
      <c r="K557" s="0" t="n">
        <v>34</v>
      </c>
    </row>
    <row r="558" customFormat="false" ht="12.8" hidden="false" customHeight="false" outlineLevel="0" collapsed="false">
      <c r="A558" s="0" t="n">
        <v>6297</v>
      </c>
      <c r="B558" s="0" t="s">
        <v>4226</v>
      </c>
      <c r="C558" s="0" t="s">
        <v>170</v>
      </c>
      <c r="D558" s="0" t="s">
        <v>3562</v>
      </c>
      <c r="E558" s="0" t="s">
        <v>3562</v>
      </c>
      <c r="F558" s="0" t="s">
        <v>3562</v>
      </c>
      <c r="G558" s="0" t="s">
        <v>3562</v>
      </c>
      <c r="H558" s="0" t="s">
        <v>3562</v>
      </c>
      <c r="I558" s="0" t="s">
        <v>3562</v>
      </c>
      <c r="J558" s="0" t="s">
        <v>3562</v>
      </c>
      <c r="K558" s="0" t="n">
        <v>42</v>
      </c>
    </row>
    <row r="559" customFormat="false" ht="12.8" hidden="false" customHeight="false" outlineLevel="0" collapsed="false">
      <c r="A559" s="0" t="s">
        <v>3587</v>
      </c>
      <c r="B559" s="0" t="s">
        <v>3534</v>
      </c>
      <c r="C559" s="0" t="s">
        <v>162</v>
      </c>
      <c r="D559" s="0" t="s">
        <v>3562</v>
      </c>
      <c r="E559" s="0" t="s">
        <v>3562</v>
      </c>
      <c r="F559" s="0" t="s">
        <v>3562</v>
      </c>
      <c r="G559" s="0" t="s">
        <v>3562</v>
      </c>
      <c r="H559" s="0" t="s">
        <v>3562</v>
      </c>
      <c r="I559" s="0" t="s">
        <v>3562</v>
      </c>
      <c r="J559" s="0" t="s">
        <v>3562</v>
      </c>
      <c r="K559" s="0" t="n">
        <v>60</v>
      </c>
    </row>
    <row r="560" customFormat="false" ht="12.8" hidden="false" customHeight="false" outlineLevel="0" collapsed="false">
      <c r="A560" s="0" t="n">
        <v>1204</v>
      </c>
      <c r="B560" s="0" t="s">
        <v>3534</v>
      </c>
      <c r="C560" s="0" t="s">
        <v>142</v>
      </c>
      <c r="D560" s="0" t="s">
        <v>3562</v>
      </c>
      <c r="E560" s="0" t="s">
        <v>3562</v>
      </c>
      <c r="F560" s="0" t="s">
        <v>3562</v>
      </c>
      <c r="G560" s="0" t="s">
        <v>3562</v>
      </c>
      <c r="H560" s="0" t="s">
        <v>3562</v>
      </c>
      <c r="I560" s="0" t="s">
        <v>3562</v>
      </c>
      <c r="J560" s="0" t="s">
        <v>3562</v>
      </c>
      <c r="K560" s="0" t="n">
        <v>60</v>
      </c>
    </row>
    <row r="561" customFormat="false" ht="12.8" hidden="false" customHeight="false" outlineLevel="0" collapsed="false">
      <c r="A561" s="0" t="n">
        <v>9194</v>
      </c>
      <c r="B561" s="0" t="s">
        <v>2341</v>
      </c>
      <c r="C561" s="0" t="s">
        <v>134</v>
      </c>
      <c r="D561" s="0" t="s">
        <v>3562</v>
      </c>
      <c r="E561" s="0" t="s">
        <v>3562</v>
      </c>
      <c r="F561" s="0" t="s">
        <v>3562</v>
      </c>
      <c r="G561" s="0" t="s">
        <v>3562</v>
      </c>
      <c r="H561" s="0" t="s">
        <v>3562</v>
      </c>
      <c r="I561" s="0" t="s">
        <v>3562</v>
      </c>
      <c r="J561" s="0" t="n">
        <v>42</v>
      </c>
      <c r="K561" s="0" t="n">
        <v>34</v>
      </c>
    </row>
    <row r="562" customFormat="false" ht="12.8" hidden="false" customHeight="false" outlineLevel="0" collapsed="false">
      <c r="A562" s="0" t="n">
        <v>8601</v>
      </c>
      <c r="B562" s="0" t="s">
        <v>3927</v>
      </c>
      <c r="C562" s="0" t="s">
        <v>150</v>
      </c>
      <c r="D562" s="0" t="s">
        <v>3562</v>
      </c>
      <c r="E562" s="0" t="s">
        <v>3562</v>
      </c>
      <c r="F562" s="0" t="s">
        <v>3562</v>
      </c>
      <c r="G562" s="0" t="s">
        <v>3562</v>
      </c>
      <c r="H562" s="0" t="s">
        <v>3562</v>
      </c>
      <c r="I562" s="0" t="s">
        <v>3562</v>
      </c>
      <c r="J562" s="0" t="n">
        <v>42</v>
      </c>
      <c r="K562" s="0" t="n">
        <v>34</v>
      </c>
    </row>
    <row r="563" customFormat="false" ht="12.8" hidden="false" customHeight="false" outlineLevel="0" collapsed="false">
      <c r="A563" s="0" t="n">
        <v>9562</v>
      </c>
      <c r="B563" s="0" t="s">
        <v>3684</v>
      </c>
      <c r="C563" s="0" t="s">
        <v>178</v>
      </c>
      <c r="D563" s="0" t="s">
        <v>3562</v>
      </c>
      <c r="E563" s="0" t="s">
        <v>3562</v>
      </c>
      <c r="F563" s="0" t="s">
        <v>3562</v>
      </c>
      <c r="G563" s="0" t="s">
        <v>3562</v>
      </c>
      <c r="H563" s="0" t="s">
        <v>3562</v>
      </c>
      <c r="I563" s="0" t="s">
        <v>3562</v>
      </c>
      <c r="J563" s="0" t="n">
        <v>22</v>
      </c>
      <c r="K563" s="0" t="s">
        <v>3562</v>
      </c>
    </row>
    <row r="564" customFormat="false" ht="12.8" hidden="false" customHeight="false" outlineLevel="0" collapsed="false">
      <c r="A564" s="0" t="n">
        <v>1025</v>
      </c>
      <c r="B564" s="0" t="s">
        <v>4556</v>
      </c>
      <c r="C564" s="0" t="s">
        <v>127</v>
      </c>
      <c r="D564" s="0" t="s">
        <v>3562</v>
      </c>
      <c r="E564" s="0" t="s">
        <v>3562</v>
      </c>
      <c r="F564" s="0" t="n">
        <v>40</v>
      </c>
      <c r="G564" s="0" t="s">
        <v>3562</v>
      </c>
      <c r="H564" s="0" t="s">
        <v>3562</v>
      </c>
      <c r="I564" s="0" t="s">
        <v>3562</v>
      </c>
      <c r="J564" s="0" t="n">
        <v>27</v>
      </c>
      <c r="K564" s="0" t="s">
        <v>3562</v>
      </c>
    </row>
    <row r="565" customFormat="false" ht="12.8" hidden="false" customHeight="false" outlineLevel="0" collapsed="false">
      <c r="A565" s="0" t="n">
        <v>1047</v>
      </c>
      <c r="B565" s="0" t="s">
        <v>4549</v>
      </c>
      <c r="C565" s="0" t="s">
        <v>136</v>
      </c>
      <c r="D565" s="0" t="s">
        <v>3562</v>
      </c>
      <c r="E565" s="0" t="s">
        <v>3562</v>
      </c>
      <c r="F565" s="0" t="s">
        <v>3562</v>
      </c>
      <c r="G565" s="0" t="s">
        <v>3562</v>
      </c>
      <c r="H565" s="0" t="s">
        <v>3562</v>
      </c>
      <c r="I565" s="0" t="s">
        <v>3562</v>
      </c>
      <c r="J565" s="0" t="n">
        <v>27</v>
      </c>
      <c r="K565" s="0" t="s">
        <v>3562</v>
      </c>
    </row>
    <row r="566" customFormat="false" ht="12.8" hidden="false" customHeight="false" outlineLevel="0" collapsed="false">
      <c r="A566" s="0" t="n">
        <v>1272</v>
      </c>
      <c r="B566" s="0" t="s">
        <v>4505</v>
      </c>
      <c r="C566" s="0" t="s">
        <v>138</v>
      </c>
      <c r="D566" s="0" t="s">
        <v>3562</v>
      </c>
      <c r="E566" s="0" t="s">
        <v>3562</v>
      </c>
      <c r="F566" s="0" t="s">
        <v>3562</v>
      </c>
      <c r="G566" s="0" t="s">
        <v>3562</v>
      </c>
      <c r="H566" s="0" t="s">
        <v>3562</v>
      </c>
      <c r="I566" s="0" t="s">
        <v>3562</v>
      </c>
      <c r="J566" s="0" t="s">
        <v>3562</v>
      </c>
      <c r="K566" s="0" t="n">
        <v>27</v>
      </c>
    </row>
    <row r="567" customFormat="false" ht="12.8" hidden="false" customHeight="false" outlineLevel="0" collapsed="false">
      <c r="A567" s="0" t="n">
        <v>1534</v>
      </c>
      <c r="B567" s="0" t="s">
        <v>4442</v>
      </c>
      <c r="C567" s="0" t="s">
        <v>170</v>
      </c>
      <c r="D567" s="0" t="s">
        <v>3562</v>
      </c>
      <c r="E567" s="0" t="s">
        <v>3562</v>
      </c>
      <c r="F567" s="0" t="s">
        <v>3562</v>
      </c>
      <c r="G567" s="0" t="s">
        <v>3562</v>
      </c>
      <c r="H567" s="0" t="s">
        <v>3562</v>
      </c>
      <c r="I567" s="0" t="s">
        <v>3562</v>
      </c>
      <c r="J567" s="0" t="s">
        <v>3562</v>
      </c>
      <c r="K567" s="0" t="n">
        <v>60</v>
      </c>
    </row>
    <row r="568" customFormat="false" ht="12.8" hidden="false" customHeight="false" outlineLevel="0" collapsed="false">
      <c r="A568" s="0" t="n">
        <v>7095</v>
      </c>
      <c r="B568" s="0" t="s">
        <v>4168</v>
      </c>
      <c r="C568" s="0" t="s">
        <v>165</v>
      </c>
      <c r="D568" s="0" t="n">
        <v>40</v>
      </c>
      <c r="E568" s="0" t="s">
        <v>3562</v>
      </c>
      <c r="F568" s="0" t="s">
        <v>3562</v>
      </c>
      <c r="G568" s="0" t="s">
        <v>3562</v>
      </c>
      <c r="H568" s="0" t="s">
        <v>3562</v>
      </c>
      <c r="I568" s="0" t="s">
        <v>3562</v>
      </c>
      <c r="J568" s="0" t="s">
        <v>3562</v>
      </c>
      <c r="K568" s="0" t="s">
        <v>3562</v>
      </c>
    </row>
    <row r="569" customFormat="false" ht="12.8" hidden="false" customHeight="false" outlineLevel="0" collapsed="false">
      <c r="A569" s="0" t="n">
        <v>2842</v>
      </c>
      <c r="B569" s="0" t="s">
        <v>4329</v>
      </c>
      <c r="C569" s="0" t="s">
        <v>134</v>
      </c>
      <c r="D569" s="0" t="s">
        <v>3562</v>
      </c>
      <c r="E569" s="0" t="s">
        <v>3562</v>
      </c>
      <c r="F569" s="0" t="s">
        <v>3562</v>
      </c>
      <c r="G569" s="0" t="s">
        <v>3562</v>
      </c>
      <c r="H569" s="0" t="s">
        <v>3562</v>
      </c>
      <c r="I569" s="0" t="s">
        <v>3562</v>
      </c>
      <c r="J569" s="0" t="s">
        <v>3562</v>
      </c>
      <c r="K569" s="0" t="n">
        <v>27</v>
      </c>
    </row>
    <row r="570" customFormat="false" ht="12.8" hidden="false" customHeight="false" outlineLevel="0" collapsed="false">
      <c r="A570" s="0" t="n">
        <v>586</v>
      </c>
      <c r="B570" s="0" t="s">
        <v>4351</v>
      </c>
      <c r="C570" s="0" t="s">
        <v>165</v>
      </c>
      <c r="D570" s="0" t="s">
        <v>3562</v>
      </c>
      <c r="E570" s="0" t="s">
        <v>3562</v>
      </c>
      <c r="F570" s="0" t="s">
        <v>3562</v>
      </c>
      <c r="G570" s="0" t="n">
        <v>70</v>
      </c>
      <c r="H570" s="0" t="n">
        <v>160</v>
      </c>
      <c r="I570" s="0" t="n">
        <v>90</v>
      </c>
      <c r="J570" s="0" t="n">
        <v>50</v>
      </c>
      <c r="K570" s="0" t="n">
        <v>42</v>
      </c>
    </row>
    <row r="571" customFormat="false" ht="12.8" hidden="false" customHeight="false" outlineLevel="0" collapsed="false">
      <c r="A571" s="0" t="n">
        <v>1988</v>
      </c>
      <c r="B571" s="0" t="s">
        <v>4351</v>
      </c>
      <c r="C571" s="0" t="s">
        <v>134</v>
      </c>
      <c r="D571" s="0" t="s">
        <v>3562</v>
      </c>
      <c r="E571" s="0" t="s">
        <v>3562</v>
      </c>
      <c r="F571" s="0" t="s">
        <v>3562</v>
      </c>
      <c r="G571" s="0" t="n">
        <v>70</v>
      </c>
      <c r="H571" s="0" t="n">
        <v>160</v>
      </c>
      <c r="I571" s="0" t="n">
        <v>90</v>
      </c>
      <c r="J571" s="0" t="n">
        <v>50</v>
      </c>
      <c r="K571" s="0" t="n">
        <v>42</v>
      </c>
    </row>
    <row r="572" customFormat="false" ht="12.8" hidden="false" customHeight="false" outlineLevel="0" collapsed="false">
      <c r="A572" s="0" t="n">
        <v>9853</v>
      </c>
      <c r="B572" s="0" t="s">
        <v>3623</v>
      </c>
      <c r="C572" s="0" t="s">
        <v>161</v>
      </c>
      <c r="D572" s="0" t="s">
        <v>3562</v>
      </c>
      <c r="E572" s="0" t="s">
        <v>3562</v>
      </c>
      <c r="F572" s="0" t="s">
        <v>3562</v>
      </c>
      <c r="G572" s="0" t="s">
        <v>3562</v>
      </c>
      <c r="H572" s="0" t="s">
        <v>3562</v>
      </c>
      <c r="I572" s="0" t="s">
        <v>3562</v>
      </c>
      <c r="J572" s="0" t="n">
        <v>15</v>
      </c>
      <c r="K572" s="0" t="s">
        <v>3562</v>
      </c>
    </row>
    <row r="573" customFormat="false" ht="12.8" hidden="false" customHeight="false" outlineLevel="0" collapsed="false">
      <c r="A573" s="0" t="n">
        <v>8949</v>
      </c>
      <c r="B573" s="0" t="s">
        <v>3840</v>
      </c>
      <c r="C573" s="0" t="s">
        <v>134</v>
      </c>
      <c r="D573" s="0" t="s">
        <v>3562</v>
      </c>
      <c r="E573" s="0" t="s">
        <v>3562</v>
      </c>
      <c r="F573" s="0" t="s">
        <v>3562</v>
      </c>
      <c r="G573" s="0" t="s">
        <v>3562</v>
      </c>
      <c r="H573" s="0" t="s">
        <v>3562</v>
      </c>
      <c r="I573" s="0" t="s">
        <v>3562</v>
      </c>
      <c r="J573" s="0" t="n">
        <v>34</v>
      </c>
      <c r="K573" s="0" t="n">
        <v>27</v>
      </c>
    </row>
    <row r="574" customFormat="false" ht="12.8" hidden="false" customHeight="false" outlineLevel="0" collapsed="false">
      <c r="A574" s="0" t="n">
        <v>1433</v>
      </c>
      <c r="B574" s="0" t="s">
        <v>4460</v>
      </c>
      <c r="C574" s="0" t="s">
        <v>170</v>
      </c>
      <c r="D574" s="0" t="s">
        <v>3562</v>
      </c>
      <c r="E574" s="0" t="s">
        <v>3562</v>
      </c>
      <c r="F574" s="0" t="n">
        <v>55</v>
      </c>
      <c r="G574" s="0" t="s">
        <v>3562</v>
      </c>
      <c r="H574" s="0" t="s">
        <v>3562</v>
      </c>
      <c r="I574" s="0" t="s">
        <v>3562</v>
      </c>
      <c r="J574" s="0" t="n">
        <v>34</v>
      </c>
      <c r="K574" s="0" t="s">
        <v>3562</v>
      </c>
    </row>
    <row r="575" customFormat="false" ht="12.8" hidden="false" customHeight="false" outlineLevel="0" collapsed="false">
      <c r="A575" s="0" t="n">
        <v>9112</v>
      </c>
      <c r="B575" s="0" t="s">
        <v>3791</v>
      </c>
      <c r="C575" s="0" t="s">
        <v>175</v>
      </c>
      <c r="D575" s="0" t="s">
        <v>3562</v>
      </c>
      <c r="E575" s="0" t="s">
        <v>3562</v>
      </c>
      <c r="F575" s="0" t="s">
        <v>3562</v>
      </c>
      <c r="G575" s="0" t="s">
        <v>3562</v>
      </c>
      <c r="H575" s="0" t="s">
        <v>3562</v>
      </c>
      <c r="I575" s="0" t="s">
        <v>3562</v>
      </c>
      <c r="J575" s="0" t="n">
        <v>22</v>
      </c>
      <c r="K575" s="0" t="n">
        <v>15</v>
      </c>
    </row>
    <row r="576" customFormat="false" ht="12.8" hidden="false" customHeight="false" outlineLevel="0" collapsed="false">
      <c r="A576" s="0" t="n">
        <v>9019</v>
      </c>
      <c r="B576" s="0" t="s">
        <v>3812</v>
      </c>
      <c r="C576" s="0" t="s">
        <v>170</v>
      </c>
      <c r="D576" s="0" t="s">
        <v>3562</v>
      </c>
      <c r="E576" s="0" t="s">
        <v>3562</v>
      </c>
      <c r="F576" s="0" t="s">
        <v>3562</v>
      </c>
      <c r="G576" s="0" t="s">
        <v>3562</v>
      </c>
      <c r="H576" s="0" t="s">
        <v>3562</v>
      </c>
      <c r="I576" s="0" t="s">
        <v>3562</v>
      </c>
      <c r="J576" s="0" t="n">
        <v>27</v>
      </c>
      <c r="K576" s="0" t="n">
        <v>22</v>
      </c>
    </row>
    <row r="577" customFormat="false" ht="12.8" hidden="false" customHeight="false" outlineLevel="0" collapsed="false">
      <c r="A577" s="0" t="n">
        <v>7976</v>
      </c>
      <c r="B577" s="0" t="s">
        <v>4089</v>
      </c>
      <c r="C577" s="0" t="s">
        <v>157</v>
      </c>
      <c r="D577" s="0" t="s">
        <v>3562</v>
      </c>
      <c r="E577" s="0" t="s">
        <v>3562</v>
      </c>
      <c r="F577" s="0" t="n">
        <v>55</v>
      </c>
      <c r="G577" s="0" t="n">
        <v>40</v>
      </c>
      <c r="H577" s="0" t="s">
        <v>3562</v>
      </c>
      <c r="I577" s="0" t="s">
        <v>3562</v>
      </c>
      <c r="J577" s="0" t="n">
        <v>34</v>
      </c>
      <c r="K577" s="0" t="s">
        <v>3562</v>
      </c>
    </row>
    <row r="578" customFormat="false" ht="12.8" hidden="false" customHeight="false" outlineLevel="0" collapsed="false">
      <c r="A578" s="0" t="n">
        <v>8747</v>
      </c>
      <c r="B578" s="0" t="s">
        <v>3893</v>
      </c>
      <c r="C578" s="0" t="s">
        <v>139</v>
      </c>
      <c r="D578" s="0" t="n">
        <v>30</v>
      </c>
      <c r="E578" s="0" t="s">
        <v>3562</v>
      </c>
      <c r="F578" s="0" t="n">
        <v>20</v>
      </c>
      <c r="G578" s="0" t="s">
        <v>3562</v>
      </c>
      <c r="H578" s="0" t="s">
        <v>3562</v>
      </c>
      <c r="I578" s="0" t="s">
        <v>3562</v>
      </c>
      <c r="J578" s="0" t="s">
        <v>3562</v>
      </c>
      <c r="K578" s="0" t="s">
        <v>3562</v>
      </c>
    </row>
    <row r="579" customFormat="false" ht="12.8" hidden="false" customHeight="false" outlineLevel="0" collapsed="false">
      <c r="A579" s="0" t="n">
        <v>5504</v>
      </c>
      <c r="B579" s="0" t="s">
        <v>4272</v>
      </c>
      <c r="C579" s="0" t="s">
        <v>130</v>
      </c>
      <c r="D579" s="0" t="s">
        <v>3562</v>
      </c>
      <c r="E579" s="0" t="s">
        <v>3562</v>
      </c>
      <c r="F579" s="0" t="s">
        <v>3562</v>
      </c>
      <c r="G579" s="0" t="s">
        <v>3562</v>
      </c>
      <c r="H579" s="0" t="s">
        <v>3562</v>
      </c>
      <c r="I579" s="0" t="s">
        <v>3562</v>
      </c>
      <c r="J579" s="0" t="s">
        <v>3562</v>
      </c>
      <c r="K579" s="0" t="n">
        <v>22</v>
      </c>
    </row>
    <row r="580" customFormat="false" ht="12.8" hidden="false" customHeight="false" outlineLevel="0" collapsed="false">
      <c r="A580" s="0" t="n">
        <v>9864</v>
      </c>
      <c r="B580" s="0" t="s">
        <v>3621</v>
      </c>
      <c r="C580" s="0" t="s">
        <v>177</v>
      </c>
      <c r="D580" s="0" t="s">
        <v>3562</v>
      </c>
      <c r="E580" s="0" t="s">
        <v>3562</v>
      </c>
      <c r="F580" s="0" t="s">
        <v>3562</v>
      </c>
      <c r="G580" s="0" t="s">
        <v>3562</v>
      </c>
      <c r="H580" s="0" t="s">
        <v>3562</v>
      </c>
      <c r="I580" s="0" t="s">
        <v>3562</v>
      </c>
      <c r="J580" s="0" t="s">
        <v>3562</v>
      </c>
      <c r="K580" s="0" t="n">
        <v>34</v>
      </c>
    </row>
    <row r="581" customFormat="false" ht="12.8" hidden="false" customHeight="false" outlineLevel="0" collapsed="false">
      <c r="A581" s="0" t="n">
        <v>8522</v>
      </c>
      <c r="B581" s="0" t="s">
        <v>3940</v>
      </c>
      <c r="C581" s="0" t="s">
        <v>138</v>
      </c>
      <c r="D581" s="0" t="s">
        <v>3562</v>
      </c>
      <c r="E581" s="0" t="s">
        <v>3562</v>
      </c>
      <c r="F581" s="0" t="n">
        <v>20</v>
      </c>
      <c r="G581" s="0" t="s">
        <v>3562</v>
      </c>
      <c r="H581" s="0" t="s">
        <v>3562</v>
      </c>
      <c r="I581" s="0" t="s">
        <v>3562</v>
      </c>
      <c r="J581" s="0" t="n">
        <v>18</v>
      </c>
      <c r="K581" s="0" t="s">
        <v>3562</v>
      </c>
    </row>
    <row r="582" customFormat="false" ht="12.8" hidden="false" customHeight="false" outlineLevel="0" collapsed="false">
      <c r="A582" s="0" t="n">
        <v>1043</v>
      </c>
      <c r="B582" s="0" t="s">
        <v>4550</v>
      </c>
      <c r="C582" s="0" t="s">
        <v>151</v>
      </c>
      <c r="D582" s="0" t="s">
        <v>3562</v>
      </c>
      <c r="E582" s="0" t="s">
        <v>3562</v>
      </c>
      <c r="F582" s="0" t="n">
        <v>30</v>
      </c>
      <c r="G582" s="0" t="s">
        <v>3562</v>
      </c>
      <c r="H582" s="0" t="s">
        <v>3562</v>
      </c>
      <c r="I582" s="0" t="s">
        <v>3562</v>
      </c>
      <c r="J582" s="0" t="n">
        <v>27</v>
      </c>
      <c r="K582" s="0" t="n">
        <v>22</v>
      </c>
    </row>
    <row r="583" customFormat="false" ht="12.8" hidden="false" customHeight="false" outlineLevel="0" collapsed="false">
      <c r="A583" s="0" t="n">
        <v>9666</v>
      </c>
      <c r="B583" s="0" t="s">
        <v>3658</v>
      </c>
      <c r="C583" s="0" t="s">
        <v>162</v>
      </c>
      <c r="D583" s="0" t="s">
        <v>3562</v>
      </c>
      <c r="E583" s="0" t="s">
        <v>3562</v>
      </c>
      <c r="F583" s="0" t="s">
        <v>3562</v>
      </c>
      <c r="G583" s="0" t="s">
        <v>3562</v>
      </c>
      <c r="H583" s="0" t="s">
        <v>3562</v>
      </c>
      <c r="I583" s="0" t="s">
        <v>3562</v>
      </c>
      <c r="J583" s="0" t="n">
        <v>27</v>
      </c>
      <c r="K583" s="0" t="n">
        <v>22</v>
      </c>
    </row>
    <row r="584" customFormat="false" ht="12.8" hidden="false" customHeight="false" outlineLevel="0" collapsed="false">
      <c r="A584" s="0" t="n">
        <v>5060</v>
      </c>
      <c r="B584" s="0" t="s">
        <v>4291</v>
      </c>
      <c r="C584" s="0" t="s">
        <v>160</v>
      </c>
      <c r="D584" s="0" t="n">
        <v>90</v>
      </c>
      <c r="E584" s="0" t="s">
        <v>3562</v>
      </c>
      <c r="F584" s="0" t="n">
        <v>55</v>
      </c>
      <c r="G584" s="0" t="s">
        <v>3562</v>
      </c>
      <c r="H584" s="0" t="n">
        <v>60</v>
      </c>
      <c r="I584" s="0" t="s">
        <v>3562</v>
      </c>
      <c r="J584" s="0" t="n">
        <v>27</v>
      </c>
      <c r="K584" s="0" t="s">
        <v>3562</v>
      </c>
    </row>
    <row r="585" customFormat="false" ht="12.8" hidden="false" customHeight="false" outlineLevel="0" collapsed="false">
      <c r="A585" s="0" t="n">
        <v>9010</v>
      </c>
      <c r="B585" s="0" t="s">
        <v>3816</v>
      </c>
      <c r="C585" s="0" t="s">
        <v>163</v>
      </c>
      <c r="D585" s="0" t="s">
        <v>3562</v>
      </c>
      <c r="E585" s="0" t="s">
        <v>3562</v>
      </c>
      <c r="F585" s="0" t="s">
        <v>3562</v>
      </c>
      <c r="G585" s="0" t="s">
        <v>3562</v>
      </c>
      <c r="H585" s="0" t="s">
        <v>3562</v>
      </c>
      <c r="I585" s="0" t="s">
        <v>3562</v>
      </c>
      <c r="J585" s="0" t="n">
        <v>50</v>
      </c>
      <c r="K585" s="0" t="n">
        <v>34</v>
      </c>
    </row>
    <row r="586" customFormat="false" ht="12.8" hidden="false" customHeight="false" outlineLevel="0" collapsed="false">
      <c r="A586" s="0" t="n">
        <v>725</v>
      </c>
      <c r="B586" s="0" t="s">
        <v>3816</v>
      </c>
      <c r="C586" s="0" t="s">
        <v>156</v>
      </c>
      <c r="D586" s="0" t="s">
        <v>3562</v>
      </c>
      <c r="E586" s="0" t="s">
        <v>3562</v>
      </c>
      <c r="F586" s="0" t="s">
        <v>3562</v>
      </c>
      <c r="G586" s="0" t="s">
        <v>3562</v>
      </c>
      <c r="H586" s="0" t="s">
        <v>3562</v>
      </c>
      <c r="I586" s="0" t="s">
        <v>3562</v>
      </c>
      <c r="J586" s="0" t="n">
        <v>50</v>
      </c>
      <c r="K586" s="0" t="n">
        <v>34</v>
      </c>
    </row>
    <row r="587" customFormat="false" ht="12.8" hidden="false" customHeight="false" outlineLevel="0" collapsed="false">
      <c r="A587" s="0" t="s">
        <v>3581</v>
      </c>
      <c r="B587" s="0" t="s">
        <v>3582</v>
      </c>
      <c r="C587" s="0" t="s">
        <v>163</v>
      </c>
      <c r="D587" s="0" t="n">
        <v>120</v>
      </c>
      <c r="E587" s="0" t="s">
        <v>3562</v>
      </c>
      <c r="F587" s="0" t="n">
        <v>55</v>
      </c>
      <c r="G587" s="0" t="s">
        <v>3562</v>
      </c>
      <c r="H587" s="0" t="s">
        <v>3562</v>
      </c>
      <c r="I587" s="0" t="s">
        <v>3562</v>
      </c>
      <c r="J587" s="0" t="n">
        <v>42</v>
      </c>
      <c r="K587" s="0" t="n">
        <v>34</v>
      </c>
    </row>
    <row r="588" customFormat="false" ht="12.8" hidden="false" customHeight="false" outlineLevel="0" collapsed="false">
      <c r="A588" s="0" t="n">
        <v>1594</v>
      </c>
      <c r="B588" s="0" t="s">
        <v>3582</v>
      </c>
      <c r="C588" s="0" t="s">
        <v>156</v>
      </c>
      <c r="D588" s="0" t="n">
        <v>120</v>
      </c>
      <c r="E588" s="0" t="s">
        <v>3562</v>
      </c>
      <c r="F588" s="0" t="n">
        <v>55</v>
      </c>
      <c r="G588" s="0" t="s">
        <v>3562</v>
      </c>
      <c r="H588" s="0" t="s">
        <v>3562</v>
      </c>
      <c r="I588" s="0" t="s">
        <v>3562</v>
      </c>
      <c r="J588" s="0" t="n">
        <v>42</v>
      </c>
      <c r="K588" s="0" t="n">
        <v>34</v>
      </c>
    </row>
    <row r="589" customFormat="false" ht="12.8" hidden="false" customHeight="false" outlineLevel="0" collapsed="false">
      <c r="A589" s="0" t="n">
        <v>1595</v>
      </c>
      <c r="B589" s="0" t="s">
        <v>4433</v>
      </c>
      <c r="C589" s="0" t="s">
        <v>163</v>
      </c>
      <c r="D589" s="0" t="s">
        <v>3562</v>
      </c>
      <c r="E589" s="0" t="s">
        <v>3562</v>
      </c>
      <c r="F589" s="0" t="s">
        <v>3562</v>
      </c>
      <c r="G589" s="0" t="s">
        <v>3562</v>
      </c>
      <c r="H589" s="0" t="s">
        <v>3562</v>
      </c>
      <c r="I589" s="0" t="s">
        <v>3562</v>
      </c>
      <c r="J589" s="0" t="n">
        <v>42</v>
      </c>
      <c r="K589" s="0" t="n">
        <v>34</v>
      </c>
    </row>
    <row r="590" customFormat="false" ht="12.8" hidden="false" customHeight="false" outlineLevel="0" collapsed="false">
      <c r="A590" s="0" t="n">
        <v>764</v>
      </c>
      <c r="B590" s="0" t="s">
        <v>4433</v>
      </c>
      <c r="C590" s="0" t="s">
        <v>156</v>
      </c>
      <c r="D590" s="0" t="s">
        <v>3562</v>
      </c>
      <c r="E590" s="0" t="s">
        <v>3562</v>
      </c>
      <c r="F590" s="0" t="s">
        <v>3562</v>
      </c>
      <c r="G590" s="0" t="s">
        <v>3562</v>
      </c>
      <c r="H590" s="0" t="s">
        <v>3562</v>
      </c>
      <c r="I590" s="0" t="s">
        <v>3562</v>
      </c>
      <c r="J590" s="0" t="n">
        <v>42</v>
      </c>
      <c r="K590" s="0" t="n">
        <v>34</v>
      </c>
    </row>
    <row r="591" customFormat="false" ht="12.8" hidden="false" customHeight="false" outlineLevel="0" collapsed="false">
      <c r="A591" s="0" t="n">
        <v>1596</v>
      </c>
      <c r="B591" s="0" t="s">
        <v>4432</v>
      </c>
      <c r="C591" s="0" t="s">
        <v>156</v>
      </c>
      <c r="D591" s="0" t="n">
        <v>90</v>
      </c>
      <c r="E591" s="0" t="s">
        <v>3562</v>
      </c>
      <c r="F591" s="0" t="s">
        <v>3562</v>
      </c>
      <c r="G591" s="0" t="s">
        <v>3562</v>
      </c>
      <c r="H591" s="0" t="s">
        <v>3562</v>
      </c>
      <c r="I591" s="0" t="s">
        <v>3562</v>
      </c>
      <c r="J591" s="0" t="n">
        <v>34</v>
      </c>
      <c r="K591" s="0" t="s">
        <v>3562</v>
      </c>
    </row>
    <row r="592" customFormat="false" ht="12.8" hidden="false" customHeight="false" outlineLevel="0" collapsed="false">
      <c r="A592" s="0" t="n">
        <v>8428</v>
      </c>
      <c r="B592" s="0" t="s">
        <v>3965</v>
      </c>
      <c r="C592" s="0" t="s">
        <v>164</v>
      </c>
      <c r="D592" s="0" t="n">
        <v>120</v>
      </c>
      <c r="E592" s="0" t="s">
        <v>3562</v>
      </c>
      <c r="F592" s="0" t="s">
        <v>3562</v>
      </c>
      <c r="G592" s="0" t="s">
        <v>3562</v>
      </c>
      <c r="H592" s="0" t="s">
        <v>3562</v>
      </c>
      <c r="I592" s="0" t="s">
        <v>3562</v>
      </c>
      <c r="J592" s="0" t="s">
        <v>3562</v>
      </c>
      <c r="K592" s="0" t="s">
        <v>3562</v>
      </c>
    </row>
    <row r="593" customFormat="false" ht="12.8" hidden="false" customHeight="false" outlineLevel="0" collapsed="false">
      <c r="A593" s="0" t="n">
        <v>8784</v>
      </c>
      <c r="B593" s="0" t="s">
        <v>3879</v>
      </c>
      <c r="C593" s="0" t="s">
        <v>171</v>
      </c>
      <c r="D593" s="0" t="n">
        <v>210</v>
      </c>
      <c r="E593" s="0" t="n">
        <v>120</v>
      </c>
      <c r="F593" s="0" t="s">
        <v>3562</v>
      </c>
      <c r="G593" s="0" t="s">
        <v>3562</v>
      </c>
      <c r="H593" s="0" t="s">
        <v>3562</v>
      </c>
      <c r="I593" s="0" t="s">
        <v>3562</v>
      </c>
      <c r="J593" s="0" t="s">
        <v>3562</v>
      </c>
      <c r="K593" s="0" t="s">
        <v>3562</v>
      </c>
    </row>
    <row r="594" customFormat="false" ht="12.8" hidden="false" customHeight="false" outlineLevel="0" collapsed="false">
      <c r="A594" s="0" t="n">
        <v>7878</v>
      </c>
      <c r="B594" s="0" t="s">
        <v>4107</v>
      </c>
      <c r="C594" s="0" t="s">
        <v>139</v>
      </c>
      <c r="D594" s="0" t="n">
        <v>90</v>
      </c>
      <c r="E594" s="0" t="s">
        <v>3562</v>
      </c>
      <c r="F594" s="0" t="n">
        <v>55</v>
      </c>
      <c r="G594" s="0" t="s">
        <v>3562</v>
      </c>
      <c r="H594" s="0" t="s">
        <v>3562</v>
      </c>
      <c r="I594" s="0" t="s">
        <v>3562</v>
      </c>
      <c r="J594" s="0" t="s">
        <v>3562</v>
      </c>
      <c r="K594" s="0" t="n">
        <v>27</v>
      </c>
    </row>
    <row r="595" customFormat="false" ht="12.8" hidden="false" customHeight="false" outlineLevel="0" collapsed="false">
      <c r="A595" s="0" t="n">
        <v>9693</v>
      </c>
      <c r="B595" s="0" t="s">
        <v>3639</v>
      </c>
      <c r="C595" s="0" t="s">
        <v>159</v>
      </c>
      <c r="D595" s="0" t="s">
        <v>3562</v>
      </c>
      <c r="E595" s="0" t="s">
        <v>3562</v>
      </c>
      <c r="F595" s="0" t="n">
        <v>40</v>
      </c>
      <c r="G595" s="0" t="s">
        <v>3562</v>
      </c>
      <c r="H595" s="0" t="s">
        <v>3562</v>
      </c>
      <c r="I595" s="0" t="s">
        <v>3562</v>
      </c>
      <c r="J595" s="0" t="s">
        <v>3562</v>
      </c>
      <c r="K595" s="0" t="s">
        <v>3562</v>
      </c>
    </row>
    <row r="596" customFormat="false" ht="12.8" hidden="false" customHeight="false" outlineLevel="0" collapsed="false">
      <c r="A596" s="0" t="n">
        <v>8963</v>
      </c>
      <c r="B596" s="0" t="s">
        <v>3833</v>
      </c>
      <c r="C596" s="0" t="s">
        <v>134</v>
      </c>
      <c r="D596" s="0" t="n">
        <v>30</v>
      </c>
      <c r="E596" s="0" t="s">
        <v>3562</v>
      </c>
      <c r="F596" s="0" t="s">
        <v>3562</v>
      </c>
      <c r="G596" s="0" t="s">
        <v>3562</v>
      </c>
      <c r="H596" s="0" t="s">
        <v>3562</v>
      </c>
      <c r="I596" s="0" t="s">
        <v>3562</v>
      </c>
      <c r="J596" s="0" t="s">
        <v>3562</v>
      </c>
      <c r="K596" s="0" t="s">
        <v>3562</v>
      </c>
    </row>
    <row r="597" customFormat="false" ht="12.8" hidden="false" customHeight="false" outlineLevel="0" collapsed="false">
      <c r="A597" s="0" t="n">
        <v>7732</v>
      </c>
      <c r="B597" s="0" t="s">
        <v>4125</v>
      </c>
      <c r="C597" s="0" t="s">
        <v>179</v>
      </c>
      <c r="D597" s="0" t="s">
        <v>3562</v>
      </c>
      <c r="E597" s="0" t="s">
        <v>3562</v>
      </c>
      <c r="F597" s="0" t="s">
        <v>3562</v>
      </c>
      <c r="G597" s="0" t="s">
        <v>3562</v>
      </c>
      <c r="H597" s="0" t="s">
        <v>3562</v>
      </c>
      <c r="I597" s="0" t="s">
        <v>3562</v>
      </c>
      <c r="J597" s="0" t="s">
        <v>3562</v>
      </c>
      <c r="K597" s="0" t="n">
        <v>22</v>
      </c>
    </row>
    <row r="598" customFormat="false" ht="12.8" hidden="false" customHeight="false" outlineLevel="0" collapsed="false">
      <c r="A598" s="0" t="n">
        <v>1812</v>
      </c>
      <c r="B598" s="0" t="s">
        <v>4397</v>
      </c>
      <c r="C598" s="0" t="s">
        <v>176</v>
      </c>
      <c r="D598" s="0" t="n">
        <v>70</v>
      </c>
      <c r="E598" s="0" t="s">
        <v>3562</v>
      </c>
      <c r="F598" s="0" t="n">
        <v>40</v>
      </c>
      <c r="G598" s="0" t="n">
        <v>30</v>
      </c>
      <c r="H598" s="0" t="n">
        <v>60</v>
      </c>
      <c r="I598" s="0" t="s">
        <v>3562</v>
      </c>
      <c r="J598" s="0" t="s">
        <v>3562</v>
      </c>
      <c r="K598" s="0" t="n">
        <v>27</v>
      </c>
    </row>
    <row r="599" customFormat="false" ht="12.8" hidden="false" customHeight="false" outlineLevel="0" collapsed="false">
      <c r="A599" s="0" t="n">
        <v>9281</v>
      </c>
      <c r="B599" s="0" t="s">
        <v>3756</v>
      </c>
      <c r="C599" s="0" t="s">
        <v>139</v>
      </c>
      <c r="D599" s="0" t="n">
        <v>70</v>
      </c>
      <c r="E599" s="0" t="s">
        <v>3562</v>
      </c>
      <c r="F599" s="0" t="n">
        <v>40</v>
      </c>
      <c r="G599" s="0" t="s">
        <v>3562</v>
      </c>
      <c r="H599" s="0" t="s">
        <v>3562</v>
      </c>
      <c r="I599" s="0" t="s">
        <v>3562</v>
      </c>
      <c r="J599" s="0" t="s">
        <v>3562</v>
      </c>
      <c r="K599" s="0" t="s">
        <v>3562</v>
      </c>
    </row>
    <row r="600" customFormat="false" ht="12.8" hidden="false" customHeight="false" outlineLevel="0" collapsed="false">
      <c r="A600" s="0" t="n">
        <v>9897</v>
      </c>
      <c r="B600" s="0" t="s">
        <v>3605</v>
      </c>
      <c r="C600" s="0" t="s">
        <v>179</v>
      </c>
      <c r="D600" s="0" t="s">
        <v>3562</v>
      </c>
      <c r="E600" s="0" t="s">
        <v>3562</v>
      </c>
      <c r="F600" s="0" t="s">
        <v>3562</v>
      </c>
      <c r="G600" s="0" t="s">
        <v>3562</v>
      </c>
      <c r="H600" s="0" t="s">
        <v>3562</v>
      </c>
      <c r="I600" s="0" t="s">
        <v>3562</v>
      </c>
      <c r="J600" s="0" t="s">
        <v>3562</v>
      </c>
      <c r="K600" s="0" t="n">
        <v>18</v>
      </c>
    </row>
    <row r="601" customFormat="false" ht="12.8" hidden="false" customHeight="false" outlineLevel="0" collapsed="false">
      <c r="A601" s="0" t="n">
        <v>8615</v>
      </c>
      <c r="B601" s="0" t="s">
        <v>3923</v>
      </c>
      <c r="C601" s="0" t="s">
        <v>163</v>
      </c>
      <c r="D601" s="0" t="s">
        <v>3562</v>
      </c>
      <c r="E601" s="0" t="s">
        <v>3562</v>
      </c>
      <c r="F601" s="0" t="s">
        <v>3562</v>
      </c>
      <c r="G601" s="0" t="s">
        <v>3562</v>
      </c>
      <c r="H601" s="0" t="s">
        <v>3562</v>
      </c>
      <c r="I601" s="0" t="s">
        <v>3562</v>
      </c>
      <c r="J601" s="0" t="n">
        <v>34</v>
      </c>
      <c r="K601" s="0" t="n">
        <v>22</v>
      </c>
    </row>
    <row r="602" customFormat="false" ht="12.8" hidden="false" customHeight="false" outlineLevel="0" collapsed="false">
      <c r="A602" s="0" t="n">
        <v>8053</v>
      </c>
      <c r="B602" s="0" t="s">
        <v>4073</v>
      </c>
      <c r="C602" s="0" t="s">
        <v>141</v>
      </c>
      <c r="D602" s="0" t="s">
        <v>3562</v>
      </c>
      <c r="E602" s="0" t="s">
        <v>3562</v>
      </c>
      <c r="F602" s="0" t="s">
        <v>3562</v>
      </c>
      <c r="G602" s="0" t="s">
        <v>3562</v>
      </c>
      <c r="H602" s="0" t="s">
        <v>3562</v>
      </c>
      <c r="I602" s="0" t="s">
        <v>3562</v>
      </c>
      <c r="J602" s="0" t="n">
        <v>27</v>
      </c>
      <c r="K602" s="0" t="s">
        <v>3562</v>
      </c>
    </row>
    <row r="603" customFormat="false" ht="12.8" hidden="false" customHeight="false" outlineLevel="0" collapsed="false">
      <c r="A603" s="0" t="n">
        <v>8069</v>
      </c>
      <c r="B603" s="0" t="s">
        <v>4067</v>
      </c>
      <c r="C603" s="0" t="s">
        <v>177</v>
      </c>
      <c r="D603" s="0" t="s">
        <v>3562</v>
      </c>
      <c r="E603" s="0" t="s">
        <v>3562</v>
      </c>
      <c r="F603" s="0" t="s">
        <v>3562</v>
      </c>
      <c r="G603" s="0" t="s">
        <v>3562</v>
      </c>
      <c r="H603" s="0" t="s">
        <v>3562</v>
      </c>
      <c r="I603" s="0" t="s">
        <v>3562</v>
      </c>
      <c r="J603" s="0" t="s">
        <v>3562</v>
      </c>
      <c r="K603" s="0" t="n">
        <v>60</v>
      </c>
    </row>
    <row r="604" customFormat="false" ht="12.8" hidden="false" customHeight="false" outlineLevel="0" collapsed="false">
      <c r="A604" s="0" t="n">
        <v>8262</v>
      </c>
      <c r="B604" s="0" t="s">
        <v>4026</v>
      </c>
      <c r="C604" s="0" t="s">
        <v>174</v>
      </c>
      <c r="D604" s="0" t="s">
        <v>3562</v>
      </c>
      <c r="E604" s="0" t="s">
        <v>3562</v>
      </c>
      <c r="F604" s="0" t="s">
        <v>3562</v>
      </c>
      <c r="G604" s="0" t="s">
        <v>3562</v>
      </c>
      <c r="H604" s="0" t="s">
        <v>3562</v>
      </c>
      <c r="I604" s="0" t="s">
        <v>3562</v>
      </c>
      <c r="J604" s="0" t="n">
        <v>27</v>
      </c>
      <c r="K604" s="0" t="n">
        <v>18</v>
      </c>
    </row>
    <row r="605" customFormat="false" ht="12.8" hidden="false" customHeight="false" outlineLevel="0" collapsed="false">
      <c r="A605" s="0" t="n">
        <v>9061</v>
      </c>
      <c r="B605" s="0" t="s">
        <v>3800</v>
      </c>
      <c r="C605" s="0" t="s">
        <v>155</v>
      </c>
      <c r="D605" s="0" t="s">
        <v>3562</v>
      </c>
      <c r="E605" s="0" t="s">
        <v>3562</v>
      </c>
      <c r="F605" s="0" t="s">
        <v>3562</v>
      </c>
      <c r="G605" s="0" t="s">
        <v>3562</v>
      </c>
      <c r="H605" s="0" t="s">
        <v>3562</v>
      </c>
      <c r="I605" s="0" t="s">
        <v>3562</v>
      </c>
      <c r="J605" s="0" t="n">
        <v>15</v>
      </c>
      <c r="K605" s="0" t="s">
        <v>3562</v>
      </c>
    </row>
    <row r="606" customFormat="false" ht="12.8" hidden="false" customHeight="false" outlineLevel="0" collapsed="false">
      <c r="A606" s="0" t="n">
        <v>1339</v>
      </c>
      <c r="B606" s="0" t="s">
        <v>4481</v>
      </c>
      <c r="C606" s="0" t="s">
        <v>151</v>
      </c>
      <c r="D606" s="0" t="s">
        <v>3562</v>
      </c>
      <c r="E606" s="0" t="s">
        <v>3562</v>
      </c>
      <c r="F606" s="0" t="s">
        <v>3562</v>
      </c>
      <c r="G606" s="0" t="s">
        <v>3562</v>
      </c>
      <c r="H606" s="0" t="s">
        <v>3562</v>
      </c>
      <c r="I606" s="0" t="s">
        <v>3562</v>
      </c>
      <c r="J606" s="0" t="n">
        <v>22</v>
      </c>
      <c r="K606" s="0" t="s">
        <v>3562</v>
      </c>
    </row>
    <row r="607" customFormat="false" ht="12.8" hidden="false" customHeight="false" outlineLevel="0" collapsed="false">
      <c r="A607" s="0" t="n">
        <v>9538</v>
      </c>
      <c r="B607" s="0" t="s">
        <v>3698</v>
      </c>
      <c r="C607" s="0" t="s">
        <v>152</v>
      </c>
      <c r="D607" s="0" t="n">
        <v>160</v>
      </c>
      <c r="E607" s="0" t="n">
        <v>60</v>
      </c>
      <c r="F607" s="0" t="n">
        <v>55</v>
      </c>
      <c r="G607" s="0" t="n">
        <v>40</v>
      </c>
      <c r="H607" s="0" t="n">
        <v>90</v>
      </c>
      <c r="I607" s="0" t="n">
        <v>50</v>
      </c>
      <c r="J607" s="0" t="s">
        <v>3562</v>
      </c>
      <c r="K607" s="0" t="n">
        <v>22</v>
      </c>
    </row>
    <row r="608" customFormat="false" ht="12.8" hidden="false" customHeight="false" outlineLevel="0" collapsed="false">
      <c r="A608" s="0" t="n">
        <v>7805</v>
      </c>
      <c r="B608" s="0" t="s">
        <v>4110</v>
      </c>
      <c r="C608" s="0" t="s">
        <v>134</v>
      </c>
      <c r="D608" s="0" t="s">
        <v>3562</v>
      </c>
      <c r="E608" s="0" t="s">
        <v>3562</v>
      </c>
      <c r="F608" s="0" t="s">
        <v>3562</v>
      </c>
      <c r="G608" s="0" t="s">
        <v>3562</v>
      </c>
      <c r="H608" s="0" t="s">
        <v>3562</v>
      </c>
      <c r="I608" s="0" t="s">
        <v>3562</v>
      </c>
      <c r="J608" s="0" t="s">
        <v>3562</v>
      </c>
      <c r="K608" s="0" t="s">
        <v>3562</v>
      </c>
    </row>
    <row r="609" customFormat="false" ht="12.8" hidden="false" customHeight="false" outlineLevel="0" collapsed="false">
      <c r="A609" s="0" t="n">
        <v>687</v>
      </c>
      <c r="B609" s="0" t="s">
        <v>4582</v>
      </c>
      <c r="C609" s="0" t="s">
        <v>134</v>
      </c>
      <c r="D609" s="0" t="s">
        <v>3562</v>
      </c>
      <c r="E609" s="0" t="s">
        <v>3562</v>
      </c>
      <c r="F609" s="0" t="s">
        <v>3562</v>
      </c>
      <c r="G609" s="0" t="s">
        <v>3562</v>
      </c>
      <c r="H609" s="0" t="s">
        <v>3562</v>
      </c>
      <c r="I609" s="0" t="s">
        <v>3562</v>
      </c>
      <c r="J609" s="0" t="s">
        <v>3562</v>
      </c>
      <c r="K609" s="0" t="s">
        <v>3562</v>
      </c>
    </row>
    <row r="610" customFormat="false" ht="12.8" hidden="false" customHeight="false" outlineLevel="0" collapsed="false">
      <c r="A610" s="0" t="n">
        <v>6847</v>
      </c>
      <c r="B610" s="0" t="s">
        <v>4186</v>
      </c>
      <c r="C610" s="0" t="s">
        <v>129</v>
      </c>
      <c r="D610" s="0" t="s">
        <v>3562</v>
      </c>
      <c r="E610" s="0" t="s">
        <v>3562</v>
      </c>
      <c r="F610" s="0" t="s">
        <v>3562</v>
      </c>
      <c r="G610" s="0" t="s">
        <v>3562</v>
      </c>
      <c r="H610" s="0" t="s">
        <v>3562</v>
      </c>
      <c r="I610" s="0" t="s">
        <v>3562</v>
      </c>
      <c r="J610" s="0" t="n">
        <v>42</v>
      </c>
      <c r="K610" s="0" t="n">
        <v>34</v>
      </c>
    </row>
    <row r="611" customFormat="false" ht="12.8" hidden="false" customHeight="false" outlineLevel="0" collapsed="false">
      <c r="A611" s="0" t="n">
        <v>8012</v>
      </c>
      <c r="B611" s="0" t="s">
        <v>4082</v>
      </c>
      <c r="C611" s="0" t="s">
        <v>177</v>
      </c>
      <c r="D611" s="0" t="s">
        <v>3562</v>
      </c>
      <c r="E611" s="0" t="s">
        <v>3562</v>
      </c>
      <c r="F611" s="0" t="s">
        <v>3562</v>
      </c>
      <c r="G611" s="0" t="s">
        <v>3562</v>
      </c>
      <c r="H611" s="0" t="s">
        <v>3562</v>
      </c>
      <c r="I611" s="0" t="s">
        <v>3562</v>
      </c>
      <c r="J611" s="0" t="s">
        <v>3562</v>
      </c>
      <c r="K611" s="0" t="n">
        <v>34</v>
      </c>
    </row>
    <row r="612" customFormat="false" ht="12.8" hidden="false" customHeight="false" outlineLevel="0" collapsed="false">
      <c r="A612" s="0" t="n">
        <v>9583</v>
      </c>
      <c r="B612" s="0" t="s">
        <v>3674</v>
      </c>
      <c r="C612" s="0" t="s">
        <v>129</v>
      </c>
      <c r="D612" s="0" t="s">
        <v>3562</v>
      </c>
      <c r="E612" s="0" t="s">
        <v>3562</v>
      </c>
      <c r="F612" s="0" t="s">
        <v>3562</v>
      </c>
      <c r="G612" s="0" t="s">
        <v>3562</v>
      </c>
      <c r="H612" s="0" t="s">
        <v>3562</v>
      </c>
      <c r="I612" s="0" t="s">
        <v>3562</v>
      </c>
      <c r="J612" s="0" t="s">
        <v>3562</v>
      </c>
      <c r="K612" s="0" t="n">
        <v>27</v>
      </c>
    </row>
    <row r="613" customFormat="false" ht="12.8" hidden="false" customHeight="false" outlineLevel="0" collapsed="false">
      <c r="A613" s="0" t="n">
        <v>7941</v>
      </c>
      <c r="B613" s="0" t="s">
        <v>4102</v>
      </c>
      <c r="C613" s="0" t="s">
        <v>130</v>
      </c>
      <c r="D613" s="0" t="n">
        <v>55</v>
      </c>
      <c r="E613" s="0" t="s">
        <v>3562</v>
      </c>
      <c r="F613" s="0" t="s">
        <v>3562</v>
      </c>
      <c r="G613" s="0" t="s">
        <v>3562</v>
      </c>
      <c r="H613" s="0" t="s">
        <v>3562</v>
      </c>
      <c r="I613" s="0" t="s">
        <v>3562</v>
      </c>
      <c r="J613" s="0" t="n">
        <v>27</v>
      </c>
      <c r="K613" s="0" t="n">
        <v>18</v>
      </c>
    </row>
    <row r="614" customFormat="false" ht="12.8" hidden="false" customHeight="false" outlineLevel="0" collapsed="false">
      <c r="A614" s="0" t="n">
        <v>8433</v>
      </c>
      <c r="B614" s="0" t="s">
        <v>3962</v>
      </c>
      <c r="C614" s="0" t="s">
        <v>139</v>
      </c>
      <c r="D614" s="0" t="s">
        <v>3562</v>
      </c>
      <c r="E614" s="0" t="s">
        <v>3562</v>
      </c>
      <c r="F614" s="0" t="n">
        <v>40</v>
      </c>
      <c r="G614" s="0" t="s">
        <v>3562</v>
      </c>
      <c r="H614" s="0" t="s">
        <v>3562</v>
      </c>
      <c r="I614" s="0" t="s">
        <v>3562</v>
      </c>
      <c r="J614" s="0" t="n">
        <v>34</v>
      </c>
      <c r="K614" s="0" t="s">
        <v>3562</v>
      </c>
    </row>
    <row r="615" customFormat="false" ht="12.8" hidden="false" customHeight="false" outlineLevel="0" collapsed="false">
      <c r="A615" s="0" t="n">
        <v>1107</v>
      </c>
      <c r="B615" s="0" t="s">
        <v>4539</v>
      </c>
      <c r="C615" s="0" t="s">
        <v>153</v>
      </c>
      <c r="D615" s="0" t="s">
        <v>3562</v>
      </c>
      <c r="E615" s="0" t="s">
        <v>3562</v>
      </c>
      <c r="F615" s="0" t="s">
        <v>3562</v>
      </c>
      <c r="G615" s="0" t="s">
        <v>3562</v>
      </c>
      <c r="H615" s="0" t="s">
        <v>3562</v>
      </c>
      <c r="I615" s="0" t="s">
        <v>3562</v>
      </c>
      <c r="J615" s="0" t="s">
        <v>3562</v>
      </c>
      <c r="K615" s="0" t="s">
        <v>3562</v>
      </c>
    </row>
    <row r="616" customFormat="false" ht="12.8" hidden="false" customHeight="false" outlineLevel="0" collapsed="false">
      <c r="A616" s="0" t="n">
        <v>8833</v>
      </c>
      <c r="B616" s="0" t="s">
        <v>3864</v>
      </c>
      <c r="C616" s="0" t="s">
        <v>139</v>
      </c>
      <c r="D616" s="0" t="s">
        <v>3562</v>
      </c>
      <c r="E616" s="0" t="s">
        <v>3562</v>
      </c>
      <c r="F616" s="0" t="s">
        <v>3562</v>
      </c>
      <c r="G616" s="0" t="s">
        <v>3562</v>
      </c>
      <c r="H616" s="0" t="s">
        <v>3562</v>
      </c>
      <c r="I616" s="0" t="s">
        <v>3562</v>
      </c>
      <c r="J616" s="0" t="s">
        <v>3562</v>
      </c>
      <c r="K616" s="0" t="n">
        <v>18</v>
      </c>
    </row>
    <row r="617" customFormat="false" ht="12.8" hidden="false" customHeight="false" outlineLevel="0" collapsed="false">
      <c r="A617" s="0" t="n">
        <v>5836</v>
      </c>
      <c r="B617" s="0" t="s">
        <v>4257</v>
      </c>
      <c r="C617" s="0" t="s">
        <v>170</v>
      </c>
      <c r="D617" s="0" t="s">
        <v>3562</v>
      </c>
      <c r="E617" s="0" t="s">
        <v>3562</v>
      </c>
      <c r="F617" s="0" t="s">
        <v>3562</v>
      </c>
      <c r="G617" s="0" t="s">
        <v>3562</v>
      </c>
      <c r="H617" s="0" t="s">
        <v>3562</v>
      </c>
      <c r="I617" s="0" t="s">
        <v>3562</v>
      </c>
      <c r="J617" s="0" t="n">
        <v>22</v>
      </c>
      <c r="K617" s="0" t="s">
        <v>3562</v>
      </c>
    </row>
    <row r="618" customFormat="false" ht="12.8" hidden="false" customHeight="false" outlineLevel="0" collapsed="false">
      <c r="A618" s="0" t="n">
        <v>1366</v>
      </c>
      <c r="B618" s="0" t="s">
        <v>4473</v>
      </c>
      <c r="C618" s="0" t="s">
        <v>131</v>
      </c>
      <c r="D618" s="0" t="s">
        <v>3562</v>
      </c>
      <c r="E618" s="0" t="s">
        <v>3562</v>
      </c>
      <c r="F618" s="0" t="n">
        <v>55</v>
      </c>
      <c r="G618" s="0" t="s">
        <v>3562</v>
      </c>
      <c r="H618" s="0" t="n">
        <v>90</v>
      </c>
      <c r="I618" s="0" t="s">
        <v>3562</v>
      </c>
      <c r="J618" s="0" t="s">
        <v>3562</v>
      </c>
      <c r="K618" s="0" t="s">
        <v>3562</v>
      </c>
    </row>
    <row r="619" customFormat="false" ht="12.8" hidden="false" customHeight="false" outlineLevel="0" collapsed="false">
      <c r="A619" s="0" t="n">
        <v>7768</v>
      </c>
      <c r="B619" s="0" t="s">
        <v>4111</v>
      </c>
      <c r="C619" s="0" t="s">
        <v>170</v>
      </c>
      <c r="D619" s="0" t="s">
        <v>3562</v>
      </c>
      <c r="E619" s="0" t="s">
        <v>3562</v>
      </c>
      <c r="F619" s="0" t="s">
        <v>3562</v>
      </c>
      <c r="G619" s="0" t="s">
        <v>3562</v>
      </c>
      <c r="H619" s="0" t="s">
        <v>3562</v>
      </c>
      <c r="I619" s="0" t="s">
        <v>3562</v>
      </c>
      <c r="J619" s="0" t="s">
        <v>3562</v>
      </c>
      <c r="K619" s="0" t="n">
        <v>50</v>
      </c>
    </row>
    <row r="620" customFormat="false" ht="12.8" hidden="false" customHeight="false" outlineLevel="0" collapsed="false">
      <c r="A620" s="0" t="n">
        <v>58</v>
      </c>
      <c r="B620" s="0" t="s">
        <v>4537</v>
      </c>
      <c r="C620" s="0" t="s">
        <v>131</v>
      </c>
      <c r="D620" s="0" t="n">
        <v>90</v>
      </c>
      <c r="E620" s="0" t="s">
        <v>3562</v>
      </c>
      <c r="F620" s="0" t="n">
        <v>40</v>
      </c>
      <c r="G620" s="0" t="s">
        <v>3562</v>
      </c>
      <c r="H620" s="0" t="n">
        <v>60</v>
      </c>
      <c r="I620" s="0" t="s">
        <v>3562</v>
      </c>
      <c r="J620" s="0" t="s">
        <v>3562</v>
      </c>
      <c r="K620" s="0" t="s">
        <v>3562</v>
      </c>
    </row>
    <row r="621" customFormat="false" ht="12.8" hidden="false" customHeight="false" outlineLevel="0" collapsed="false">
      <c r="A621" s="0" t="n">
        <v>1129</v>
      </c>
      <c r="B621" s="0" t="s">
        <v>4537</v>
      </c>
      <c r="C621" s="0" t="s">
        <v>152</v>
      </c>
      <c r="D621" s="0" t="n">
        <v>90</v>
      </c>
      <c r="E621" s="0" t="s">
        <v>3562</v>
      </c>
      <c r="F621" s="0" t="n">
        <v>40</v>
      </c>
      <c r="G621" s="0" t="s">
        <v>3562</v>
      </c>
      <c r="H621" s="0" t="n">
        <v>60</v>
      </c>
      <c r="I621" s="0" t="s">
        <v>3562</v>
      </c>
      <c r="J621" s="0" t="s">
        <v>3562</v>
      </c>
      <c r="K621" s="0" t="s">
        <v>3562</v>
      </c>
    </row>
    <row r="622" customFormat="false" ht="12.8" hidden="false" customHeight="false" outlineLevel="0" collapsed="false">
      <c r="A622" s="0" t="n">
        <v>1247</v>
      </c>
      <c r="B622" s="0" t="s">
        <v>4509</v>
      </c>
      <c r="C622" s="0" t="s">
        <v>134</v>
      </c>
      <c r="D622" s="0" t="s">
        <v>3562</v>
      </c>
      <c r="E622" s="0" t="s">
        <v>3562</v>
      </c>
      <c r="F622" s="0" t="s">
        <v>3562</v>
      </c>
      <c r="G622" s="0" t="s">
        <v>3562</v>
      </c>
      <c r="H622" s="0" t="s">
        <v>3562</v>
      </c>
      <c r="I622" s="0" t="s">
        <v>3562</v>
      </c>
      <c r="J622" s="0" t="s">
        <v>3562</v>
      </c>
      <c r="K622" s="0" t="n">
        <v>15</v>
      </c>
    </row>
    <row r="623" customFormat="false" ht="12.8" hidden="false" customHeight="false" outlineLevel="0" collapsed="false">
      <c r="A623" s="0" t="n">
        <v>6909</v>
      </c>
      <c r="B623" s="0" t="s">
        <v>4172</v>
      </c>
      <c r="C623" s="0" t="s">
        <v>144</v>
      </c>
      <c r="D623" s="0" t="s">
        <v>3562</v>
      </c>
      <c r="E623" s="0" t="s">
        <v>3562</v>
      </c>
      <c r="F623" s="0" t="s">
        <v>3562</v>
      </c>
      <c r="G623" s="0" t="s">
        <v>3562</v>
      </c>
      <c r="H623" s="0" t="s">
        <v>3562</v>
      </c>
      <c r="I623" s="0" t="s">
        <v>3562</v>
      </c>
      <c r="J623" s="0" t="n">
        <v>50</v>
      </c>
      <c r="K623" s="0" t="s">
        <v>3562</v>
      </c>
    </row>
    <row r="624" customFormat="false" ht="12.8" hidden="false" customHeight="false" outlineLevel="0" collapsed="false">
      <c r="A624" s="0" t="n">
        <v>8250</v>
      </c>
      <c r="B624" s="0" t="s">
        <v>4032</v>
      </c>
      <c r="C624" s="0" t="s">
        <v>160</v>
      </c>
      <c r="D624" s="0" t="n">
        <v>70</v>
      </c>
      <c r="E624" s="0" t="s">
        <v>3562</v>
      </c>
      <c r="F624" s="0" t="s">
        <v>3562</v>
      </c>
      <c r="G624" s="0" t="s">
        <v>3562</v>
      </c>
      <c r="H624" s="0" t="s">
        <v>3562</v>
      </c>
      <c r="I624" s="0" t="s">
        <v>3562</v>
      </c>
      <c r="J624" s="0" t="s">
        <v>3562</v>
      </c>
      <c r="K624" s="0" t="s">
        <v>3562</v>
      </c>
    </row>
    <row r="625" customFormat="false" ht="12.8" hidden="false" customHeight="false" outlineLevel="0" collapsed="false">
      <c r="A625" s="0" t="n">
        <v>8926</v>
      </c>
      <c r="B625" s="0" t="s">
        <v>3399</v>
      </c>
      <c r="C625" s="0" t="s">
        <v>137</v>
      </c>
      <c r="D625" s="0" t="s">
        <v>3562</v>
      </c>
      <c r="E625" s="0" t="s">
        <v>3562</v>
      </c>
      <c r="F625" s="0" t="s">
        <v>3562</v>
      </c>
      <c r="G625" s="0" t="s">
        <v>3562</v>
      </c>
      <c r="H625" s="0" t="s">
        <v>3562</v>
      </c>
      <c r="I625" s="0" t="s">
        <v>3562</v>
      </c>
      <c r="J625" s="0" t="n">
        <v>27</v>
      </c>
      <c r="K625" s="0" t="n">
        <v>22</v>
      </c>
    </row>
    <row r="626" customFormat="false" ht="12.8" hidden="false" customHeight="false" outlineLevel="0" collapsed="false">
      <c r="A626" s="0" t="n">
        <v>7367</v>
      </c>
      <c r="B626" s="0" t="s">
        <v>4153</v>
      </c>
      <c r="C626" s="0" t="s">
        <v>132</v>
      </c>
      <c r="D626" s="0" t="s">
        <v>3562</v>
      </c>
      <c r="E626" s="0" t="s">
        <v>3562</v>
      </c>
      <c r="F626" s="0" t="n">
        <v>40</v>
      </c>
      <c r="G626" s="0" t="s">
        <v>3562</v>
      </c>
      <c r="H626" s="0" t="n">
        <v>60</v>
      </c>
      <c r="I626" s="0" t="s">
        <v>3562</v>
      </c>
      <c r="J626" s="0" t="s">
        <v>3562</v>
      </c>
      <c r="K626" s="0" t="s">
        <v>3562</v>
      </c>
    </row>
    <row r="627" customFormat="false" ht="12.8" hidden="false" customHeight="false" outlineLevel="0" collapsed="false">
      <c r="A627" s="0" t="n">
        <v>1340</v>
      </c>
      <c r="B627" s="0" t="s">
        <v>4480</v>
      </c>
      <c r="C627" s="0" t="s">
        <v>151</v>
      </c>
      <c r="D627" s="0" t="n">
        <v>210</v>
      </c>
      <c r="E627" s="0" t="s">
        <v>3562</v>
      </c>
      <c r="F627" s="0" t="s">
        <v>3562</v>
      </c>
      <c r="G627" s="0" t="s">
        <v>3562</v>
      </c>
      <c r="H627" s="0" t="n">
        <v>120</v>
      </c>
      <c r="I627" s="0" t="s">
        <v>3562</v>
      </c>
      <c r="J627" s="0" t="s">
        <v>3562</v>
      </c>
      <c r="K627" s="0" t="n">
        <v>42</v>
      </c>
    </row>
    <row r="628" customFormat="false" ht="12.8" hidden="false" customHeight="false" outlineLevel="0" collapsed="false">
      <c r="A628" s="0" t="n">
        <v>1085</v>
      </c>
      <c r="B628" s="0" t="s">
        <v>4544</v>
      </c>
      <c r="C628" s="0" t="s">
        <v>163</v>
      </c>
      <c r="D628" s="0" t="s">
        <v>3562</v>
      </c>
      <c r="E628" s="0" t="s">
        <v>3562</v>
      </c>
      <c r="F628" s="0" t="s">
        <v>3562</v>
      </c>
      <c r="G628" s="0" t="s">
        <v>3562</v>
      </c>
      <c r="H628" s="0" t="s">
        <v>3562</v>
      </c>
      <c r="I628" s="0" t="s">
        <v>3562</v>
      </c>
      <c r="J628" s="0" t="s">
        <v>3562</v>
      </c>
      <c r="K628" s="0" t="n">
        <v>34</v>
      </c>
    </row>
    <row r="629" customFormat="false" ht="12.8" hidden="false" customHeight="false" outlineLevel="0" collapsed="false">
      <c r="A629" s="0" t="n">
        <v>3177</v>
      </c>
      <c r="B629" s="0" t="s">
        <v>4315</v>
      </c>
      <c r="C629" s="0" t="s">
        <v>176</v>
      </c>
      <c r="D629" s="0" t="s">
        <v>3562</v>
      </c>
      <c r="E629" s="0" t="s">
        <v>3562</v>
      </c>
      <c r="F629" s="0" t="s">
        <v>3562</v>
      </c>
      <c r="G629" s="0" t="s">
        <v>3562</v>
      </c>
      <c r="H629" s="0" t="s">
        <v>3562</v>
      </c>
      <c r="I629" s="0" t="s">
        <v>3562</v>
      </c>
      <c r="J629" s="0" t="n">
        <v>42</v>
      </c>
      <c r="K629" s="0" t="n">
        <v>34</v>
      </c>
    </row>
    <row r="630" customFormat="false" ht="12.8" hidden="false" customHeight="false" outlineLevel="0" collapsed="false">
      <c r="A630" s="0" t="n">
        <v>6129</v>
      </c>
      <c r="B630" s="0" t="s">
        <v>4232</v>
      </c>
      <c r="C630" s="0" t="s">
        <v>159</v>
      </c>
      <c r="D630" s="0" t="s">
        <v>3562</v>
      </c>
      <c r="E630" s="0" t="s">
        <v>3562</v>
      </c>
      <c r="F630" s="0" t="s">
        <v>3562</v>
      </c>
      <c r="G630" s="0" t="s">
        <v>3562</v>
      </c>
      <c r="H630" s="0" t="s">
        <v>3562</v>
      </c>
      <c r="I630" s="0" t="s">
        <v>3562</v>
      </c>
      <c r="J630" s="0" t="n">
        <v>22</v>
      </c>
      <c r="K630" s="0" t="s">
        <v>3562</v>
      </c>
    </row>
    <row r="631" customFormat="false" ht="12.8" hidden="false" customHeight="false" outlineLevel="0" collapsed="false">
      <c r="A631" s="0" t="n">
        <v>1436</v>
      </c>
      <c r="B631" s="0" t="s">
        <v>4459</v>
      </c>
      <c r="C631" s="0" t="s">
        <v>170</v>
      </c>
      <c r="D631" s="0" t="s">
        <v>3562</v>
      </c>
      <c r="E631" s="0" t="s">
        <v>3562</v>
      </c>
      <c r="F631" s="0" t="n">
        <v>40</v>
      </c>
      <c r="G631" s="0" t="s">
        <v>3562</v>
      </c>
      <c r="H631" s="0" t="s">
        <v>3562</v>
      </c>
      <c r="I631" s="0" t="s">
        <v>3562</v>
      </c>
      <c r="J631" s="0" t="s">
        <v>3562</v>
      </c>
      <c r="K631" s="0" t="n">
        <v>27</v>
      </c>
    </row>
    <row r="632" customFormat="false" ht="12.8" hidden="false" customHeight="false" outlineLevel="0" collapsed="false">
      <c r="A632" s="0" t="n">
        <v>8894</v>
      </c>
      <c r="B632" s="0" t="s">
        <v>3852</v>
      </c>
      <c r="C632" s="0" t="s">
        <v>170</v>
      </c>
      <c r="D632" s="0" t="s">
        <v>3562</v>
      </c>
      <c r="E632" s="0" t="s">
        <v>3562</v>
      </c>
      <c r="F632" s="0" t="s">
        <v>3562</v>
      </c>
      <c r="G632" s="0" t="s">
        <v>3562</v>
      </c>
      <c r="H632" s="0" t="s">
        <v>3562</v>
      </c>
      <c r="I632" s="0" t="s">
        <v>3562</v>
      </c>
      <c r="J632" s="0" t="n">
        <v>18</v>
      </c>
      <c r="K632" s="0" t="s">
        <v>3562</v>
      </c>
    </row>
    <row r="633" customFormat="false" ht="12.8" hidden="false" customHeight="false" outlineLevel="0" collapsed="false">
      <c r="A633" s="0" t="n">
        <v>6687</v>
      </c>
      <c r="B633" s="0" t="s">
        <v>4198</v>
      </c>
      <c r="C633" s="0" t="s">
        <v>165</v>
      </c>
      <c r="D633" s="0" t="s">
        <v>3562</v>
      </c>
      <c r="E633" s="0" t="s">
        <v>3562</v>
      </c>
      <c r="F633" s="0" t="s">
        <v>3562</v>
      </c>
      <c r="G633" s="0" t="s">
        <v>3562</v>
      </c>
      <c r="H633" s="0" t="s">
        <v>3562</v>
      </c>
      <c r="I633" s="0" t="s">
        <v>3562</v>
      </c>
      <c r="J633" s="0" t="s">
        <v>3562</v>
      </c>
      <c r="K633" s="0" t="n">
        <v>27</v>
      </c>
    </row>
    <row r="634" customFormat="false" ht="12.8" hidden="false" customHeight="false" outlineLevel="0" collapsed="false">
      <c r="A634" s="0" t="n">
        <v>9915</v>
      </c>
      <c r="B634" s="0" t="s">
        <v>3594</v>
      </c>
      <c r="C634" s="0" t="s">
        <v>135</v>
      </c>
      <c r="D634" s="0" t="s">
        <v>3562</v>
      </c>
      <c r="E634" s="0" t="s">
        <v>3562</v>
      </c>
      <c r="F634" s="0" t="s">
        <v>3562</v>
      </c>
      <c r="G634" s="0" t="s">
        <v>3562</v>
      </c>
      <c r="H634" s="0" t="s">
        <v>3562</v>
      </c>
      <c r="I634" s="0" t="s">
        <v>3562</v>
      </c>
      <c r="J634" s="0" t="s">
        <v>3562</v>
      </c>
      <c r="K634" s="0" t="n">
        <v>42</v>
      </c>
    </row>
    <row r="635" customFormat="false" ht="12.8" hidden="false" customHeight="false" outlineLevel="0" collapsed="false">
      <c r="A635" s="0" t="n">
        <v>7975</v>
      </c>
      <c r="B635" s="0" t="s">
        <v>4090</v>
      </c>
      <c r="C635" s="0" t="s">
        <v>131</v>
      </c>
      <c r="D635" s="0" t="n">
        <v>210</v>
      </c>
      <c r="E635" s="0" t="n">
        <v>90</v>
      </c>
      <c r="F635" s="0" t="s">
        <v>3562</v>
      </c>
      <c r="G635" s="0" t="s">
        <v>3562</v>
      </c>
      <c r="H635" s="0" t="n">
        <v>90</v>
      </c>
      <c r="I635" s="0" t="s">
        <v>3562</v>
      </c>
      <c r="J635" s="0" t="n">
        <v>27</v>
      </c>
      <c r="K635" s="0" t="s">
        <v>3562</v>
      </c>
    </row>
    <row r="636" customFormat="false" ht="12.8" hidden="false" customHeight="false" outlineLevel="0" collapsed="false">
      <c r="A636" s="0" t="n">
        <v>1319</v>
      </c>
      <c r="B636" s="0" t="s">
        <v>4489</v>
      </c>
      <c r="C636" s="0" t="s">
        <v>163</v>
      </c>
      <c r="D636" s="0" t="s">
        <v>3562</v>
      </c>
      <c r="E636" s="0" t="s">
        <v>3562</v>
      </c>
      <c r="F636" s="0" t="s">
        <v>3562</v>
      </c>
      <c r="G636" s="0" t="s">
        <v>3562</v>
      </c>
      <c r="H636" s="0" t="s">
        <v>3562</v>
      </c>
      <c r="I636" s="0" t="s">
        <v>3562</v>
      </c>
      <c r="J636" s="0" t="s">
        <v>3562</v>
      </c>
      <c r="K636" s="0" t="n">
        <v>50</v>
      </c>
    </row>
    <row r="637" customFormat="false" ht="12.8" hidden="false" customHeight="false" outlineLevel="0" collapsed="false">
      <c r="A637" s="0" t="n">
        <v>1318</v>
      </c>
      <c r="B637" s="0" t="s">
        <v>4490</v>
      </c>
      <c r="C637" s="0" t="s">
        <v>163</v>
      </c>
      <c r="D637" s="0" t="s">
        <v>3562</v>
      </c>
      <c r="E637" s="0" t="s">
        <v>3562</v>
      </c>
      <c r="F637" s="0" t="s">
        <v>3562</v>
      </c>
      <c r="G637" s="0" t="s">
        <v>3562</v>
      </c>
      <c r="H637" s="0" t="s">
        <v>3562</v>
      </c>
      <c r="I637" s="0" t="s">
        <v>3562</v>
      </c>
      <c r="J637" s="0" t="s">
        <v>3562</v>
      </c>
      <c r="K637" s="0" t="n">
        <v>50</v>
      </c>
    </row>
    <row r="638" customFormat="false" ht="12.8" hidden="false" customHeight="false" outlineLevel="0" collapsed="false">
      <c r="A638" s="0" t="n">
        <v>451</v>
      </c>
      <c r="B638" s="0" t="s">
        <v>4490</v>
      </c>
      <c r="C638" s="0" t="s">
        <v>154</v>
      </c>
      <c r="D638" s="0" t="s">
        <v>3562</v>
      </c>
      <c r="E638" s="0" t="s">
        <v>3562</v>
      </c>
      <c r="F638" s="0" t="s">
        <v>3562</v>
      </c>
      <c r="G638" s="0" t="s">
        <v>3562</v>
      </c>
      <c r="H638" s="0" t="s">
        <v>3562</v>
      </c>
      <c r="I638" s="0" t="s">
        <v>3562</v>
      </c>
      <c r="J638" s="0" t="s">
        <v>3562</v>
      </c>
      <c r="K638" s="0" t="n">
        <v>50</v>
      </c>
    </row>
    <row r="639" customFormat="false" ht="12.8" hidden="false" customHeight="false" outlineLevel="0" collapsed="false">
      <c r="A639" s="0" t="n">
        <v>1897</v>
      </c>
      <c r="B639" s="0" t="s">
        <v>4375</v>
      </c>
      <c r="C639" s="0" t="s">
        <v>161</v>
      </c>
      <c r="D639" s="0" t="s">
        <v>3562</v>
      </c>
      <c r="E639" s="0" t="s">
        <v>3562</v>
      </c>
      <c r="F639" s="0" t="s">
        <v>3562</v>
      </c>
      <c r="G639" s="0" t="s">
        <v>3562</v>
      </c>
      <c r="H639" s="0" t="s">
        <v>3562</v>
      </c>
      <c r="I639" s="0" t="s">
        <v>3562</v>
      </c>
      <c r="J639" s="0" t="s">
        <v>3562</v>
      </c>
      <c r="K639" s="0" t="n">
        <v>18</v>
      </c>
    </row>
    <row r="640" customFormat="false" ht="12.8" hidden="false" customHeight="false" outlineLevel="0" collapsed="false">
      <c r="A640" s="0" t="n">
        <v>1815</v>
      </c>
      <c r="B640" s="0" t="s">
        <v>4396</v>
      </c>
      <c r="C640" s="0" t="s">
        <v>134</v>
      </c>
      <c r="D640" s="0" t="s">
        <v>3562</v>
      </c>
      <c r="E640" s="0" t="s">
        <v>3562</v>
      </c>
      <c r="F640" s="0" t="s">
        <v>3562</v>
      </c>
      <c r="G640" s="0" t="s">
        <v>3562</v>
      </c>
      <c r="H640" s="0" t="s">
        <v>3562</v>
      </c>
      <c r="I640" s="0" t="s">
        <v>3562</v>
      </c>
      <c r="J640" s="0" t="s">
        <v>3562</v>
      </c>
      <c r="K640" s="0" t="n">
        <v>60</v>
      </c>
    </row>
    <row r="641" customFormat="false" ht="12.8" hidden="false" customHeight="false" outlineLevel="0" collapsed="false">
      <c r="A641" s="0" t="n">
        <v>9409</v>
      </c>
      <c r="B641" s="0" t="s">
        <v>3714</v>
      </c>
      <c r="C641" s="0" t="s">
        <v>134</v>
      </c>
      <c r="D641" s="0" t="n">
        <v>70</v>
      </c>
      <c r="E641" s="0" t="s">
        <v>3562</v>
      </c>
      <c r="F641" s="0" t="n">
        <v>30</v>
      </c>
      <c r="G641" s="0" t="s">
        <v>3562</v>
      </c>
      <c r="H641" s="0" t="s">
        <v>3562</v>
      </c>
      <c r="I641" s="0" t="s">
        <v>3562</v>
      </c>
      <c r="J641" s="0" t="s">
        <v>3562</v>
      </c>
      <c r="K641" s="0" t="s">
        <v>3562</v>
      </c>
    </row>
    <row r="642" customFormat="false" ht="12.8" hidden="false" customHeight="false" outlineLevel="0" collapsed="false">
      <c r="A642" s="0" t="n">
        <v>1535</v>
      </c>
      <c r="B642" s="0" t="s">
        <v>4441</v>
      </c>
      <c r="C642" s="0" t="s">
        <v>157</v>
      </c>
      <c r="D642" s="0" t="s">
        <v>3562</v>
      </c>
      <c r="E642" s="0" t="s">
        <v>3562</v>
      </c>
      <c r="F642" s="0" t="n">
        <v>40</v>
      </c>
      <c r="G642" s="0" t="s">
        <v>3562</v>
      </c>
      <c r="H642" s="0" t="s">
        <v>3562</v>
      </c>
      <c r="I642" s="0" t="s">
        <v>3562</v>
      </c>
      <c r="J642" s="0" t="s">
        <v>3562</v>
      </c>
      <c r="K642" s="0" t="s">
        <v>3562</v>
      </c>
    </row>
    <row r="643" customFormat="false" ht="12.8" hidden="false" customHeight="false" outlineLevel="0" collapsed="false">
      <c r="A643" s="0" t="n">
        <v>1923</v>
      </c>
      <c r="B643" s="0" t="s">
        <v>4371</v>
      </c>
      <c r="C643" s="0" t="s">
        <v>165</v>
      </c>
      <c r="D643" s="0" t="n">
        <v>40</v>
      </c>
      <c r="E643" s="0" t="s">
        <v>3562</v>
      </c>
      <c r="F643" s="0" t="n">
        <v>20</v>
      </c>
      <c r="G643" s="0" t="s">
        <v>3562</v>
      </c>
      <c r="H643" s="0" t="s">
        <v>3562</v>
      </c>
      <c r="I643" s="0" t="s">
        <v>3562</v>
      </c>
      <c r="J643" s="0" t="n">
        <v>18</v>
      </c>
      <c r="K643" s="0" t="s">
        <v>3562</v>
      </c>
    </row>
    <row r="644" customFormat="false" ht="12.8" hidden="false" customHeight="false" outlineLevel="0" collapsed="false">
      <c r="A644" s="0" t="n">
        <v>8437</v>
      </c>
      <c r="B644" s="0" t="s">
        <v>3961</v>
      </c>
      <c r="C644" s="0" t="s">
        <v>169</v>
      </c>
      <c r="D644" s="0" t="s">
        <v>3562</v>
      </c>
      <c r="E644" s="0" t="s">
        <v>3562</v>
      </c>
      <c r="F644" s="0" t="s">
        <v>3562</v>
      </c>
      <c r="G644" s="0" t="s">
        <v>3562</v>
      </c>
      <c r="H644" s="0" t="s">
        <v>3562</v>
      </c>
      <c r="I644" s="0" t="s">
        <v>3562</v>
      </c>
      <c r="J644" s="0" t="n">
        <v>18</v>
      </c>
      <c r="K644" s="0" t="s">
        <v>3562</v>
      </c>
    </row>
    <row r="645" customFormat="false" ht="12.8" hidden="false" customHeight="false" outlineLevel="0" collapsed="false">
      <c r="A645" s="0" t="n">
        <v>1130</v>
      </c>
      <c r="B645" s="0" t="s">
        <v>4536</v>
      </c>
      <c r="C645" s="0" t="s">
        <v>131</v>
      </c>
      <c r="D645" s="0" t="n">
        <v>300</v>
      </c>
      <c r="E645" s="0" t="s">
        <v>3562</v>
      </c>
      <c r="F645" s="0" t="n">
        <v>150</v>
      </c>
      <c r="G645" s="0" t="s">
        <v>3562</v>
      </c>
      <c r="H645" s="0" t="n">
        <v>220</v>
      </c>
      <c r="I645" s="0" t="s">
        <v>3562</v>
      </c>
      <c r="J645" s="0" t="s">
        <v>3562</v>
      </c>
      <c r="K645" s="0" t="s">
        <v>3562</v>
      </c>
    </row>
    <row r="646" customFormat="false" ht="12.8" hidden="false" customHeight="false" outlineLevel="0" collapsed="false">
      <c r="A646" s="0" t="n">
        <v>9481</v>
      </c>
      <c r="B646" s="0" t="s">
        <v>3704</v>
      </c>
      <c r="C646" s="0" t="s">
        <v>133</v>
      </c>
      <c r="D646" s="0" t="n">
        <v>70</v>
      </c>
      <c r="E646" s="0" t="s">
        <v>3562</v>
      </c>
      <c r="F646" s="0" t="s">
        <v>3562</v>
      </c>
      <c r="G646" s="0" t="s">
        <v>3562</v>
      </c>
      <c r="H646" s="0" t="s">
        <v>3562</v>
      </c>
      <c r="I646" s="0" t="s">
        <v>3562</v>
      </c>
      <c r="J646" s="0" t="s">
        <v>3562</v>
      </c>
      <c r="K646" s="0" t="s">
        <v>3562</v>
      </c>
    </row>
    <row r="647" customFormat="false" ht="12.8" hidden="false" customHeight="false" outlineLevel="0" collapsed="false">
      <c r="A647" s="0" t="n">
        <v>1872</v>
      </c>
      <c r="B647" s="0" t="s">
        <v>4384</v>
      </c>
      <c r="C647" s="0" t="s">
        <v>162</v>
      </c>
      <c r="D647" s="0" t="s">
        <v>3562</v>
      </c>
      <c r="E647" s="0" t="s">
        <v>3562</v>
      </c>
      <c r="F647" s="0" t="n">
        <v>55</v>
      </c>
      <c r="G647" s="0" t="s">
        <v>3562</v>
      </c>
      <c r="H647" s="0" t="s">
        <v>3562</v>
      </c>
      <c r="I647" s="0" t="s">
        <v>3562</v>
      </c>
      <c r="J647" s="0" t="n">
        <v>42</v>
      </c>
      <c r="K647" s="0" t="n">
        <v>34</v>
      </c>
    </row>
    <row r="648" customFormat="false" ht="12.8" hidden="false" customHeight="false" outlineLevel="0" collapsed="false">
      <c r="A648" s="0" t="n">
        <v>8264</v>
      </c>
      <c r="B648" s="0" t="s">
        <v>4025</v>
      </c>
      <c r="C648" s="0" t="s">
        <v>133</v>
      </c>
      <c r="D648" s="0" t="s">
        <v>3562</v>
      </c>
      <c r="E648" s="0" t="s">
        <v>3562</v>
      </c>
      <c r="F648" s="0" t="s">
        <v>3562</v>
      </c>
      <c r="G648" s="0" t="s">
        <v>3562</v>
      </c>
      <c r="H648" s="0" t="s">
        <v>3562</v>
      </c>
      <c r="I648" s="0" t="s">
        <v>3562</v>
      </c>
      <c r="J648" s="0" t="s">
        <v>3562</v>
      </c>
      <c r="K648" s="0" t="s">
        <v>3562</v>
      </c>
    </row>
    <row r="649" customFormat="false" ht="12.8" hidden="false" customHeight="false" outlineLevel="0" collapsed="false">
      <c r="A649" s="0" t="n">
        <v>77</v>
      </c>
      <c r="B649" s="0" t="s">
        <v>4350</v>
      </c>
      <c r="C649" s="0" t="s">
        <v>134</v>
      </c>
      <c r="D649" s="0" t="s">
        <v>3562</v>
      </c>
      <c r="E649" s="0" t="s">
        <v>3562</v>
      </c>
      <c r="F649" s="0" t="s">
        <v>3562</v>
      </c>
      <c r="G649" s="0" t="s">
        <v>3562</v>
      </c>
      <c r="H649" s="0" t="s">
        <v>3562</v>
      </c>
      <c r="I649" s="0" t="s">
        <v>3562</v>
      </c>
      <c r="J649" s="0" t="n">
        <v>34</v>
      </c>
      <c r="K649" s="0" t="n">
        <v>22</v>
      </c>
    </row>
    <row r="650" customFormat="false" ht="12.8" hidden="false" customHeight="false" outlineLevel="0" collapsed="false">
      <c r="A650" s="0" t="n">
        <v>1989</v>
      </c>
      <c r="B650" s="0" t="s">
        <v>4350</v>
      </c>
      <c r="C650" s="0" t="s">
        <v>144</v>
      </c>
      <c r="D650" s="0" t="s">
        <v>3562</v>
      </c>
      <c r="E650" s="0" t="s">
        <v>3562</v>
      </c>
      <c r="F650" s="0" t="s">
        <v>3562</v>
      </c>
      <c r="G650" s="0" t="s">
        <v>3562</v>
      </c>
      <c r="H650" s="0" t="s">
        <v>3562</v>
      </c>
      <c r="I650" s="0" t="s">
        <v>3562</v>
      </c>
      <c r="J650" s="0" t="n">
        <v>34</v>
      </c>
      <c r="K650" s="0" t="n">
        <v>22</v>
      </c>
    </row>
    <row r="651" customFormat="false" ht="12.8" hidden="false" customHeight="false" outlineLevel="0" collapsed="false">
      <c r="A651" s="0" t="n">
        <v>9479</v>
      </c>
      <c r="B651" s="0" t="s">
        <v>3705</v>
      </c>
      <c r="C651" s="0" t="s">
        <v>176</v>
      </c>
      <c r="D651" s="0" t="s">
        <v>3562</v>
      </c>
      <c r="E651" s="0" t="s">
        <v>3562</v>
      </c>
      <c r="F651" s="0" t="n">
        <v>40</v>
      </c>
      <c r="G651" s="0" t="s">
        <v>3562</v>
      </c>
      <c r="H651" s="0" t="s">
        <v>3562</v>
      </c>
      <c r="I651" s="0" t="s">
        <v>3562</v>
      </c>
      <c r="J651" s="0" t="n">
        <v>34</v>
      </c>
      <c r="K651" s="0" t="n">
        <v>22</v>
      </c>
    </row>
    <row r="652" customFormat="false" ht="12.8" hidden="false" customHeight="false" outlineLevel="0" collapsed="false">
      <c r="A652" s="0" t="n">
        <v>1937</v>
      </c>
      <c r="B652" s="0" t="s">
        <v>4367</v>
      </c>
      <c r="C652" s="0" t="s">
        <v>176</v>
      </c>
      <c r="D652" s="0" t="s">
        <v>3562</v>
      </c>
      <c r="E652" s="0" t="s">
        <v>3562</v>
      </c>
      <c r="F652" s="0" t="s">
        <v>3562</v>
      </c>
      <c r="G652" s="0" t="s">
        <v>3562</v>
      </c>
      <c r="H652" s="0" t="s">
        <v>3562</v>
      </c>
      <c r="I652" s="0" t="s">
        <v>3562</v>
      </c>
      <c r="J652" s="0" t="n">
        <v>34</v>
      </c>
      <c r="K652" s="0" t="n">
        <v>27</v>
      </c>
    </row>
    <row r="653" customFormat="false" ht="12.8" hidden="false" customHeight="false" outlineLevel="0" collapsed="false">
      <c r="A653" s="0" t="n">
        <v>8840</v>
      </c>
      <c r="B653" s="0" t="s">
        <v>3863</v>
      </c>
      <c r="C653" s="0" t="s">
        <v>162</v>
      </c>
      <c r="D653" s="0" t="n">
        <v>90</v>
      </c>
      <c r="E653" s="0" t="s">
        <v>3562</v>
      </c>
      <c r="F653" s="0" t="n">
        <v>55</v>
      </c>
      <c r="G653" s="0" t="n">
        <v>40</v>
      </c>
      <c r="H653" s="0" t="s">
        <v>3562</v>
      </c>
      <c r="I653" s="0" t="s">
        <v>3562</v>
      </c>
      <c r="J653" s="0" t="n">
        <v>42</v>
      </c>
      <c r="K653" s="0" t="n">
        <v>34</v>
      </c>
    </row>
    <row r="654" customFormat="false" ht="12.8" hidden="false" customHeight="false" outlineLevel="0" collapsed="false">
      <c r="A654" s="0" t="n">
        <v>8439</v>
      </c>
      <c r="B654" s="0" t="s">
        <v>3960</v>
      </c>
      <c r="C654" s="0" t="s">
        <v>165</v>
      </c>
      <c r="D654" s="0" t="n">
        <v>70</v>
      </c>
      <c r="E654" s="0" t="s">
        <v>3562</v>
      </c>
      <c r="F654" s="0" t="s">
        <v>3562</v>
      </c>
      <c r="G654" s="0" t="s">
        <v>3562</v>
      </c>
      <c r="H654" s="0" t="s">
        <v>3562</v>
      </c>
      <c r="I654" s="0" t="s">
        <v>3562</v>
      </c>
      <c r="J654" s="0" t="s">
        <v>3562</v>
      </c>
      <c r="K654" s="0" t="s">
        <v>3562</v>
      </c>
    </row>
    <row r="655" customFormat="false" ht="12.8" hidden="false" customHeight="false" outlineLevel="0" collapsed="false">
      <c r="A655" s="0" t="n">
        <v>8440</v>
      </c>
      <c r="B655" s="0" t="s">
        <v>3959</v>
      </c>
      <c r="C655" s="0" t="s">
        <v>159</v>
      </c>
      <c r="D655" s="0" t="n">
        <v>120</v>
      </c>
      <c r="E655" s="0" t="s">
        <v>3562</v>
      </c>
      <c r="F655" s="0" t="n">
        <v>40</v>
      </c>
      <c r="G655" s="0" t="s">
        <v>3562</v>
      </c>
      <c r="H655" s="0" t="n">
        <v>90</v>
      </c>
      <c r="I655" s="0" t="s">
        <v>3562</v>
      </c>
      <c r="J655" s="0" t="s">
        <v>3562</v>
      </c>
      <c r="K655" s="0" t="s">
        <v>3562</v>
      </c>
    </row>
    <row r="656" customFormat="false" ht="12.8" hidden="false" customHeight="false" outlineLevel="0" collapsed="false">
      <c r="A656" s="0" t="n">
        <v>6916</v>
      </c>
      <c r="B656" s="0" t="s">
        <v>4171</v>
      </c>
      <c r="C656" s="0" t="s">
        <v>173</v>
      </c>
      <c r="D656" s="0" t="s">
        <v>3562</v>
      </c>
      <c r="E656" s="0" t="s">
        <v>3562</v>
      </c>
      <c r="F656" s="0" t="s">
        <v>3562</v>
      </c>
      <c r="G656" s="0" t="s">
        <v>3562</v>
      </c>
      <c r="H656" s="0" t="s">
        <v>3562</v>
      </c>
      <c r="I656" s="0" t="s">
        <v>3562</v>
      </c>
      <c r="J656" s="0" t="n">
        <v>34</v>
      </c>
      <c r="K656" s="0" t="s">
        <v>3562</v>
      </c>
    </row>
    <row r="657" customFormat="false" ht="12.8" hidden="false" customHeight="false" outlineLevel="0" collapsed="false">
      <c r="A657" s="0" t="n">
        <v>5856</v>
      </c>
      <c r="B657" s="0" t="s">
        <v>4251</v>
      </c>
      <c r="C657" s="0" t="s">
        <v>135</v>
      </c>
      <c r="D657" s="0" t="n">
        <v>120</v>
      </c>
      <c r="E657" s="0" t="s">
        <v>3562</v>
      </c>
      <c r="F657" s="0" t="s">
        <v>3562</v>
      </c>
      <c r="G657" s="0" t="s">
        <v>3562</v>
      </c>
      <c r="H657" s="0" t="s">
        <v>3562</v>
      </c>
      <c r="I657" s="0" t="s">
        <v>3562</v>
      </c>
      <c r="J657" s="0" t="s">
        <v>3562</v>
      </c>
      <c r="K657" s="0" t="s">
        <v>3562</v>
      </c>
    </row>
    <row r="658" customFormat="false" ht="12.8" hidden="false" customHeight="false" outlineLevel="0" collapsed="false">
      <c r="A658" s="0" t="n">
        <v>8441</v>
      </c>
      <c r="B658" s="0" t="s">
        <v>3958</v>
      </c>
      <c r="C658" s="0" t="s">
        <v>148</v>
      </c>
      <c r="D658" s="0" t="s">
        <v>3562</v>
      </c>
      <c r="E658" s="0" t="s">
        <v>3562</v>
      </c>
      <c r="F658" s="0" t="n">
        <v>40</v>
      </c>
      <c r="G658" s="0" t="s">
        <v>3562</v>
      </c>
      <c r="H658" s="0" t="s">
        <v>3562</v>
      </c>
      <c r="I658" s="0" t="s">
        <v>3562</v>
      </c>
      <c r="J658" s="0" t="n">
        <v>27</v>
      </c>
      <c r="K658" s="0" t="s">
        <v>3562</v>
      </c>
    </row>
    <row r="659" customFormat="false" ht="12.8" hidden="false" customHeight="false" outlineLevel="0" collapsed="false">
      <c r="A659" s="0" t="n">
        <v>8442</v>
      </c>
      <c r="B659" s="0" t="s">
        <v>3957</v>
      </c>
      <c r="C659" s="0" t="s">
        <v>162</v>
      </c>
      <c r="D659" s="0" t="s">
        <v>3562</v>
      </c>
      <c r="E659" s="0" t="s">
        <v>3562</v>
      </c>
      <c r="F659" s="0" t="n">
        <v>40</v>
      </c>
      <c r="G659" s="0" t="s">
        <v>3562</v>
      </c>
      <c r="H659" s="0" t="s">
        <v>3562</v>
      </c>
      <c r="I659" s="0" t="s">
        <v>3562</v>
      </c>
      <c r="J659" s="0" t="n">
        <v>34</v>
      </c>
      <c r="K659" s="0" t="n">
        <v>22</v>
      </c>
    </row>
    <row r="660" customFormat="false" ht="12.8" hidden="false" customHeight="false" outlineLevel="0" collapsed="false">
      <c r="A660" s="0" t="n">
        <v>7335</v>
      </c>
      <c r="B660" s="0" t="s">
        <v>4158</v>
      </c>
      <c r="C660" s="0" t="s">
        <v>128</v>
      </c>
      <c r="D660" s="0" t="s">
        <v>3562</v>
      </c>
      <c r="E660" s="0" t="s">
        <v>3562</v>
      </c>
      <c r="F660" s="0" t="s">
        <v>3562</v>
      </c>
      <c r="G660" s="0" t="s">
        <v>3562</v>
      </c>
      <c r="H660" s="0" t="s">
        <v>3562</v>
      </c>
      <c r="I660" s="0" t="s">
        <v>3562</v>
      </c>
      <c r="J660" s="0" t="n">
        <v>34</v>
      </c>
      <c r="K660" s="0" t="n">
        <v>22</v>
      </c>
    </row>
    <row r="661" customFormat="false" ht="12.8" hidden="false" customHeight="false" outlineLevel="0" collapsed="false">
      <c r="A661" s="0" t="n">
        <v>7809</v>
      </c>
      <c r="B661" s="0" t="s">
        <v>4109</v>
      </c>
      <c r="C661" s="0" t="s">
        <v>168</v>
      </c>
      <c r="D661" s="0" t="s">
        <v>3562</v>
      </c>
      <c r="E661" s="0" t="s">
        <v>3562</v>
      </c>
      <c r="F661" s="0" t="s">
        <v>3562</v>
      </c>
      <c r="G661" s="0" t="s">
        <v>3562</v>
      </c>
      <c r="H661" s="0" t="s">
        <v>3562</v>
      </c>
      <c r="I661" s="0" t="s">
        <v>3562</v>
      </c>
      <c r="J661" s="0" t="s">
        <v>3562</v>
      </c>
      <c r="K661" s="0" t="s">
        <v>3562</v>
      </c>
    </row>
    <row r="662" customFormat="false" ht="12.8" hidden="false" customHeight="false" outlineLevel="0" collapsed="false">
      <c r="A662" s="0" t="n">
        <v>8251</v>
      </c>
      <c r="B662" s="0" t="s">
        <v>4031</v>
      </c>
      <c r="C662" s="0" t="s">
        <v>131</v>
      </c>
      <c r="D662" s="0" t="s">
        <v>3562</v>
      </c>
      <c r="E662" s="0" t="s">
        <v>3562</v>
      </c>
      <c r="F662" s="0" t="s">
        <v>3562</v>
      </c>
      <c r="G662" s="0" t="s">
        <v>3562</v>
      </c>
      <c r="H662" s="0" t="s">
        <v>3562</v>
      </c>
      <c r="I662" s="0" t="s">
        <v>3562</v>
      </c>
      <c r="J662" s="0" t="s">
        <v>3562</v>
      </c>
      <c r="K662" s="0" t="s">
        <v>3562</v>
      </c>
    </row>
    <row r="663" customFormat="false" ht="12.8" hidden="false" customHeight="false" outlineLevel="0" collapsed="false">
      <c r="A663" s="0" t="n">
        <v>1991</v>
      </c>
      <c r="B663" s="0" t="s">
        <v>4348</v>
      </c>
      <c r="C663" s="0" t="s">
        <v>134</v>
      </c>
      <c r="D663" s="0" t="s">
        <v>3562</v>
      </c>
      <c r="E663" s="0" t="s">
        <v>3562</v>
      </c>
      <c r="F663" s="0" t="s">
        <v>3562</v>
      </c>
      <c r="G663" s="0" t="s">
        <v>3562</v>
      </c>
      <c r="H663" s="0" t="s">
        <v>3562</v>
      </c>
      <c r="I663" s="0" t="s">
        <v>3562</v>
      </c>
      <c r="J663" s="0" t="s">
        <v>3562</v>
      </c>
      <c r="K663" s="0" t="n">
        <v>50</v>
      </c>
    </row>
    <row r="664" customFormat="false" ht="12.8" hidden="false" customHeight="false" outlineLevel="0" collapsed="false">
      <c r="A664" s="0" t="n">
        <v>703</v>
      </c>
      <c r="B664" s="0" t="s">
        <v>4348</v>
      </c>
      <c r="C664" s="0" t="s">
        <v>144</v>
      </c>
      <c r="D664" s="0" t="s">
        <v>3562</v>
      </c>
      <c r="E664" s="0" t="s">
        <v>3562</v>
      </c>
      <c r="F664" s="0" t="s">
        <v>3562</v>
      </c>
      <c r="G664" s="0" t="s">
        <v>3562</v>
      </c>
      <c r="H664" s="0" t="s">
        <v>3562</v>
      </c>
      <c r="I664" s="0" t="s">
        <v>3562</v>
      </c>
      <c r="J664" s="0" t="s">
        <v>3562</v>
      </c>
      <c r="K664" s="0" t="n">
        <v>50</v>
      </c>
    </row>
    <row r="665" customFormat="false" ht="12.8" hidden="false" customHeight="false" outlineLevel="0" collapsed="false">
      <c r="A665" s="0" t="n">
        <v>597</v>
      </c>
      <c r="B665" s="0" t="s">
        <v>4589</v>
      </c>
      <c r="C665" s="0" t="s">
        <v>157</v>
      </c>
      <c r="D665" s="0" t="s">
        <v>3562</v>
      </c>
      <c r="E665" s="0" t="s">
        <v>3562</v>
      </c>
      <c r="F665" s="0" t="s">
        <v>3562</v>
      </c>
      <c r="G665" s="0" t="s">
        <v>3562</v>
      </c>
      <c r="H665" s="0" t="s">
        <v>3562</v>
      </c>
      <c r="I665" s="0" t="s">
        <v>3562</v>
      </c>
      <c r="J665" s="0" t="s">
        <v>3562</v>
      </c>
      <c r="K665" s="0" t="s">
        <v>3562</v>
      </c>
    </row>
    <row r="666" customFormat="false" ht="12.8" hidden="false" customHeight="false" outlineLevel="0" collapsed="false">
      <c r="A666" s="0" t="n">
        <v>8945</v>
      </c>
      <c r="B666" s="0" t="s">
        <v>3841</v>
      </c>
      <c r="C666" s="0" t="s">
        <v>154</v>
      </c>
      <c r="D666" s="0" t="n">
        <v>30</v>
      </c>
      <c r="E666" s="0" t="s">
        <v>3562</v>
      </c>
      <c r="F666" s="0" t="s">
        <v>3562</v>
      </c>
      <c r="G666" s="0" t="s">
        <v>3562</v>
      </c>
      <c r="H666" s="0" t="s">
        <v>3562</v>
      </c>
      <c r="I666" s="0" t="s">
        <v>3562</v>
      </c>
      <c r="J666" s="0" t="s">
        <v>3562</v>
      </c>
      <c r="K666" s="0" t="s">
        <v>3562</v>
      </c>
    </row>
    <row r="667" customFormat="false" ht="12.8" hidden="false" customHeight="false" outlineLevel="0" collapsed="false">
      <c r="A667" s="0" t="n">
        <v>9002</v>
      </c>
      <c r="B667" s="0" t="s">
        <v>3818</v>
      </c>
      <c r="C667" s="0" t="s">
        <v>171</v>
      </c>
      <c r="D667" s="0" t="n">
        <v>55</v>
      </c>
      <c r="E667" s="0" t="s">
        <v>3562</v>
      </c>
      <c r="F667" s="0" t="n">
        <v>30</v>
      </c>
      <c r="G667" s="0" t="s">
        <v>3562</v>
      </c>
      <c r="H667" s="0" t="s">
        <v>3562</v>
      </c>
      <c r="I667" s="0" t="s">
        <v>3562</v>
      </c>
      <c r="J667" s="0" t="s">
        <v>3562</v>
      </c>
      <c r="K667" s="0" t="s">
        <v>3562</v>
      </c>
    </row>
    <row r="668" customFormat="false" ht="12.8" hidden="false" customHeight="false" outlineLevel="0" collapsed="false">
      <c r="A668" s="0" t="n">
        <v>1320</v>
      </c>
      <c r="B668" s="0" t="s">
        <v>4488</v>
      </c>
      <c r="C668" s="0" t="s">
        <v>151</v>
      </c>
      <c r="D668" s="0" t="s">
        <v>3562</v>
      </c>
      <c r="E668" s="0" t="s">
        <v>3562</v>
      </c>
      <c r="F668" s="0" t="s">
        <v>3562</v>
      </c>
      <c r="G668" s="0" t="s">
        <v>3562</v>
      </c>
      <c r="H668" s="0" t="s">
        <v>3562</v>
      </c>
      <c r="I668" s="0" t="s">
        <v>3562</v>
      </c>
      <c r="J668" s="0" t="s">
        <v>3562</v>
      </c>
      <c r="K668" s="0" t="n">
        <v>50</v>
      </c>
    </row>
    <row r="669" customFormat="false" ht="12.8" hidden="false" customHeight="false" outlineLevel="0" collapsed="false">
      <c r="A669" s="0" t="n">
        <v>5571</v>
      </c>
      <c r="B669" s="0" t="s">
        <v>4266</v>
      </c>
      <c r="C669" s="0" t="s">
        <v>133</v>
      </c>
      <c r="D669" s="0" t="s">
        <v>3562</v>
      </c>
      <c r="E669" s="0" t="s">
        <v>3562</v>
      </c>
      <c r="F669" s="0" t="n">
        <v>30</v>
      </c>
      <c r="G669" s="0" t="s">
        <v>3562</v>
      </c>
      <c r="H669" s="0" t="s">
        <v>3562</v>
      </c>
      <c r="I669" s="0" t="s">
        <v>3562</v>
      </c>
      <c r="J669" s="0" t="n">
        <v>22</v>
      </c>
      <c r="K669" s="0" t="s">
        <v>3562</v>
      </c>
    </row>
    <row r="670" customFormat="false" ht="12.8" hidden="false" customHeight="false" outlineLevel="0" collapsed="false">
      <c r="A670" s="0" t="n">
        <v>7563</v>
      </c>
      <c r="B670" s="0" t="s">
        <v>4144</v>
      </c>
      <c r="C670" s="0" t="s">
        <v>162</v>
      </c>
      <c r="D670" s="0" t="s">
        <v>3562</v>
      </c>
      <c r="E670" s="0" t="s">
        <v>3562</v>
      </c>
      <c r="F670" s="0" t="s">
        <v>3562</v>
      </c>
      <c r="G670" s="0" t="s">
        <v>3562</v>
      </c>
      <c r="H670" s="0" t="s">
        <v>3562</v>
      </c>
      <c r="I670" s="0" t="s">
        <v>3562</v>
      </c>
      <c r="J670" s="0" t="s">
        <v>3562</v>
      </c>
      <c r="K670" s="0" t="n">
        <v>27</v>
      </c>
    </row>
    <row r="671" customFormat="false" ht="12.8" hidden="false" customHeight="false" outlineLevel="0" collapsed="false">
      <c r="A671" s="0" t="n">
        <v>7733</v>
      </c>
      <c r="B671" s="0" t="s">
        <v>4124</v>
      </c>
      <c r="C671" s="0" t="s">
        <v>163</v>
      </c>
      <c r="D671" s="0" t="s">
        <v>3562</v>
      </c>
      <c r="E671" s="0" t="s">
        <v>3562</v>
      </c>
      <c r="F671" s="0" t="s">
        <v>3562</v>
      </c>
      <c r="G671" s="0" t="s">
        <v>3562</v>
      </c>
      <c r="H671" s="0" t="s">
        <v>3562</v>
      </c>
      <c r="I671" s="0" t="s">
        <v>3562</v>
      </c>
      <c r="J671" s="0" t="s">
        <v>3562</v>
      </c>
      <c r="K671" s="0" t="n">
        <v>22</v>
      </c>
    </row>
    <row r="672" customFormat="false" ht="12.8" hidden="false" customHeight="false" outlineLevel="0" collapsed="false">
      <c r="A672" s="0" t="n">
        <v>1397</v>
      </c>
      <c r="B672" s="0" t="s">
        <v>4467</v>
      </c>
      <c r="C672" s="0" t="s">
        <v>151</v>
      </c>
      <c r="D672" s="0" t="n">
        <v>70</v>
      </c>
      <c r="E672" s="0" t="s">
        <v>3562</v>
      </c>
      <c r="F672" s="0" t="n">
        <v>40</v>
      </c>
      <c r="G672" s="0" t="s">
        <v>3562</v>
      </c>
      <c r="H672" s="0" t="s">
        <v>3562</v>
      </c>
      <c r="I672" s="0" t="s">
        <v>3562</v>
      </c>
      <c r="J672" s="0" t="n">
        <v>34</v>
      </c>
      <c r="K672" s="0" t="n">
        <v>22</v>
      </c>
    </row>
    <row r="673" customFormat="false" ht="12.8" hidden="false" customHeight="false" outlineLevel="0" collapsed="false">
      <c r="A673" s="0" t="n">
        <v>567</v>
      </c>
      <c r="B673" s="0" t="s">
        <v>4591</v>
      </c>
      <c r="C673" s="0" t="s">
        <v>127</v>
      </c>
      <c r="D673" s="0" t="s">
        <v>3562</v>
      </c>
      <c r="E673" s="0" t="s">
        <v>3562</v>
      </c>
      <c r="F673" s="0" t="s">
        <v>3562</v>
      </c>
      <c r="G673" s="0" t="s">
        <v>3562</v>
      </c>
      <c r="H673" s="0" t="s">
        <v>3562</v>
      </c>
      <c r="I673" s="0" t="s">
        <v>3562</v>
      </c>
      <c r="J673" s="0" t="s">
        <v>3562</v>
      </c>
      <c r="K673" s="0" t="s">
        <v>3562</v>
      </c>
    </row>
    <row r="674" customFormat="false" ht="12.8" hidden="false" customHeight="false" outlineLevel="0" collapsed="false">
      <c r="A674" s="0" t="n">
        <v>1087</v>
      </c>
      <c r="B674" s="0" t="s">
        <v>4543</v>
      </c>
      <c r="C674" s="0" t="s">
        <v>179</v>
      </c>
      <c r="D674" s="0" t="s">
        <v>3562</v>
      </c>
      <c r="E674" s="0" t="s">
        <v>3562</v>
      </c>
      <c r="F674" s="0" t="s">
        <v>3562</v>
      </c>
      <c r="G674" s="0" t="s">
        <v>3562</v>
      </c>
      <c r="H674" s="0" t="s">
        <v>3562</v>
      </c>
      <c r="I674" s="0" t="s">
        <v>3562</v>
      </c>
      <c r="J674" s="0" t="s">
        <v>3562</v>
      </c>
      <c r="K674" s="0" t="n">
        <v>42</v>
      </c>
    </row>
    <row r="675" customFormat="false" ht="12.8" hidden="false" customHeight="false" outlineLevel="0" collapsed="false">
      <c r="A675" s="0" t="n">
        <v>8270</v>
      </c>
      <c r="B675" s="0" t="s">
        <v>4022</v>
      </c>
      <c r="C675" s="0" t="s">
        <v>134</v>
      </c>
      <c r="D675" s="0" t="n">
        <v>30</v>
      </c>
      <c r="E675" s="0" t="s">
        <v>3562</v>
      </c>
      <c r="F675" s="0" t="s">
        <v>3562</v>
      </c>
      <c r="G675" s="0" t="s">
        <v>3562</v>
      </c>
      <c r="H675" s="0" t="s">
        <v>3562</v>
      </c>
      <c r="I675" s="0" t="s">
        <v>3562</v>
      </c>
      <c r="J675" s="0" t="s">
        <v>3562</v>
      </c>
      <c r="K675" s="0" t="s">
        <v>3562</v>
      </c>
    </row>
    <row r="676" customFormat="false" ht="12.8" hidden="false" customHeight="false" outlineLevel="0" collapsed="false">
      <c r="A676" s="0" t="n">
        <v>8789</v>
      </c>
      <c r="B676" s="0" t="s">
        <v>3877</v>
      </c>
      <c r="C676" s="0" t="s">
        <v>170</v>
      </c>
      <c r="D676" s="0" t="s">
        <v>3562</v>
      </c>
      <c r="E676" s="0" t="s">
        <v>3562</v>
      </c>
      <c r="F676" s="0" t="s">
        <v>3562</v>
      </c>
      <c r="G676" s="0" t="s">
        <v>3562</v>
      </c>
      <c r="H676" s="0" t="s">
        <v>3562</v>
      </c>
      <c r="I676" s="0" t="s">
        <v>3562</v>
      </c>
      <c r="J676" s="0" t="s">
        <v>3562</v>
      </c>
      <c r="K676" s="0" t="n">
        <v>60</v>
      </c>
    </row>
    <row r="677" customFormat="false" ht="12.8" hidden="false" customHeight="false" outlineLevel="0" collapsed="false">
      <c r="A677" s="0" t="n">
        <v>5467</v>
      </c>
      <c r="B677" s="0" t="s">
        <v>4276</v>
      </c>
      <c r="C677" s="0" t="s">
        <v>173</v>
      </c>
      <c r="D677" s="0" t="s">
        <v>3562</v>
      </c>
      <c r="E677" s="0" t="s">
        <v>3562</v>
      </c>
      <c r="F677" s="0" t="s">
        <v>3562</v>
      </c>
      <c r="G677" s="0" t="s">
        <v>3562</v>
      </c>
      <c r="H677" s="0" t="s">
        <v>3562</v>
      </c>
      <c r="I677" s="0" t="s">
        <v>3562</v>
      </c>
      <c r="J677" s="0" t="n">
        <v>18</v>
      </c>
      <c r="K677" s="0" t="n">
        <v>15</v>
      </c>
    </row>
    <row r="678" customFormat="false" ht="12.8" hidden="false" customHeight="false" outlineLevel="0" collapsed="false">
      <c r="A678" s="0" t="n">
        <v>1990</v>
      </c>
      <c r="B678" s="0" t="s">
        <v>4349</v>
      </c>
      <c r="C678" s="0" t="s">
        <v>144</v>
      </c>
      <c r="D678" s="0" t="n">
        <v>40</v>
      </c>
      <c r="E678" s="0" t="s">
        <v>3562</v>
      </c>
      <c r="F678" s="0" t="s">
        <v>3562</v>
      </c>
      <c r="G678" s="0" t="s">
        <v>3562</v>
      </c>
      <c r="H678" s="0" t="s">
        <v>3562</v>
      </c>
      <c r="I678" s="0" t="s">
        <v>3562</v>
      </c>
      <c r="J678" s="0" t="n">
        <v>18</v>
      </c>
      <c r="K678" s="0" t="s">
        <v>3562</v>
      </c>
    </row>
    <row r="679" customFormat="false" ht="12.8" hidden="false" customHeight="false" outlineLevel="0" collapsed="false">
      <c r="A679" s="0" t="n">
        <v>938</v>
      </c>
      <c r="B679" s="0" t="s">
        <v>4566</v>
      </c>
      <c r="C679" s="0" t="s">
        <v>129</v>
      </c>
      <c r="D679" s="0" t="s">
        <v>3562</v>
      </c>
      <c r="E679" s="0" t="s">
        <v>3562</v>
      </c>
      <c r="F679" s="0" t="s">
        <v>3562</v>
      </c>
      <c r="G679" s="0" t="s">
        <v>3562</v>
      </c>
      <c r="H679" s="0" t="s">
        <v>3562</v>
      </c>
      <c r="I679" s="0" t="s">
        <v>3562</v>
      </c>
      <c r="J679" s="0" t="s">
        <v>3562</v>
      </c>
      <c r="K679" s="0" t="s">
        <v>3562</v>
      </c>
    </row>
    <row r="680" customFormat="false" ht="12.8" hidden="false" customHeight="false" outlineLevel="0" collapsed="false">
      <c r="A680" s="0" t="n">
        <v>1224</v>
      </c>
      <c r="B680" s="0" t="s">
        <v>4515</v>
      </c>
      <c r="C680" s="0" t="s">
        <v>128</v>
      </c>
      <c r="D680" s="0" t="s">
        <v>3562</v>
      </c>
      <c r="E680" s="0" t="s">
        <v>3562</v>
      </c>
      <c r="F680" s="0" t="s">
        <v>3562</v>
      </c>
      <c r="G680" s="0" t="s">
        <v>3562</v>
      </c>
      <c r="H680" s="0" t="s">
        <v>3562</v>
      </c>
      <c r="I680" s="0" t="s">
        <v>3562</v>
      </c>
      <c r="J680" s="0" t="s">
        <v>3562</v>
      </c>
      <c r="K680" s="0" t="n">
        <v>27</v>
      </c>
    </row>
    <row r="681" customFormat="false" ht="12.8" hidden="false" customHeight="false" outlineLevel="0" collapsed="false">
      <c r="A681" s="0" t="n">
        <v>9880</v>
      </c>
      <c r="B681" s="0" t="s">
        <v>3611</v>
      </c>
      <c r="C681" s="0" t="s">
        <v>160</v>
      </c>
      <c r="D681" s="0" t="n">
        <v>30</v>
      </c>
      <c r="E681" s="0" t="s">
        <v>3562</v>
      </c>
      <c r="F681" s="0" t="n">
        <v>20</v>
      </c>
      <c r="G681" s="0" t="s">
        <v>3562</v>
      </c>
      <c r="H681" s="0" t="s">
        <v>3562</v>
      </c>
      <c r="I681" s="0" t="s">
        <v>3562</v>
      </c>
      <c r="J681" s="0" t="s">
        <v>3562</v>
      </c>
      <c r="K681" s="0" t="s">
        <v>3562</v>
      </c>
    </row>
    <row r="682" customFormat="false" ht="12.8" hidden="false" customHeight="false" outlineLevel="0" collapsed="false">
      <c r="A682" s="0" t="n">
        <v>1321</v>
      </c>
      <c r="B682" s="0" t="s">
        <v>4487</v>
      </c>
      <c r="C682" s="0" t="s">
        <v>163</v>
      </c>
      <c r="D682" s="0" t="s">
        <v>3562</v>
      </c>
      <c r="E682" s="0" t="s">
        <v>3562</v>
      </c>
      <c r="F682" s="0" t="s">
        <v>3562</v>
      </c>
      <c r="G682" s="0" t="s">
        <v>3562</v>
      </c>
      <c r="H682" s="0" t="s">
        <v>3562</v>
      </c>
      <c r="I682" s="0" t="s">
        <v>3562</v>
      </c>
      <c r="J682" s="0" t="s">
        <v>3562</v>
      </c>
      <c r="K682" s="0" t="n">
        <v>60</v>
      </c>
    </row>
    <row r="683" customFormat="false" ht="12.8" hidden="false" customHeight="false" outlineLevel="0" collapsed="false">
      <c r="A683" s="0" t="n">
        <v>5913</v>
      </c>
      <c r="B683" s="0" t="s">
        <v>4239</v>
      </c>
      <c r="C683" s="0" t="s">
        <v>169</v>
      </c>
      <c r="D683" s="0" t="s">
        <v>3562</v>
      </c>
      <c r="E683" s="0" t="s">
        <v>3562</v>
      </c>
      <c r="F683" s="0" t="s">
        <v>3562</v>
      </c>
      <c r="G683" s="0" t="s">
        <v>3562</v>
      </c>
      <c r="H683" s="0" t="s">
        <v>3562</v>
      </c>
      <c r="I683" s="0" t="s">
        <v>3562</v>
      </c>
      <c r="J683" s="0" t="n">
        <v>27</v>
      </c>
      <c r="K683" s="0" t="s">
        <v>3562</v>
      </c>
    </row>
    <row r="684" customFormat="false" ht="12.8" hidden="false" customHeight="false" outlineLevel="0" collapsed="false">
      <c r="A684" s="0" t="n">
        <v>5591</v>
      </c>
      <c r="B684" s="0" t="s">
        <v>4265</v>
      </c>
      <c r="C684" s="0" t="s">
        <v>162</v>
      </c>
      <c r="D684" s="0" t="s">
        <v>3562</v>
      </c>
      <c r="E684" s="0" t="s">
        <v>3562</v>
      </c>
      <c r="F684" s="0" t="s">
        <v>3562</v>
      </c>
      <c r="G684" s="0" t="s">
        <v>3562</v>
      </c>
      <c r="H684" s="0" t="s">
        <v>3562</v>
      </c>
      <c r="I684" s="0" t="s">
        <v>3562</v>
      </c>
      <c r="J684" s="0" t="s">
        <v>3562</v>
      </c>
      <c r="K684" s="0" t="n">
        <v>27</v>
      </c>
    </row>
    <row r="685" customFormat="false" ht="12.8" hidden="false" customHeight="false" outlineLevel="0" collapsed="false">
      <c r="A685" s="0" t="n">
        <v>7558</v>
      </c>
      <c r="B685" s="0" t="s">
        <v>4145</v>
      </c>
      <c r="C685" s="0" t="s">
        <v>165</v>
      </c>
      <c r="D685" s="0" t="s">
        <v>3562</v>
      </c>
      <c r="E685" s="0" t="s">
        <v>3562</v>
      </c>
      <c r="F685" s="0" t="s">
        <v>3562</v>
      </c>
      <c r="G685" s="0" t="s">
        <v>3562</v>
      </c>
      <c r="H685" s="0" t="s">
        <v>3562</v>
      </c>
      <c r="I685" s="0" t="s">
        <v>3562</v>
      </c>
      <c r="J685" s="0" t="n">
        <v>27</v>
      </c>
      <c r="K685" s="0" t="n">
        <v>22</v>
      </c>
    </row>
    <row r="686" customFormat="false" ht="12.8" hidden="false" customHeight="false" outlineLevel="0" collapsed="false">
      <c r="A686" s="0" t="n">
        <v>5870</v>
      </c>
      <c r="B686" s="0" t="s">
        <v>4247</v>
      </c>
      <c r="C686" s="0" t="s">
        <v>158</v>
      </c>
      <c r="D686" s="0" t="s">
        <v>3562</v>
      </c>
      <c r="E686" s="0" t="s">
        <v>3562</v>
      </c>
      <c r="F686" s="0" t="s">
        <v>3562</v>
      </c>
      <c r="G686" s="0" t="s">
        <v>3562</v>
      </c>
      <c r="H686" s="0" t="s">
        <v>3562</v>
      </c>
      <c r="I686" s="0" t="s">
        <v>3562</v>
      </c>
      <c r="J686" s="0" t="n">
        <v>27</v>
      </c>
      <c r="K686" s="0" t="s">
        <v>3562</v>
      </c>
    </row>
    <row r="687" customFormat="false" ht="12.8" hidden="false" customHeight="false" outlineLevel="0" collapsed="false">
      <c r="A687" s="0" t="n">
        <v>6337</v>
      </c>
      <c r="B687" s="0" t="s">
        <v>4216</v>
      </c>
      <c r="C687" s="0" t="s">
        <v>132</v>
      </c>
      <c r="D687" s="0" t="s">
        <v>3562</v>
      </c>
      <c r="E687" s="0" t="s">
        <v>3562</v>
      </c>
      <c r="F687" s="0" t="n">
        <v>40</v>
      </c>
      <c r="G687" s="0" t="s">
        <v>3562</v>
      </c>
      <c r="H687" s="0" t="s">
        <v>3562</v>
      </c>
      <c r="I687" s="0" t="s">
        <v>3562</v>
      </c>
      <c r="J687" s="0" t="n">
        <v>27</v>
      </c>
      <c r="K687" s="0" t="s">
        <v>3562</v>
      </c>
    </row>
    <row r="688" customFormat="false" ht="12.8" hidden="false" customHeight="false" outlineLevel="0" collapsed="false">
      <c r="A688" s="0" t="n">
        <v>1028</v>
      </c>
      <c r="B688" s="0" t="s">
        <v>4555</v>
      </c>
      <c r="C688" s="0" t="s">
        <v>141</v>
      </c>
      <c r="D688" s="0" t="s">
        <v>3562</v>
      </c>
      <c r="E688" s="0" t="s">
        <v>3562</v>
      </c>
      <c r="F688" s="0" t="s">
        <v>3562</v>
      </c>
      <c r="G688" s="0" t="s">
        <v>3562</v>
      </c>
      <c r="H688" s="0" t="s">
        <v>3562</v>
      </c>
      <c r="I688" s="0" t="s">
        <v>3562</v>
      </c>
      <c r="J688" s="0" t="n">
        <v>50</v>
      </c>
      <c r="K688" s="0" t="n">
        <v>42</v>
      </c>
    </row>
    <row r="689" customFormat="false" ht="12.8" hidden="false" customHeight="false" outlineLevel="0" collapsed="false">
      <c r="A689" s="0" t="n">
        <v>8599</v>
      </c>
      <c r="B689" s="0" t="s">
        <v>3928</v>
      </c>
      <c r="C689" s="0" t="s">
        <v>129</v>
      </c>
      <c r="D689" s="0" t="s">
        <v>3562</v>
      </c>
      <c r="E689" s="0" t="s">
        <v>3562</v>
      </c>
      <c r="F689" s="0" t="s">
        <v>3562</v>
      </c>
      <c r="G689" s="0" t="s">
        <v>3562</v>
      </c>
      <c r="H689" s="0" t="s">
        <v>3562</v>
      </c>
      <c r="I689" s="0" t="s">
        <v>3562</v>
      </c>
      <c r="J689" s="0" t="s">
        <v>3562</v>
      </c>
      <c r="K689" s="0" t="n">
        <v>27</v>
      </c>
    </row>
    <row r="690" customFormat="false" ht="12.8" hidden="false" customHeight="false" outlineLevel="0" collapsed="false">
      <c r="A690" s="0" t="n">
        <v>8588</v>
      </c>
      <c r="B690" s="0" t="s">
        <v>3935</v>
      </c>
      <c r="C690" s="0" t="s">
        <v>139</v>
      </c>
      <c r="D690" s="0" t="s">
        <v>3562</v>
      </c>
      <c r="E690" s="0" t="s">
        <v>3562</v>
      </c>
      <c r="F690" s="0" t="s">
        <v>3562</v>
      </c>
      <c r="G690" s="0" t="s">
        <v>3562</v>
      </c>
      <c r="H690" s="0" t="s">
        <v>3562</v>
      </c>
      <c r="I690" s="0" t="s">
        <v>3562</v>
      </c>
      <c r="J690" s="0" t="n">
        <v>27</v>
      </c>
      <c r="K690" s="0" t="n">
        <v>22</v>
      </c>
    </row>
    <row r="691" customFormat="false" ht="12.8" hidden="false" customHeight="false" outlineLevel="0" collapsed="false">
      <c r="A691" s="0" t="n">
        <v>9164</v>
      </c>
      <c r="B691" s="0" t="s">
        <v>3781</v>
      </c>
      <c r="C691" s="0" t="s">
        <v>132</v>
      </c>
      <c r="D691" s="0" t="n">
        <v>55</v>
      </c>
      <c r="E691" s="0" t="s">
        <v>3562</v>
      </c>
      <c r="F691" s="0" t="n">
        <v>30</v>
      </c>
      <c r="G691" s="0" t="s">
        <v>3562</v>
      </c>
      <c r="H691" s="0" t="s">
        <v>3562</v>
      </c>
      <c r="I691" s="0" t="s">
        <v>3562</v>
      </c>
      <c r="J691" s="0" t="n">
        <v>18</v>
      </c>
      <c r="K691" s="0" t="s">
        <v>3562</v>
      </c>
    </row>
    <row r="692" customFormat="false" ht="12.8" hidden="false" customHeight="false" outlineLevel="0" collapsed="false">
      <c r="A692" s="0" t="n">
        <v>8173</v>
      </c>
      <c r="B692" s="0" t="s">
        <v>4055</v>
      </c>
      <c r="C692" s="0" t="s">
        <v>142</v>
      </c>
      <c r="D692" s="0" t="s">
        <v>3562</v>
      </c>
      <c r="E692" s="0" t="s">
        <v>3562</v>
      </c>
      <c r="F692" s="0" t="s">
        <v>3562</v>
      </c>
      <c r="G692" s="0" t="s">
        <v>3562</v>
      </c>
      <c r="H692" s="0" t="s">
        <v>3562</v>
      </c>
      <c r="I692" s="0" t="s">
        <v>3562</v>
      </c>
      <c r="J692" s="0" t="s">
        <v>3562</v>
      </c>
      <c r="K692" s="0" t="n">
        <v>42</v>
      </c>
    </row>
    <row r="693" customFormat="false" ht="12.8" hidden="false" customHeight="false" outlineLevel="0" collapsed="false">
      <c r="A693" s="0" t="n">
        <v>9336</v>
      </c>
      <c r="B693" s="0" t="s">
        <v>3750</v>
      </c>
      <c r="C693" s="0" t="s">
        <v>140</v>
      </c>
      <c r="D693" s="0" t="s">
        <v>3562</v>
      </c>
      <c r="E693" s="0" t="s">
        <v>3562</v>
      </c>
      <c r="F693" s="0" t="s">
        <v>3562</v>
      </c>
      <c r="G693" s="0" t="s">
        <v>3562</v>
      </c>
      <c r="H693" s="0" t="s">
        <v>3562</v>
      </c>
      <c r="I693" s="0" t="s">
        <v>3562</v>
      </c>
      <c r="J693" s="0" t="n">
        <v>34</v>
      </c>
      <c r="K693" s="0" t="s">
        <v>3562</v>
      </c>
    </row>
    <row r="694" customFormat="false" ht="12.8" hidden="false" customHeight="false" outlineLevel="0" collapsed="false">
      <c r="A694" s="0" t="n">
        <v>9689</v>
      </c>
      <c r="B694" s="0" t="s">
        <v>3643</v>
      </c>
      <c r="C694" s="0" t="s">
        <v>171</v>
      </c>
      <c r="D694" s="0" t="s">
        <v>3562</v>
      </c>
      <c r="E694" s="0" t="s">
        <v>3562</v>
      </c>
      <c r="F694" s="0" t="s">
        <v>3562</v>
      </c>
      <c r="G694" s="0" t="s">
        <v>3562</v>
      </c>
      <c r="H694" s="0" t="s">
        <v>3562</v>
      </c>
      <c r="I694" s="0" t="s">
        <v>3562</v>
      </c>
      <c r="J694" s="0" t="n">
        <v>27</v>
      </c>
      <c r="K694" s="0" t="n">
        <v>22</v>
      </c>
    </row>
    <row r="695" customFormat="false" ht="12.8" hidden="false" customHeight="false" outlineLevel="0" collapsed="false">
      <c r="A695" s="0" t="n">
        <v>9792</v>
      </c>
      <c r="B695" s="0" t="s">
        <v>3631</v>
      </c>
      <c r="C695" s="0" t="s">
        <v>151</v>
      </c>
      <c r="D695" s="0" t="s">
        <v>3562</v>
      </c>
      <c r="E695" s="0" t="s">
        <v>3562</v>
      </c>
      <c r="F695" s="0" t="s">
        <v>3562</v>
      </c>
      <c r="G695" s="0" t="s">
        <v>3562</v>
      </c>
      <c r="H695" s="0" t="s">
        <v>3562</v>
      </c>
      <c r="I695" s="0" t="s">
        <v>3562</v>
      </c>
      <c r="J695" s="0" t="s">
        <v>3562</v>
      </c>
      <c r="K695" s="0" t="n">
        <v>27</v>
      </c>
    </row>
    <row r="696" customFormat="false" ht="12.8" hidden="false" customHeight="false" outlineLevel="0" collapsed="false">
      <c r="A696" s="0" t="n">
        <v>1023</v>
      </c>
      <c r="B696" s="0" t="s">
        <v>4557</v>
      </c>
      <c r="C696" s="0" t="s">
        <v>133</v>
      </c>
      <c r="D696" s="0" t="n">
        <v>30</v>
      </c>
      <c r="E696" s="0" t="s">
        <v>3562</v>
      </c>
      <c r="F696" s="0" t="s">
        <v>3562</v>
      </c>
      <c r="G696" s="0" t="s">
        <v>3562</v>
      </c>
      <c r="H696" s="0" t="s">
        <v>3562</v>
      </c>
      <c r="I696" s="0" t="s">
        <v>3562</v>
      </c>
      <c r="J696" s="0" t="s">
        <v>3562</v>
      </c>
      <c r="K696" s="0" t="s">
        <v>3562</v>
      </c>
    </row>
    <row r="697" customFormat="false" ht="12.8" hidden="false" customHeight="false" outlineLevel="0" collapsed="false">
      <c r="A697" s="0" t="n">
        <v>8450</v>
      </c>
      <c r="B697" s="0" t="s">
        <v>3955</v>
      </c>
      <c r="C697" s="0" t="s">
        <v>134</v>
      </c>
      <c r="D697" s="0" t="s">
        <v>3562</v>
      </c>
      <c r="E697" s="0" t="s">
        <v>3562</v>
      </c>
      <c r="F697" s="0" t="s">
        <v>3562</v>
      </c>
      <c r="G697" s="0" t="s">
        <v>3562</v>
      </c>
      <c r="H697" s="0" t="s">
        <v>3562</v>
      </c>
      <c r="I697" s="0" t="s">
        <v>3562</v>
      </c>
      <c r="J697" s="0" t="n">
        <v>22</v>
      </c>
      <c r="K697" s="0" t="n">
        <v>18</v>
      </c>
    </row>
    <row r="698" customFormat="false" ht="12.8" hidden="false" customHeight="false" outlineLevel="0" collapsed="false">
      <c r="A698" s="0" t="n">
        <v>1703</v>
      </c>
      <c r="B698" s="0" t="s">
        <v>4416</v>
      </c>
      <c r="C698" s="0" t="s">
        <v>165</v>
      </c>
      <c r="D698" s="0" t="s">
        <v>3562</v>
      </c>
      <c r="E698" s="0" t="s">
        <v>3562</v>
      </c>
      <c r="F698" s="0" t="s">
        <v>3562</v>
      </c>
      <c r="G698" s="0" t="s">
        <v>3562</v>
      </c>
      <c r="H698" s="0" t="s">
        <v>3562</v>
      </c>
      <c r="I698" s="0" t="s">
        <v>3562</v>
      </c>
      <c r="J698" s="0" t="s">
        <v>3562</v>
      </c>
      <c r="K698" s="0" t="n">
        <v>15</v>
      </c>
    </row>
    <row r="699" customFormat="false" ht="12.8" hidden="false" customHeight="false" outlineLevel="0" collapsed="false">
      <c r="A699" s="0" t="n">
        <v>9875</v>
      </c>
      <c r="B699" s="0" t="s">
        <v>3616</v>
      </c>
      <c r="C699" s="0" t="s">
        <v>153</v>
      </c>
      <c r="D699" s="0" t="n">
        <v>90</v>
      </c>
      <c r="E699" s="0" t="s">
        <v>3562</v>
      </c>
      <c r="F699" s="0" t="s">
        <v>3562</v>
      </c>
      <c r="G699" s="0" t="s">
        <v>3562</v>
      </c>
      <c r="H699" s="0" t="s">
        <v>3562</v>
      </c>
      <c r="I699" s="0" t="s">
        <v>3562</v>
      </c>
      <c r="J699" s="0" t="s">
        <v>3562</v>
      </c>
      <c r="K699" s="0" t="s">
        <v>3562</v>
      </c>
    </row>
    <row r="700" customFormat="false" ht="12.8" hidden="false" customHeight="false" outlineLevel="0" collapsed="false">
      <c r="A700" s="0" t="n">
        <v>497</v>
      </c>
      <c r="B700" s="0" t="s">
        <v>4594</v>
      </c>
      <c r="C700" s="0" t="s">
        <v>157</v>
      </c>
      <c r="D700" s="0" t="s">
        <v>3562</v>
      </c>
      <c r="E700" s="0" t="s">
        <v>3562</v>
      </c>
      <c r="F700" s="0" t="s">
        <v>3562</v>
      </c>
      <c r="G700" s="0" t="s">
        <v>3562</v>
      </c>
      <c r="H700" s="0" t="s">
        <v>3562</v>
      </c>
      <c r="I700" s="0" t="s">
        <v>3562</v>
      </c>
      <c r="J700" s="0" t="s">
        <v>3562</v>
      </c>
      <c r="K700" s="0" t="s">
        <v>3562</v>
      </c>
    </row>
    <row r="701" customFormat="false" ht="12.8" hidden="false" customHeight="false" outlineLevel="0" collapsed="false">
      <c r="A701" s="0" t="n">
        <v>8152</v>
      </c>
      <c r="B701" s="0" t="s">
        <v>4059</v>
      </c>
      <c r="C701" s="0" t="s">
        <v>151</v>
      </c>
      <c r="D701" s="0" t="s">
        <v>3562</v>
      </c>
      <c r="E701" s="0" t="s">
        <v>3562</v>
      </c>
      <c r="F701" s="0" t="n">
        <v>55</v>
      </c>
      <c r="G701" s="0" t="s">
        <v>3562</v>
      </c>
      <c r="H701" s="0" t="s">
        <v>3562</v>
      </c>
      <c r="I701" s="0" t="s">
        <v>3562</v>
      </c>
      <c r="J701" s="0" t="n">
        <v>42</v>
      </c>
      <c r="K701" s="0" t="n">
        <v>34</v>
      </c>
    </row>
    <row r="702" customFormat="false" ht="12.8" hidden="false" customHeight="false" outlineLevel="0" collapsed="false">
      <c r="A702" s="0" t="n">
        <v>1459</v>
      </c>
      <c r="B702" s="0" t="s">
        <v>4452</v>
      </c>
      <c r="C702" s="0" t="s">
        <v>151</v>
      </c>
      <c r="D702" s="0" t="s">
        <v>3562</v>
      </c>
      <c r="E702" s="0" t="s">
        <v>3562</v>
      </c>
      <c r="F702" s="0" t="s">
        <v>3562</v>
      </c>
      <c r="G702" s="0" t="s">
        <v>3562</v>
      </c>
      <c r="H702" s="0" t="n">
        <v>60</v>
      </c>
      <c r="I702" s="0" t="s">
        <v>3562</v>
      </c>
      <c r="J702" s="0" t="s">
        <v>3562</v>
      </c>
      <c r="K702" s="0" t="n">
        <v>27</v>
      </c>
    </row>
    <row r="703" customFormat="false" ht="12.8" hidden="false" customHeight="false" outlineLevel="0" collapsed="false">
      <c r="A703" s="0" t="n">
        <v>1576</v>
      </c>
      <c r="B703" s="0" t="s">
        <v>4434</v>
      </c>
      <c r="C703" s="0" t="s">
        <v>148</v>
      </c>
      <c r="D703" s="0" t="s">
        <v>3562</v>
      </c>
      <c r="E703" s="0" t="s">
        <v>3562</v>
      </c>
      <c r="F703" s="0" t="n">
        <v>20</v>
      </c>
      <c r="G703" s="0" t="s">
        <v>3562</v>
      </c>
      <c r="H703" s="0" t="s">
        <v>3562</v>
      </c>
      <c r="I703" s="0" t="s">
        <v>3562</v>
      </c>
      <c r="J703" s="0" t="s">
        <v>3562</v>
      </c>
      <c r="K703" s="0" t="s">
        <v>3562</v>
      </c>
    </row>
    <row r="704" customFormat="false" ht="12.8" hidden="false" customHeight="false" outlineLevel="0" collapsed="false">
      <c r="A704" s="0" t="n">
        <v>8981</v>
      </c>
      <c r="B704" s="0" t="s">
        <v>3828</v>
      </c>
      <c r="C704" s="0" t="s">
        <v>134</v>
      </c>
      <c r="D704" s="0" t="s">
        <v>3562</v>
      </c>
      <c r="E704" s="0" t="s">
        <v>3562</v>
      </c>
      <c r="F704" s="0" t="s">
        <v>3562</v>
      </c>
      <c r="G704" s="0" t="s">
        <v>3562</v>
      </c>
      <c r="H704" s="0" t="s">
        <v>3562</v>
      </c>
      <c r="I704" s="0" t="s">
        <v>3562</v>
      </c>
      <c r="J704" s="0" t="s">
        <v>3562</v>
      </c>
      <c r="K704" s="0" t="n">
        <v>34</v>
      </c>
    </row>
    <row r="705" customFormat="false" ht="12.8" hidden="false" customHeight="false" outlineLevel="0" collapsed="false">
      <c r="A705" s="0" t="n">
        <v>9139</v>
      </c>
      <c r="B705" s="0" t="s">
        <v>3787</v>
      </c>
      <c r="C705" s="0" t="s">
        <v>129</v>
      </c>
      <c r="D705" s="0" t="s">
        <v>3562</v>
      </c>
      <c r="E705" s="0" t="s">
        <v>3562</v>
      </c>
      <c r="F705" s="0" t="s">
        <v>3562</v>
      </c>
      <c r="G705" s="0" t="s">
        <v>3562</v>
      </c>
      <c r="H705" s="0" t="s">
        <v>3562</v>
      </c>
      <c r="I705" s="0" t="s">
        <v>3562</v>
      </c>
      <c r="J705" s="0" t="s">
        <v>3562</v>
      </c>
      <c r="K705" s="0" t="n">
        <v>22</v>
      </c>
    </row>
    <row r="706" customFormat="false" ht="12.8" hidden="false" customHeight="false" outlineLevel="0" collapsed="false">
      <c r="A706" s="0" t="n">
        <v>9637</v>
      </c>
      <c r="B706" s="0" t="s">
        <v>3666</v>
      </c>
      <c r="C706" s="0" t="s">
        <v>129</v>
      </c>
      <c r="D706" s="0" t="s">
        <v>3562</v>
      </c>
      <c r="E706" s="0" t="s">
        <v>3562</v>
      </c>
      <c r="F706" s="0" t="n">
        <v>30</v>
      </c>
      <c r="G706" s="0" t="s">
        <v>3562</v>
      </c>
      <c r="H706" s="0" t="s">
        <v>3562</v>
      </c>
      <c r="I706" s="0" t="s">
        <v>3562</v>
      </c>
      <c r="J706" s="0" t="s">
        <v>3562</v>
      </c>
      <c r="K706" s="0" t="s">
        <v>3562</v>
      </c>
    </row>
    <row r="707" customFormat="false" ht="12.8" hidden="false" customHeight="false" outlineLevel="0" collapsed="false">
      <c r="A707" s="0" t="n">
        <v>7615</v>
      </c>
      <c r="B707" s="0" t="s">
        <v>4130</v>
      </c>
      <c r="C707" s="0" t="s">
        <v>155</v>
      </c>
      <c r="D707" s="0" t="s">
        <v>3562</v>
      </c>
      <c r="E707" s="0" t="s">
        <v>3562</v>
      </c>
      <c r="F707" s="0" t="s">
        <v>3562</v>
      </c>
      <c r="G707" s="0" t="s">
        <v>3562</v>
      </c>
      <c r="H707" s="0" t="s">
        <v>3562</v>
      </c>
      <c r="I707" s="0" t="s">
        <v>3562</v>
      </c>
      <c r="J707" s="0" t="s">
        <v>3562</v>
      </c>
      <c r="K707" s="0" t="n">
        <v>27</v>
      </c>
    </row>
    <row r="708" customFormat="false" ht="12.8" hidden="false" customHeight="false" outlineLevel="0" collapsed="false">
      <c r="A708" s="0" t="n">
        <v>7576</v>
      </c>
      <c r="B708" s="0" t="s">
        <v>4140</v>
      </c>
      <c r="C708" s="0" t="s">
        <v>164</v>
      </c>
      <c r="D708" s="0" t="n">
        <v>70</v>
      </c>
      <c r="E708" s="0" t="s">
        <v>3562</v>
      </c>
      <c r="F708" s="0" t="n">
        <v>30</v>
      </c>
      <c r="G708" s="0" t="s">
        <v>3562</v>
      </c>
      <c r="H708" s="0" t="s">
        <v>3562</v>
      </c>
      <c r="I708" s="0" t="s">
        <v>3562</v>
      </c>
      <c r="J708" s="0" t="s">
        <v>3562</v>
      </c>
      <c r="K708" s="0" t="s">
        <v>3562</v>
      </c>
    </row>
    <row r="709" customFormat="false" ht="12.8" hidden="false" customHeight="false" outlineLevel="0" collapsed="false">
      <c r="A709" s="0" t="n">
        <v>8380</v>
      </c>
      <c r="B709" s="0" t="s">
        <v>3982</v>
      </c>
      <c r="C709" s="0" t="s">
        <v>175</v>
      </c>
      <c r="D709" s="0" t="s">
        <v>3562</v>
      </c>
      <c r="E709" s="0" t="s">
        <v>3562</v>
      </c>
      <c r="F709" s="0" t="s">
        <v>3562</v>
      </c>
      <c r="G709" s="0" t="s">
        <v>3562</v>
      </c>
      <c r="H709" s="0" t="s">
        <v>3562</v>
      </c>
      <c r="I709" s="0" t="s">
        <v>3562</v>
      </c>
      <c r="J709" s="0" t="n">
        <v>22</v>
      </c>
      <c r="K709" s="0" t="n">
        <v>15</v>
      </c>
    </row>
    <row r="710" customFormat="false" ht="12.8" hidden="false" customHeight="false" outlineLevel="0" collapsed="false">
      <c r="A710" s="0" t="n">
        <v>9845</v>
      </c>
      <c r="B710" s="0" t="s">
        <v>3628</v>
      </c>
      <c r="C710" s="0" t="s">
        <v>159</v>
      </c>
      <c r="D710" s="0" t="s">
        <v>3562</v>
      </c>
      <c r="E710" s="0" t="s">
        <v>3562</v>
      </c>
      <c r="F710" s="0" t="n">
        <v>80</v>
      </c>
      <c r="G710" s="0" t="s">
        <v>3562</v>
      </c>
      <c r="H710" s="0" t="s">
        <v>3562</v>
      </c>
      <c r="I710" s="0" t="s">
        <v>3562</v>
      </c>
      <c r="J710" s="0" t="n">
        <v>50</v>
      </c>
      <c r="K710" s="0" t="s">
        <v>3562</v>
      </c>
    </row>
    <row r="711" customFormat="false" ht="12.8" hidden="false" customHeight="false" outlineLevel="0" collapsed="false">
      <c r="A711" s="0" t="n">
        <v>3117</v>
      </c>
      <c r="B711" s="0" t="s">
        <v>4319</v>
      </c>
      <c r="C711" s="0" t="s">
        <v>137</v>
      </c>
      <c r="D711" s="0" t="s">
        <v>3562</v>
      </c>
      <c r="E711" s="0" t="s">
        <v>3562</v>
      </c>
      <c r="F711" s="0" t="s">
        <v>3562</v>
      </c>
      <c r="G711" s="0" t="s">
        <v>3562</v>
      </c>
      <c r="H711" s="0" t="s">
        <v>3562</v>
      </c>
      <c r="I711" s="0" t="s">
        <v>3562</v>
      </c>
      <c r="J711" s="0" t="n">
        <v>27</v>
      </c>
      <c r="K711" s="0" t="s">
        <v>3562</v>
      </c>
    </row>
    <row r="712" customFormat="false" ht="12.8" hidden="false" customHeight="false" outlineLevel="0" collapsed="false">
      <c r="A712" s="0" t="n">
        <v>6177</v>
      </c>
      <c r="B712" s="0" t="s">
        <v>4230</v>
      </c>
      <c r="C712" s="0" t="s">
        <v>152</v>
      </c>
      <c r="D712" s="0" t="n">
        <v>120</v>
      </c>
      <c r="E712" s="0" t="s">
        <v>3562</v>
      </c>
      <c r="F712" s="0" t="s">
        <v>3562</v>
      </c>
      <c r="G712" s="0" t="s">
        <v>3562</v>
      </c>
      <c r="H712" s="0" t="n">
        <v>60</v>
      </c>
      <c r="I712" s="0" t="s">
        <v>3562</v>
      </c>
      <c r="J712" s="0" t="s">
        <v>3562</v>
      </c>
      <c r="K712" s="0" t="s">
        <v>3562</v>
      </c>
    </row>
    <row r="713" customFormat="false" ht="12.8" hidden="false" customHeight="false" outlineLevel="0" collapsed="false">
      <c r="A713" s="0" t="n">
        <v>5523</v>
      </c>
      <c r="B713" s="0" t="s">
        <v>4269</v>
      </c>
      <c r="C713" s="0" t="s">
        <v>134</v>
      </c>
      <c r="D713" s="0" t="s">
        <v>3562</v>
      </c>
      <c r="E713" s="0" t="s">
        <v>3562</v>
      </c>
      <c r="F713" s="0" t="n">
        <v>20</v>
      </c>
      <c r="G713" s="0" t="s">
        <v>3562</v>
      </c>
      <c r="H713" s="0" t="s">
        <v>3562</v>
      </c>
      <c r="I713" s="0" t="s">
        <v>3562</v>
      </c>
      <c r="J713" s="0" t="n">
        <v>18</v>
      </c>
      <c r="K713" s="0" t="n">
        <v>15</v>
      </c>
    </row>
    <row r="714" customFormat="false" ht="12.8" hidden="false" customHeight="false" outlineLevel="0" collapsed="false">
      <c r="A714" s="0" t="n">
        <v>1749</v>
      </c>
      <c r="B714" s="0" t="s">
        <v>4408</v>
      </c>
      <c r="C714" s="0" t="s">
        <v>173</v>
      </c>
      <c r="D714" s="0" t="s">
        <v>3562</v>
      </c>
      <c r="E714" s="0" t="s">
        <v>3562</v>
      </c>
      <c r="F714" s="0" t="s">
        <v>3562</v>
      </c>
      <c r="G714" s="0" t="s">
        <v>3562</v>
      </c>
      <c r="H714" s="0" t="s">
        <v>3562</v>
      </c>
      <c r="I714" s="0" t="s">
        <v>3562</v>
      </c>
      <c r="J714" s="0" t="n">
        <v>34</v>
      </c>
      <c r="K714" s="0" t="n">
        <v>27</v>
      </c>
    </row>
    <row r="715" customFormat="false" ht="12.8" hidden="false" customHeight="false" outlineLevel="0" collapsed="false">
      <c r="A715" s="0" t="n">
        <v>40</v>
      </c>
      <c r="B715" s="0" t="s">
        <v>4604</v>
      </c>
      <c r="C715" s="0" t="s">
        <v>163</v>
      </c>
      <c r="D715" s="0" t="s">
        <v>3562</v>
      </c>
      <c r="E715" s="0" t="s">
        <v>3562</v>
      </c>
      <c r="F715" s="0" t="s">
        <v>3562</v>
      </c>
      <c r="G715" s="0" t="s">
        <v>3562</v>
      </c>
      <c r="H715" s="0" t="s">
        <v>3562</v>
      </c>
      <c r="I715" s="0" t="s">
        <v>3562</v>
      </c>
      <c r="J715" s="0" t="s">
        <v>3562</v>
      </c>
      <c r="K715" s="0" t="s">
        <v>3562</v>
      </c>
    </row>
    <row r="716" customFormat="false" ht="12.8" hidden="false" customHeight="false" outlineLevel="0" collapsed="false">
      <c r="A716" s="0" t="n">
        <v>1510</v>
      </c>
      <c r="B716" s="0" t="s">
        <v>4448</v>
      </c>
      <c r="C716" s="0" t="s">
        <v>147</v>
      </c>
      <c r="D716" s="0" t="s">
        <v>3562</v>
      </c>
      <c r="E716" s="0" t="s">
        <v>3562</v>
      </c>
      <c r="F716" s="0" t="s">
        <v>3562</v>
      </c>
      <c r="G716" s="0" t="s">
        <v>3562</v>
      </c>
      <c r="H716" s="0" t="s">
        <v>3562</v>
      </c>
      <c r="I716" s="0" t="s">
        <v>3562</v>
      </c>
      <c r="J716" s="0" t="n">
        <v>34</v>
      </c>
      <c r="K716" s="0" t="s">
        <v>3562</v>
      </c>
    </row>
    <row r="717" customFormat="false" ht="12.8" hidden="false" customHeight="false" outlineLevel="0" collapsed="false">
      <c r="A717" s="0" t="n">
        <v>8795</v>
      </c>
      <c r="B717" s="0" t="s">
        <v>3875</v>
      </c>
      <c r="C717" s="0" t="s">
        <v>176</v>
      </c>
      <c r="D717" s="0" t="s">
        <v>3562</v>
      </c>
      <c r="E717" s="0" t="s">
        <v>3562</v>
      </c>
      <c r="F717" s="0" t="s">
        <v>3562</v>
      </c>
      <c r="G717" s="0" t="s">
        <v>3562</v>
      </c>
      <c r="H717" s="0" t="s">
        <v>3562</v>
      </c>
      <c r="I717" s="0" t="s">
        <v>3562</v>
      </c>
      <c r="J717" s="0" t="s">
        <v>3562</v>
      </c>
      <c r="K717" s="0" t="n">
        <v>27</v>
      </c>
    </row>
    <row r="718" customFormat="false" ht="12.8" hidden="false" customHeight="false" outlineLevel="0" collapsed="false">
      <c r="A718" s="0" t="n">
        <v>1538</v>
      </c>
      <c r="B718" s="0" t="s">
        <v>4440</v>
      </c>
      <c r="C718" s="0" t="s">
        <v>170</v>
      </c>
      <c r="D718" s="0" t="s">
        <v>3562</v>
      </c>
      <c r="E718" s="0" t="s">
        <v>3562</v>
      </c>
      <c r="F718" s="0" t="s">
        <v>3562</v>
      </c>
      <c r="G718" s="0" t="s">
        <v>3562</v>
      </c>
      <c r="H718" s="0" t="s">
        <v>3562</v>
      </c>
      <c r="I718" s="0" t="s">
        <v>3562</v>
      </c>
      <c r="J718" s="0" t="s">
        <v>3562</v>
      </c>
      <c r="K718" s="0" t="n">
        <v>50</v>
      </c>
    </row>
    <row r="719" customFormat="false" ht="12.8" hidden="false" customHeight="false" outlineLevel="0" collapsed="false">
      <c r="A719" s="0" t="n">
        <v>3200</v>
      </c>
      <c r="B719" s="0" t="s">
        <v>4314</v>
      </c>
      <c r="C719" s="0" t="s">
        <v>170</v>
      </c>
      <c r="D719" s="0" t="s">
        <v>3562</v>
      </c>
      <c r="E719" s="0" t="s">
        <v>3562</v>
      </c>
      <c r="F719" s="0" t="s">
        <v>3562</v>
      </c>
      <c r="G719" s="0" t="s">
        <v>3562</v>
      </c>
      <c r="H719" s="0" t="s">
        <v>3562</v>
      </c>
      <c r="I719" s="0" t="s">
        <v>3562</v>
      </c>
      <c r="J719" s="0" t="s">
        <v>3562</v>
      </c>
      <c r="K719" s="0" t="s">
        <v>3562</v>
      </c>
    </row>
    <row r="720" customFormat="false" ht="12.8" hidden="false" customHeight="false" outlineLevel="0" collapsed="false">
      <c r="A720" s="0" t="n">
        <v>8205</v>
      </c>
      <c r="B720" s="0" t="s">
        <v>4043</v>
      </c>
      <c r="C720" s="0" t="s">
        <v>162</v>
      </c>
      <c r="D720" s="0" t="s">
        <v>3562</v>
      </c>
      <c r="E720" s="0" t="s">
        <v>3562</v>
      </c>
      <c r="F720" s="0" t="s">
        <v>3562</v>
      </c>
      <c r="G720" s="0" t="s">
        <v>3562</v>
      </c>
      <c r="H720" s="0" t="s">
        <v>3562</v>
      </c>
      <c r="I720" s="0" t="s">
        <v>3562</v>
      </c>
      <c r="J720" s="0" t="s">
        <v>3562</v>
      </c>
      <c r="K720" s="0" t="n">
        <v>22</v>
      </c>
    </row>
    <row r="721" customFormat="false" ht="12.8" hidden="false" customHeight="false" outlineLevel="0" collapsed="false">
      <c r="A721" s="0" t="n">
        <v>5076</v>
      </c>
      <c r="B721" s="0" t="s">
        <v>4286</v>
      </c>
      <c r="C721" s="0" t="s">
        <v>161</v>
      </c>
      <c r="D721" s="0" t="s">
        <v>3562</v>
      </c>
      <c r="E721" s="0" t="s">
        <v>3562</v>
      </c>
      <c r="F721" s="0" t="s">
        <v>3562</v>
      </c>
      <c r="G721" s="0" t="s">
        <v>3562</v>
      </c>
      <c r="H721" s="0" t="s">
        <v>3562</v>
      </c>
      <c r="I721" s="0" t="s">
        <v>3562</v>
      </c>
      <c r="J721" s="0" t="n">
        <v>34</v>
      </c>
      <c r="K721" s="0" t="s">
        <v>3562</v>
      </c>
    </row>
    <row r="722" customFormat="false" ht="12.8" hidden="false" customHeight="false" outlineLevel="0" collapsed="false">
      <c r="A722" s="0" t="n">
        <v>1398</v>
      </c>
      <c r="B722" s="0" t="s">
        <v>4466</v>
      </c>
      <c r="C722" s="0" t="s">
        <v>163</v>
      </c>
      <c r="D722" s="0" t="s">
        <v>3562</v>
      </c>
      <c r="E722" s="0" t="s">
        <v>3562</v>
      </c>
      <c r="F722" s="0" t="s">
        <v>3562</v>
      </c>
      <c r="G722" s="0" t="s">
        <v>3562</v>
      </c>
      <c r="H722" s="0" t="s">
        <v>3562</v>
      </c>
      <c r="I722" s="0" t="s">
        <v>3562</v>
      </c>
      <c r="J722" s="0" t="s">
        <v>3562</v>
      </c>
      <c r="K722" s="0" t="n">
        <v>34</v>
      </c>
    </row>
    <row r="723" customFormat="false" ht="12.8" hidden="false" customHeight="false" outlineLevel="0" collapsed="false">
      <c r="A723" s="0" t="n">
        <v>8737</v>
      </c>
      <c r="B723" s="0" t="s">
        <v>3898</v>
      </c>
      <c r="C723" s="0" t="s">
        <v>131</v>
      </c>
      <c r="D723" s="0" t="n">
        <v>210</v>
      </c>
      <c r="E723" s="0" t="s">
        <v>3562</v>
      </c>
      <c r="F723" s="0" t="s">
        <v>3562</v>
      </c>
      <c r="G723" s="0" t="s">
        <v>3562</v>
      </c>
      <c r="H723" s="0" t="n">
        <v>160</v>
      </c>
      <c r="I723" s="0" t="n">
        <v>120</v>
      </c>
      <c r="J723" s="0" t="s">
        <v>3562</v>
      </c>
      <c r="K723" s="0" t="s">
        <v>3562</v>
      </c>
    </row>
    <row r="724" customFormat="false" ht="12.8" hidden="false" customHeight="false" outlineLevel="0" collapsed="false">
      <c r="A724" s="0" t="n">
        <v>9903</v>
      </c>
      <c r="B724" s="0" t="s">
        <v>3600</v>
      </c>
      <c r="C724" s="0" t="s">
        <v>168</v>
      </c>
      <c r="D724" s="0" t="n">
        <v>90</v>
      </c>
      <c r="E724" s="0" t="s">
        <v>3562</v>
      </c>
      <c r="F724" s="0" t="n">
        <v>40</v>
      </c>
      <c r="G724" s="0" t="s">
        <v>3562</v>
      </c>
      <c r="H724" s="0" t="n">
        <v>60</v>
      </c>
      <c r="I724" s="0" t="s">
        <v>3562</v>
      </c>
      <c r="J724" s="0" t="n">
        <v>22</v>
      </c>
      <c r="K724" s="0" t="s">
        <v>3562</v>
      </c>
    </row>
    <row r="725" customFormat="false" ht="12.8" hidden="false" customHeight="false" outlineLevel="0" collapsed="false">
      <c r="A725" s="0" t="n">
        <v>9195</v>
      </c>
      <c r="B725" s="0" t="s">
        <v>3767</v>
      </c>
      <c r="C725" s="0" t="s">
        <v>179</v>
      </c>
      <c r="D725" s="0" t="s">
        <v>3562</v>
      </c>
      <c r="E725" s="0" t="s">
        <v>3562</v>
      </c>
      <c r="F725" s="0" t="s">
        <v>3562</v>
      </c>
      <c r="G725" s="0" t="s">
        <v>3562</v>
      </c>
      <c r="H725" s="0" t="s">
        <v>3562</v>
      </c>
      <c r="I725" s="0" t="s">
        <v>3562</v>
      </c>
      <c r="J725" s="0" t="s">
        <v>3562</v>
      </c>
      <c r="K725" s="0" t="n">
        <v>34</v>
      </c>
    </row>
    <row r="726" customFormat="false" ht="12.8" hidden="false" customHeight="false" outlineLevel="0" collapsed="false">
      <c r="A726" s="0" t="n">
        <v>9563</v>
      </c>
      <c r="B726" s="0" t="s">
        <v>3683</v>
      </c>
      <c r="C726" s="0" t="s">
        <v>165</v>
      </c>
      <c r="D726" s="0" t="n">
        <v>55</v>
      </c>
      <c r="E726" s="0" t="s">
        <v>3562</v>
      </c>
      <c r="F726" s="0" t="n">
        <v>30</v>
      </c>
      <c r="G726" s="0" t="s">
        <v>3562</v>
      </c>
      <c r="H726" s="0" t="s">
        <v>3562</v>
      </c>
      <c r="I726" s="0" t="s">
        <v>3562</v>
      </c>
      <c r="J726" s="0" t="n">
        <v>22</v>
      </c>
      <c r="K726" s="0" t="s">
        <v>3562</v>
      </c>
    </row>
    <row r="727" customFormat="false" ht="12.8" hidden="false" customHeight="false" outlineLevel="0" collapsed="false">
      <c r="A727" s="0" t="n">
        <v>9455</v>
      </c>
      <c r="B727" s="0" t="s">
        <v>3709</v>
      </c>
      <c r="C727" s="0" t="s">
        <v>151</v>
      </c>
      <c r="D727" s="0" t="n">
        <v>30</v>
      </c>
      <c r="E727" s="0" t="s">
        <v>3562</v>
      </c>
      <c r="F727" s="0" t="n">
        <v>20</v>
      </c>
      <c r="G727" s="0" t="s">
        <v>3562</v>
      </c>
      <c r="H727" s="0" t="s">
        <v>3562</v>
      </c>
      <c r="I727" s="0" t="s">
        <v>3562</v>
      </c>
      <c r="J727" s="0" t="n">
        <v>15</v>
      </c>
      <c r="K727" s="0" t="s">
        <v>3562</v>
      </c>
    </row>
    <row r="728" customFormat="false" ht="12.8" hidden="false" customHeight="false" outlineLevel="0" collapsed="false">
      <c r="A728" s="0" t="n">
        <v>8899</v>
      </c>
      <c r="B728" s="0" t="s">
        <v>3851</v>
      </c>
      <c r="C728" s="0" t="s">
        <v>179</v>
      </c>
      <c r="D728" s="0" t="s">
        <v>3562</v>
      </c>
      <c r="E728" s="0" t="s">
        <v>3562</v>
      </c>
      <c r="F728" s="0" t="s">
        <v>3562</v>
      </c>
      <c r="G728" s="0" t="s">
        <v>3562</v>
      </c>
      <c r="H728" s="0" t="s">
        <v>3562</v>
      </c>
      <c r="I728" s="0" t="s">
        <v>3562</v>
      </c>
      <c r="J728" s="0" t="s">
        <v>3562</v>
      </c>
      <c r="K728" s="0" t="n">
        <v>50</v>
      </c>
    </row>
    <row r="729" customFormat="false" ht="12.8" hidden="false" customHeight="false" outlineLevel="0" collapsed="false">
      <c r="A729" s="0" t="n">
        <v>1875</v>
      </c>
      <c r="B729" s="0" t="s">
        <v>4383</v>
      </c>
      <c r="C729" s="0" t="s">
        <v>162</v>
      </c>
      <c r="D729" s="0" t="s">
        <v>3562</v>
      </c>
      <c r="E729" s="0" t="s">
        <v>3562</v>
      </c>
      <c r="F729" s="0" t="s">
        <v>3562</v>
      </c>
      <c r="G729" s="0" t="s">
        <v>3562</v>
      </c>
      <c r="H729" s="0" t="s">
        <v>3562</v>
      </c>
      <c r="I729" s="0" t="s">
        <v>3562</v>
      </c>
      <c r="J729" s="0" t="s">
        <v>3562</v>
      </c>
      <c r="K729" s="0" t="n">
        <v>60</v>
      </c>
    </row>
    <row r="730" customFormat="false" ht="12.8" hidden="false" customHeight="false" outlineLevel="0" collapsed="false">
      <c r="A730" s="0" t="n">
        <v>1632</v>
      </c>
      <c r="B730" s="0" t="s">
        <v>4428</v>
      </c>
      <c r="C730" s="0" t="s">
        <v>157</v>
      </c>
      <c r="D730" s="0" t="s">
        <v>3562</v>
      </c>
      <c r="E730" s="0" t="s">
        <v>3562</v>
      </c>
      <c r="F730" s="0" t="n">
        <v>55</v>
      </c>
      <c r="G730" s="0" t="s">
        <v>3562</v>
      </c>
      <c r="H730" s="0" t="n">
        <v>60</v>
      </c>
      <c r="I730" s="0" t="s">
        <v>3562</v>
      </c>
      <c r="J730" s="0" t="s">
        <v>3562</v>
      </c>
      <c r="K730" s="0" t="s">
        <v>3562</v>
      </c>
    </row>
    <row r="731" customFormat="false" ht="12.8" hidden="false" customHeight="false" outlineLevel="0" collapsed="false">
      <c r="A731" s="0" t="n">
        <v>8641</v>
      </c>
      <c r="B731" s="0" t="s">
        <v>3911</v>
      </c>
      <c r="C731" s="0" t="s">
        <v>132</v>
      </c>
      <c r="D731" s="0" t="n">
        <v>160</v>
      </c>
      <c r="E731" s="0" t="n">
        <v>60</v>
      </c>
      <c r="F731" s="0" t="s">
        <v>3562</v>
      </c>
      <c r="G731" s="0" t="s">
        <v>3562</v>
      </c>
      <c r="H731" s="0" t="n">
        <v>90</v>
      </c>
      <c r="I731" s="0" t="n">
        <v>50</v>
      </c>
      <c r="J731" s="0" t="s">
        <v>3562</v>
      </c>
      <c r="K731" s="0" t="s">
        <v>3562</v>
      </c>
    </row>
    <row r="732" customFormat="false" ht="12.8" hidden="false" customHeight="false" outlineLevel="0" collapsed="false">
      <c r="A732" s="0" t="n">
        <v>8453</v>
      </c>
      <c r="B732" s="0" t="s">
        <v>3954</v>
      </c>
      <c r="C732" s="0" t="s">
        <v>176</v>
      </c>
      <c r="D732" s="0" t="s">
        <v>3562</v>
      </c>
      <c r="E732" s="0" t="s">
        <v>3562</v>
      </c>
      <c r="F732" s="0" t="s">
        <v>3562</v>
      </c>
      <c r="G732" s="0" t="s">
        <v>3562</v>
      </c>
      <c r="H732" s="0" t="s">
        <v>3562</v>
      </c>
      <c r="I732" s="0" t="s">
        <v>3562</v>
      </c>
      <c r="J732" s="0" t="n">
        <v>18</v>
      </c>
      <c r="K732" s="0" t="s">
        <v>3562</v>
      </c>
    </row>
    <row r="733" customFormat="false" ht="12.8" hidden="false" customHeight="false" outlineLevel="0" collapsed="false">
      <c r="A733" s="0" t="n">
        <v>1817</v>
      </c>
      <c r="B733" s="0" t="s">
        <v>4395</v>
      </c>
      <c r="C733" s="0" t="s">
        <v>176</v>
      </c>
      <c r="D733" s="0" t="s">
        <v>3562</v>
      </c>
      <c r="E733" s="0" t="s">
        <v>3562</v>
      </c>
      <c r="F733" s="0" t="s">
        <v>3562</v>
      </c>
      <c r="G733" s="0" t="s">
        <v>3562</v>
      </c>
      <c r="H733" s="0" t="s">
        <v>3562</v>
      </c>
      <c r="I733" s="0" t="s">
        <v>3562</v>
      </c>
      <c r="J733" s="0" t="n">
        <v>34</v>
      </c>
      <c r="K733" s="0" t="s">
        <v>3562</v>
      </c>
    </row>
    <row r="734" customFormat="false" ht="12.8" hidden="false" customHeight="false" outlineLevel="0" collapsed="false">
      <c r="A734" s="0" t="n">
        <v>1277</v>
      </c>
      <c r="B734" s="0" t="s">
        <v>4504</v>
      </c>
      <c r="C734" s="0" t="s">
        <v>129</v>
      </c>
      <c r="D734" s="0" t="s">
        <v>3562</v>
      </c>
      <c r="E734" s="0" t="n">
        <v>60</v>
      </c>
      <c r="F734" s="0" t="s">
        <v>3562</v>
      </c>
      <c r="G734" s="0" t="s">
        <v>3562</v>
      </c>
      <c r="H734" s="0" t="s">
        <v>3562</v>
      </c>
      <c r="I734" s="0" t="n">
        <v>50</v>
      </c>
      <c r="J734" s="0" t="s">
        <v>3562</v>
      </c>
      <c r="K734" s="0" t="n">
        <v>34</v>
      </c>
    </row>
    <row r="735" customFormat="false" ht="12.8" hidden="false" customHeight="false" outlineLevel="0" collapsed="false">
      <c r="A735" s="0" t="n">
        <v>1542</v>
      </c>
      <c r="B735" s="0" t="s">
        <v>4439</v>
      </c>
      <c r="C735" s="0" t="s">
        <v>151</v>
      </c>
      <c r="D735" s="0" t="s">
        <v>3562</v>
      </c>
      <c r="E735" s="0" t="s">
        <v>3562</v>
      </c>
      <c r="F735" s="0" t="s">
        <v>3562</v>
      </c>
      <c r="G735" s="0" t="s">
        <v>3562</v>
      </c>
      <c r="H735" s="0" t="s">
        <v>3562</v>
      </c>
      <c r="I735" s="0" t="s">
        <v>3562</v>
      </c>
      <c r="J735" s="0" t="s">
        <v>3562</v>
      </c>
      <c r="K735" s="0" t="n">
        <v>50</v>
      </c>
    </row>
    <row r="736" customFormat="false" ht="12.8" hidden="false" customHeight="false" outlineLevel="0" collapsed="false">
      <c r="A736" s="0" t="n">
        <v>9341</v>
      </c>
      <c r="B736" s="0" t="s">
        <v>3749</v>
      </c>
      <c r="C736" s="0" t="s">
        <v>128</v>
      </c>
      <c r="D736" s="0" t="s">
        <v>3562</v>
      </c>
      <c r="E736" s="0" t="s">
        <v>3562</v>
      </c>
      <c r="F736" s="0" t="s">
        <v>3562</v>
      </c>
      <c r="G736" s="0" t="s">
        <v>3562</v>
      </c>
      <c r="H736" s="0" t="s">
        <v>3562</v>
      </c>
      <c r="I736" s="0" t="s">
        <v>3562</v>
      </c>
      <c r="J736" s="0" t="s">
        <v>3562</v>
      </c>
      <c r="K736" s="0" t="n">
        <v>34</v>
      </c>
    </row>
    <row r="737" customFormat="false" ht="12.8" hidden="false" customHeight="false" outlineLevel="0" collapsed="false">
      <c r="A737" s="0" t="n">
        <v>9634</v>
      </c>
      <c r="B737" s="0" t="s">
        <v>3668</v>
      </c>
      <c r="C737" s="0" t="s">
        <v>140</v>
      </c>
      <c r="D737" s="0" t="s">
        <v>3562</v>
      </c>
      <c r="E737" s="0" t="s">
        <v>3562</v>
      </c>
      <c r="F737" s="0" t="s">
        <v>3562</v>
      </c>
      <c r="G737" s="0" t="s">
        <v>3562</v>
      </c>
      <c r="H737" s="0" t="s">
        <v>3562</v>
      </c>
      <c r="I737" s="0" t="s">
        <v>3562</v>
      </c>
      <c r="J737" s="0" t="n">
        <v>42</v>
      </c>
      <c r="K737" s="0" t="s">
        <v>3562</v>
      </c>
    </row>
    <row r="738" customFormat="false" ht="12.8" hidden="false" customHeight="false" outlineLevel="0" collapsed="false">
      <c r="A738" s="0" t="n">
        <v>9580</v>
      </c>
      <c r="B738" s="0" t="s">
        <v>3676</v>
      </c>
      <c r="C738" s="0" t="s">
        <v>133</v>
      </c>
      <c r="D738" s="0" t="s">
        <v>3562</v>
      </c>
      <c r="E738" s="0" t="s">
        <v>3562</v>
      </c>
      <c r="F738" s="0" t="n">
        <v>40</v>
      </c>
      <c r="G738" s="0" t="n">
        <v>30</v>
      </c>
      <c r="H738" s="0" t="s">
        <v>3562</v>
      </c>
      <c r="I738" s="0" t="s">
        <v>3562</v>
      </c>
      <c r="J738" s="0" t="n">
        <v>27</v>
      </c>
      <c r="K738" s="0" t="n">
        <v>22</v>
      </c>
    </row>
    <row r="739" customFormat="false" ht="12.8" hidden="false" customHeight="false" outlineLevel="0" collapsed="false">
      <c r="A739" s="0" t="n">
        <v>9565</v>
      </c>
      <c r="B739" s="0" t="s">
        <v>3682</v>
      </c>
      <c r="C739" s="0" t="s">
        <v>179</v>
      </c>
      <c r="D739" s="0" t="s">
        <v>3562</v>
      </c>
      <c r="E739" s="0" t="s">
        <v>3562</v>
      </c>
      <c r="F739" s="0" t="s">
        <v>3562</v>
      </c>
      <c r="G739" s="0" t="s">
        <v>3562</v>
      </c>
      <c r="H739" s="0" t="s">
        <v>3562</v>
      </c>
      <c r="I739" s="0" t="s">
        <v>3562</v>
      </c>
      <c r="J739" s="0" t="n">
        <v>22</v>
      </c>
      <c r="K739" s="0" t="n">
        <v>15</v>
      </c>
    </row>
    <row r="740" customFormat="false" ht="12.8" hidden="false" customHeight="false" outlineLevel="0" collapsed="false">
      <c r="A740" s="0" t="n">
        <v>9844</v>
      </c>
      <c r="B740" s="0" t="s">
        <v>3629</v>
      </c>
      <c r="C740" s="0" t="s">
        <v>162</v>
      </c>
      <c r="D740" s="0" t="s">
        <v>3562</v>
      </c>
      <c r="E740" s="0" t="s">
        <v>3562</v>
      </c>
      <c r="F740" s="0" t="s">
        <v>3562</v>
      </c>
      <c r="G740" s="0" t="s">
        <v>3562</v>
      </c>
      <c r="H740" s="0" t="s">
        <v>3562</v>
      </c>
      <c r="I740" s="0" t="s">
        <v>3562</v>
      </c>
      <c r="J740" s="0" t="n">
        <v>18</v>
      </c>
      <c r="K740" s="0" t="s">
        <v>3562</v>
      </c>
    </row>
    <row r="741" customFormat="false" ht="12.8" hidden="false" customHeight="false" outlineLevel="0" collapsed="false">
      <c r="A741" s="0" t="n">
        <v>7329</v>
      </c>
      <c r="B741" s="0" t="s">
        <v>4160</v>
      </c>
      <c r="C741" s="0" t="s">
        <v>179</v>
      </c>
      <c r="D741" s="0" t="s">
        <v>3562</v>
      </c>
      <c r="E741" s="0" t="s">
        <v>3562</v>
      </c>
      <c r="F741" s="0" t="n">
        <v>30</v>
      </c>
      <c r="G741" s="0" t="s">
        <v>3562</v>
      </c>
      <c r="H741" s="0" t="s">
        <v>3562</v>
      </c>
      <c r="I741" s="0" t="s">
        <v>3562</v>
      </c>
      <c r="J741" s="0" t="n">
        <v>22</v>
      </c>
      <c r="K741" s="0" t="s">
        <v>3562</v>
      </c>
    </row>
    <row r="742" customFormat="false" ht="12.8" hidden="false" customHeight="false" outlineLevel="0" collapsed="false">
      <c r="A742" s="0" t="n">
        <v>7520</v>
      </c>
      <c r="B742" s="0" t="s">
        <v>4148</v>
      </c>
      <c r="C742" s="0" t="s">
        <v>141</v>
      </c>
      <c r="D742" s="0" t="s">
        <v>3562</v>
      </c>
      <c r="E742" s="0" t="s">
        <v>3562</v>
      </c>
      <c r="F742" s="0" t="s">
        <v>3562</v>
      </c>
      <c r="G742" s="0" t="s">
        <v>3562</v>
      </c>
      <c r="H742" s="0" t="s">
        <v>3562</v>
      </c>
      <c r="I742" s="0" t="s">
        <v>3562</v>
      </c>
      <c r="J742" s="0" t="n">
        <v>27</v>
      </c>
      <c r="K742" s="0" t="s">
        <v>3562</v>
      </c>
    </row>
    <row r="743" customFormat="false" ht="12.8" hidden="false" customHeight="false" outlineLevel="0" collapsed="false">
      <c r="A743" s="0" t="n">
        <v>9550</v>
      </c>
      <c r="B743" s="0" t="s">
        <v>3691</v>
      </c>
      <c r="C743" s="0" t="s">
        <v>143</v>
      </c>
      <c r="D743" s="0" t="s">
        <v>3562</v>
      </c>
      <c r="E743" s="0" t="s">
        <v>3562</v>
      </c>
      <c r="F743" s="0" t="s">
        <v>3562</v>
      </c>
      <c r="G743" s="0" t="s">
        <v>3562</v>
      </c>
      <c r="H743" s="0" t="s">
        <v>3562</v>
      </c>
      <c r="I743" s="0" t="s">
        <v>3562</v>
      </c>
      <c r="J743" s="0" t="n">
        <v>27</v>
      </c>
      <c r="K743" s="0" t="s">
        <v>3562</v>
      </c>
    </row>
    <row r="744" customFormat="false" ht="12.8" hidden="false" customHeight="false" outlineLevel="0" collapsed="false">
      <c r="A744" s="0" t="n">
        <v>1706</v>
      </c>
      <c r="B744" s="0" t="s">
        <v>4415</v>
      </c>
      <c r="C744" s="0" t="s">
        <v>162</v>
      </c>
      <c r="D744" s="0" t="s">
        <v>3562</v>
      </c>
      <c r="E744" s="0" t="s">
        <v>3562</v>
      </c>
      <c r="F744" s="0" t="s">
        <v>3562</v>
      </c>
      <c r="G744" s="0" t="s">
        <v>3562</v>
      </c>
      <c r="H744" s="0" t="s">
        <v>3562</v>
      </c>
      <c r="I744" s="0" t="s">
        <v>3562</v>
      </c>
      <c r="J744" s="0" t="s">
        <v>3562</v>
      </c>
      <c r="K744" s="0" t="n">
        <v>42</v>
      </c>
    </row>
    <row r="745" customFormat="false" ht="12.8" hidden="false" customHeight="false" outlineLevel="0" collapsed="false">
      <c r="A745" s="0" t="n">
        <v>448</v>
      </c>
      <c r="B745" s="0" t="s">
        <v>4415</v>
      </c>
      <c r="C745" s="0" t="s">
        <v>169</v>
      </c>
      <c r="D745" s="0" t="s">
        <v>3562</v>
      </c>
      <c r="E745" s="0" t="s">
        <v>3562</v>
      </c>
      <c r="F745" s="0" t="s">
        <v>3562</v>
      </c>
      <c r="G745" s="0" t="s">
        <v>3562</v>
      </c>
      <c r="H745" s="0" t="s">
        <v>3562</v>
      </c>
      <c r="I745" s="0" t="s">
        <v>3562</v>
      </c>
      <c r="J745" s="0" t="s">
        <v>3562</v>
      </c>
      <c r="K745" s="0" t="n">
        <v>42</v>
      </c>
    </row>
    <row r="746" customFormat="false" ht="12.8" hidden="false" customHeight="false" outlineLevel="0" collapsed="false">
      <c r="A746" s="0" t="n">
        <v>9554</v>
      </c>
      <c r="B746" s="0" t="s">
        <v>3688</v>
      </c>
      <c r="C746" s="0" t="s">
        <v>151</v>
      </c>
      <c r="D746" s="0" t="s">
        <v>3562</v>
      </c>
      <c r="E746" s="0" t="s">
        <v>3562</v>
      </c>
      <c r="F746" s="0" t="s">
        <v>3562</v>
      </c>
      <c r="G746" s="0" t="s">
        <v>3562</v>
      </c>
      <c r="H746" s="0" t="s">
        <v>3562</v>
      </c>
      <c r="I746" s="0" t="s">
        <v>3562</v>
      </c>
      <c r="J746" s="0" t="s">
        <v>3562</v>
      </c>
      <c r="K746" s="0" t="n">
        <v>42</v>
      </c>
    </row>
    <row r="747" customFormat="false" ht="12.8" hidden="false" customHeight="false" outlineLevel="0" collapsed="false">
      <c r="A747" s="0" t="n">
        <v>1818</v>
      </c>
      <c r="B747" s="0" t="s">
        <v>4394</v>
      </c>
      <c r="C747" s="0" t="s">
        <v>179</v>
      </c>
      <c r="D747" s="0" t="s">
        <v>3562</v>
      </c>
      <c r="E747" s="0" t="s">
        <v>3562</v>
      </c>
      <c r="F747" s="0" t="s">
        <v>3562</v>
      </c>
      <c r="G747" s="0" t="s">
        <v>3562</v>
      </c>
      <c r="H747" s="0" t="s">
        <v>3562</v>
      </c>
      <c r="I747" s="0" t="s">
        <v>3562</v>
      </c>
      <c r="J747" s="0" t="s">
        <v>3562</v>
      </c>
      <c r="K747" s="0" t="n">
        <v>42</v>
      </c>
    </row>
    <row r="748" customFormat="false" ht="12.8" hidden="false" customHeight="false" outlineLevel="0" collapsed="false">
      <c r="A748" s="0" t="n">
        <v>8563</v>
      </c>
      <c r="B748" s="0" t="s">
        <v>3938</v>
      </c>
      <c r="C748" s="0" t="s">
        <v>159</v>
      </c>
      <c r="D748" s="0" t="s">
        <v>3562</v>
      </c>
      <c r="E748" s="0" t="s">
        <v>3562</v>
      </c>
      <c r="F748" s="0" t="s">
        <v>3562</v>
      </c>
      <c r="G748" s="0" t="s">
        <v>3562</v>
      </c>
      <c r="H748" s="0" t="s">
        <v>3562</v>
      </c>
      <c r="I748" s="0" t="s">
        <v>3562</v>
      </c>
      <c r="J748" s="0" t="n">
        <v>34</v>
      </c>
      <c r="K748" s="0" t="s">
        <v>3562</v>
      </c>
    </row>
    <row r="749" customFormat="false" ht="12.8" hidden="false" customHeight="false" outlineLevel="0" collapsed="false">
      <c r="A749" s="0" t="n">
        <v>5914</v>
      </c>
      <c r="B749" s="0" t="s">
        <v>4238</v>
      </c>
      <c r="C749" s="0" t="s">
        <v>151</v>
      </c>
      <c r="D749" s="0" t="s">
        <v>3562</v>
      </c>
      <c r="E749" s="0" t="s">
        <v>3562</v>
      </c>
      <c r="F749" s="0" t="s">
        <v>3562</v>
      </c>
      <c r="G749" s="0" t="s">
        <v>3562</v>
      </c>
      <c r="H749" s="0" t="s">
        <v>3562</v>
      </c>
      <c r="I749" s="0" t="s">
        <v>3562</v>
      </c>
      <c r="J749" s="0" t="n">
        <v>34</v>
      </c>
      <c r="K749" s="0" t="n">
        <v>27</v>
      </c>
    </row>
    <row r="750" customFormat="false" ht="12.8" hidden="false" customHeight="false" outlineLevel="0" collapsed="false">
      <c r="A750" s="0" t="n">
        <v>312</v>
      </c>
      <c r="B750" s="0" t="s">
        <v>4052</v>
      </c>
      <c r="C750" s="0" t="s">
        <v>140</v>
      </c>
      <c r="D750" s="0" t="s">
        <v>3562</v>
      </c>
      <c r="E750" s="0" t="s">
        <v>3562</v>
      </c>
      <c r="F750" s="0" t="s">
        <v>3562</v>
      </c>
      <c r="G750" s="0" t="s">
        <v>3562</v>
      </c>
      <c r="H750" s="0" t="s">
        <v>3562</v>
      </c>
      <c r="I750" s="0" t="s">
        <v>3562</v>
      </c>
      <c r="J750" s="0" t="s">
        <v>3562</v>
      </c>
      <c r="K750" s="0" t="n">
        <v>22</v>
      </c>
    </row>
    <row r="751" customFormat="false" ht="12.8" hidden="false" customHeight="false" outlineLevel="0" collapsed="false">
      <c r="A751" s="0" t="n">
        <v>8177</v>
      </c>
      <c r="B751" s="0" t="s">
        <v>4052</v>
      </c>
      <c r="C751" s="0" t="s">
        <v>141</v>
      </c>
      <c r="D751" s="0" t="s">
        <v>3562</v>
      </c>
      <c r="E751" s="0" t="s">
        <v>3562</v>
      </c>
      <c r="F751" s="0" t="s">
        <v>3562</v>
      </c>
      <c r="G751" s="0" t="s">
        <v>3562</v>
      </c>
      <c r="H751" s="0" t="s">
        <v>3562</v>
      </c>
      <c r="I751" s="0" t="s">
        <v>3562</v>
      </c>
      <c r="J751" s="0" t="s">
        <v>3562</v>
      </c>
      <c r="K751" s="0" t="n">
        <v>22</v>
      </c>
    </row>
    <row r="752" customFormat="false" ht="12.8" hidden="false" customHeight="false" outlineLevel="0" collapsed="false">
      <c r="A752" s="0" t="n">
        <v>7623</v>
      </c>
      <c r="B752" s="0" t="s">
        <v>4128</v>
      </c>
      <c r="C752" s="0" t="s">
        <v>174</v>
      </c>
      <c r="D752" s="0" t="s">
        <v>3562</v>
      </c>
      <c r="E752" s="0" t="s">
        <v>3562</v>
      </c>
      <c r="F752" s="0" t="n">
        <v>30</v>
      </c>
      <c r="G752" s="0" t="s">
        <v>3562</v>
      </c>
      <c r="H752" s="0" t="s">
        <v>3562</v>
      </c>
      <c r="I752" s="0" t="s">
        <v>3562</v>
      </c>
      <c r="J752" s="0" t="n">
        <v>22</v>
      </c>
      <c r="K752" s="0" t="s">
        <v>3562</v>
      </c>
    </row>
    <row r="753" customFormat="false" ht="12.8" hidden="false" customHeight="false" outlineLevel="0" collapsed="false">
      <c r="A753" s="0" t="n">
        <v>8011</v>
      </c>
      <c r="B753" s="0" t="s">
        <v>4083</v>
      </c>
      <c r="C753" s="0" t="s">
        <v>177</v>
      </c>
      <c r="D753" s="0" t="s">
        <v>3562</v>
      </c>
      <c r="E753" s="0" t="s">
        <v>3562</v>
      </c>
      <c r="F753" s="0" t="s">
        <v>3562</v>
      </c>
      <c r="G753" s="0" t="s">
        <v>3562</v>
      </c>
      <c r="H753" s="0" t="s">
        <v>3562</v>
      </c>
      <c r="I753" s="0" t="s">
        <v>3562</v>
      </c>
      <c r="J753" s="0" t="s">
        <v>3562</v>
      </c>
      <c r="K753" s="0" t="n">
        <v>34</v>
      </c>
    </row>
    <row r="754" customFormat="false" ht="12.8" hidden="false" customHeight="false" outlineLevel="0" collapsed="false">
      <c r="A754" s="0" t="n">
        <v>42</v>
      </c>
      <c r="B754" s="0" t="s">
        <v>4603</v>
      </c>
      <c r="C754" s="0" t="s">
        <v>157</v>
      </c>
      <c r="D754" s="0" t="s">
        <v>3562</v>
      </c>
      <c r="E754" s="0" t="s">
        <v>3562</v>
      </c>
      <c r="F754" s="0" t="s">
        <v>3562</v>
      </c>
      <c r="G754" s="0" t="s">
        <v>3562</v>
      </c>
      <c r="H754" s="0" t="s">
        <v>3562</v>
      </c>
      <c r="I754" s="0" t="s">
        <v>3562</v>
      </c>
      <c r="J754" s="0" t="s">
        <v>3562</v>
      </c>
      <c r="K754" s="0" t="s">
        <v>3562</v>
      </c>
    </row>
    <row r="755" customFormat="false" ht="12.8" hidden="false" customHeight="false" outlineLevel="0" collapsed="false">
      <c r="A755" s="0" t="n">
        <v>1648</v>
      </c>
      <c r="B755" s="0" t="s">
        <v>4425</v>
      </c>
      <c r="C755" s="0" t="s">
        <v>151</v>
      </c>
      <c r="D755" s="0" t="s">
        <v>3562</v>
      </c>
      <c r="E755" s="0" t="s">
        <v>3562</v>
      </c>
      <c r="F755" s="0" t="n">
        <v>55</v>
      </c>
      <c r="G755" s="0" t="s">
        <v>3562</v>
      </c>
      <c r="H755" s="0" t="s">
        <v>3562</v>
      </c>
      <c r="I755" s="0" t="s">
        <v>3562</v>
      </c>
      <c r="J755" s="0" t="s">
        <v>3562</v>
      </c>
      <c r="K755" s="0" t="n">
        <v>27</v>
      </c>
    </row>
    <row r="756" customFormat="false" ht="12.8" hidden="false" customHeight="false" outlineLevel="0" collapsed="false">
      <c r="A756" s="0" t="n">
        <v>7586</v>
      </c>
      <c r="B756" s="0" t="s">
        <v>4137</v>
      </c>
      <c r="C756" s="0" t="s">
        <v>170</v>
      </c>
      <c r="D756" s="0" t="s">
        <v>3562</v>
      </c>
      <c r="E756" s="0" t="s">
        <v>3562</v>
      </c>
      <c r="F756" s="0" t="s">
        <v>3562</v>
      </c>
      <c r="G756" s="0" t="s">
        <v>3562</v>
      </c>
      <c r="H756" s="0" t="s">
        <v>3562</v>
      </c>
      <c r="I756" s="0" t="s">
        <v>3562</v>
      </c>
      <c r="J756" s="0" t="s">
        <v>3562</v>
      </c>
      <c r="K756" s="0" t="n">
        <v>27</v>
      </c>
    </row>
    <row r="757" customFormat="false" ht="12.8" hidden="false" customHeight="false" outlineLevel="0" collapsed="false">
      <c r="A757" s="0" t="n">
        <v>8431</v>
      </c>
      <c r="B757" s="0" t="s">
        <v>3964</v>
      </c>
      <c r="C757" s="0" t="s">
        <v>164</v>
      </c>
      <c r="D757" s="0" t="s">
        <v>3562</v>
      </c>
      <c r="E757" s="0" t="s">
        <v>3562</v>
      </c>
      <c r="F757" s="0" t="n">
        <v>30</v>
      </c>
      <c r="G757" s="0" t="s">
        <v>3562</v>
      </c>
      <c r="H757" s="0" t="s">
        <v>3562</v>
      </c>
      <c r="I757" s="0" t="s">
        <v>3562</v>
      </c>
      <c r="J757" s="0" t="s">
        <v>3562</v>
      </c>
      <c r="K757" s="0" t="s">
        <v>3562</v>
      </c>
    </row>
    <row r="758" customFormat="false" ht="12.8" hidden="false" customHeight="false" outlineLevel="0" collapsed="false">
      <c r="A758" s="0" t="n">
        <v>6903</v>
      </c>
      <c r="B758" s="0" t="s">
        <v>4174</v>
      </c>
      <c r="C758" s="0" t="s">
        <v>177</v>
      </c>
      <c r="D758" s="0" t="s">
        <v>3562</v>
      </c>
      <c r="E758" s="0" t="s">
        <v>3562</v>
      </c>
      <c r="F758" s="0" t="s">
        <v>3562</v>
      </c>
      <c r="G758" s="0" t="s">
        <v>3562</v>
      </c>
      <c r="H758" s="0" t="s">
        <v>3562</v>
      </c>
      <c r="I758" s="0" t="s">
        <v>3562</v>
      </c>
      <c r="J758" s="0" t="s">
        <v>3562</v>
      </c>
      <c r="K758" s="0" t="n">
        <v>60</v>
      </c>
    </row>
    <row r="759" customFormat="false" ht="12.8" hidden="false" customHeight="false" outlineLevel="0" collapsed="false">
      <c r="A759" s="0" t="n">
        <v>8326</v>
      </c>
      <c r="B759" s="0" t="s">
        <v>4003</v>
      </c>
      <c r="C759" s="0" t="s">
        <v>143</v>
      </c>
      <c r="D759" s="0" t="s">
        <v>3562</v>
      </c>
      <c r="E759" s="0" t="s">
        <v>3562</v>
      </c>
      <c r="F759" s="0" t="s">
        <v>3562</v>
      </c>
      <c r="G759" s="0" t="s">
        <v>3562</v>
      </c>
      <c r="H759" s="0" t="s">
        <v>3562</v>
      </c>
      <c r="I759" s="0" t="s">
        <v>3562</v>
      </c>
      <c r="J759" s="0" t="n">
        <v>15</v>
      </c>
      <c r="K759" s="0" t="s">
        <v>3562</v>
      </c>
    </row>
    <row r="760" customFormat="false" ht="12.8" hidden="false" customHeight="false" outlineLevel="0" collapsed="false">
      <c r="A760" s="0" t="n">
        <v>7950</v>
      </c>
      <c r="B760" s="0" t="s">
        <v>4097</v>
      </c>
      <c r="C760" s="0" t="s">
        <v>139</v>
      </c>
      <c r="D760" s="0" t="n">
        <v>120</v>
      </c>
      <c r="E760" s="0" t="s">
        <v>3562</v>
      </c>
      <c r="F760" s="0" t="s">
        <v>3562</v>
      </c>
      <c r="G760" s="0" t="s">
        <v>3562</v>
      </c>
      <c r="H760" s="0" t="s">
        <v>3562</v>
      </c>
      <c r="I760" s="0" t="s">
        <v>3562</v>
      </c>
      <c r="J760" s="0" t="n">
        <v>34</v>
      </c>
      <c r="K760" s="0" t="n">
        <v>27</v>
      </c>
    </row>
    <row r="761" customFormat="false" ht="12.8" hidden="false" customHeight="false" outlineLevel="0" collapsed="false">
      <c r="A761" s="0" t="n">
        <v>6636</v>
      </c>
      <c r="B761" s="0" t="s">
        <v>4199</v>
      </c>
      <c r="C761" s="0" t="s">
        <v>162</v>
      </c>
      <c r="D761" s="0" t="n">
        <v>70</v>
      </c>
      <c r="E761" s="0" t="s">
        <v>3562</v>
      </c>
      <c r="F761" s="0" t="n">
        <v>40</v>
      </c>
      <c r="G761" s="0" t="s">
        <v>3562</v>
      </c>
      <c r="H761" s="0" t="s">
        <v>3562</v>
      </c>
      <c r="I761" s="0" t="s">
        <v>3562</v>
      </c>
      <c r="J761" s="0" t="n">
        <v>34</v>
      </c>
      <c r="K761" s="0" t="n">
        <v>22</v>
      </c>
    </row>
    <row r="762" customFormat="false" ht="12.8" hidden="false" customHeight="false" outlineLevel="0" collapsed="false">
      <c r="A762" s="0" t="n">
        <v>1210</v>
      </c>
      <c r="B762" s="0" t="s">
        <v>4520</v>
      </c>
      <c r="C762" s="0" t="s">
        <v>137</v>
      </c>
      <c r="D762" s="0" t="s">
        <v>3562</v>
      </c>
      <c r="E762" s="0" t="s">
        <v>3562</v>
      </c>
      <c r="F762" s="0" t="n">
        <v>55</v>
      </c>
      <c r="G762" s="0" t="s">
        <v>3562</v>
      </c>
      <c r="H762" s="0" t="s">
        <v>3562</v>
      </c>
      <c r="I762" s="0" t="s">
        <v>3562</v>
      </c>
      <c r="J762" s="0" t="n">
        <v>42</v>
      </c>
      <c r="K762" s="0" t="s">
        <v>3562</v>
      </c>
    </row>
    <row r="763" customFormat="false" ht="12.8" hidden="false" customHeight="false" outlineLevel="0" collapsed="false">
      <c r="A763" s="0" t="n">
        <v>7344</v>
      </c>
      <c r="B763" s="0" t="s">
        <v>4157</v>
      </c>
      <c r="C763" s="0" t="s">
        <v>134</v>
      </c>
      <c r="D763" s="0" t="s">
        <v>3562</v>
      </c>
      <c r="E763" s="0" t="s">
        <v>3562</v>
      </c>
      <c r="F763" s="0" t="s">
        <v>3562</v>
      </c>
      <c r="G763" s="0" t="s">
        <v>3562</v>
      </c>
      <c r="H763" s="0" t="s">
        <v>3562</v>
      </c>
      <c r="I763" s="0" t="s">
        <v>3562</v>
      </c>
      <c r="J763" s="0" t="n">
        <v>18</v>
      </c>
      <c r="K763" s="0" t="n">
        <v>15</v>
      </c>
    </row>
    <row r="764" customFormat="false" ht="12.8" hidden="false" customHeight="false" outlineLevel="0" collapsed="false">
      <c r="A764" s="0" t="n">
        <v>3243</v>
      </c>
      <c r="B764" s="0" t="s">
        <v>4310</v>
      </c>
      <c r="C764" s="0" t="s">
        <v>150</v>
      </c>
      <c r="D764" s="0" t="s">
        <v>3562</v>
      </c>
      <c r="E764" s="0" t="s">
        <v>3562</v>
      </c>
      <c r="F764" s="0" t="s">
        <v>3562</v>
      </c>
      <c r="G764" s="0" t="s">
        <v>3562</v>
      </c>
      <c r="H764" s="0" t="s">
        <v>3562</v>
      </c>
      <c r="I764" s="0" t="s">
        <v>3562</v>
      </c>
      <c r="J764" s="0" t="s">
        <v>3562</v>
      </c>
      <c r="K764" s="0" t="n">
        <v>27</v>
      </c>
    </row>
    <row r="765" customFormat="false" ht="12.8" hidden="false" customHeight="false" outlineLevel="0" collapsed="false">
      <c r="A765" s="0" t="n">
        <v>7616</v>
      </c>
      <c r="B765" s="0" t="s">
        <v>4129</v>
      </c>
      <c r="C765" s="0" t="s">
        <v>142</v>
      </c>
      <c r="D765" s="0" t="s">
        <v>3562</v>
      </c>
      <c r="E765" s="0" t="s">
        <v>3562</v>
      </c>
      <c r="F765" s="0" t="s">
        <v>3562</v>
      </c>
      <c r="G765" s="0" t="s">
        <v>3562</v>
      </c>
      <c r="H765" s="0" t="s">
        <v>3562</v>
      </c>
      <c r="I765" s="0" t="s">
        <v>3562</v>
      </c>
      <c r="J765" s="0" t="s">
        <v>3562</v>
      </c>
      <c r="K765" s="0" t="n">
        <v>50</v>
      </c>
    </row>
    <row r="766" customFormat="false" ht="12.8" hidden="false" customHeight="false" outlineLevel="0" collapsed="false">
      <c r="A766" s="0" t="n">
        <v>8457</v>
      </c>
      <c r="B766" s="0" t="s">
        <v>3953</v>
      </c>
      <c r="C766" s="0" t="s">
        <v>142</v>
      </c>
      <c r="D766" s="0" t="s">
        <v>3562</v>
      </c>
      <c r="E766" s="0" t="s">
        <v>3562</v>
      </c>
      <c r="F766" s="0" t="s">
        <v>3562</v>
      </c>
      <c r="G766" s="0" t="s">
        <v>3562</v>
      </c>
      <c r="H766" s="0" t="s">
        <v>3562</v>
      </c>
      <c r="I766" s="0" t="s">
        <v>3562</v>
      </c>
      <c r="J766" s="0" t="s">
        <v>3562</v>
      </c>
      <c r="K766" s="0" t="n">
        <v>27</v>
      </c>
    </row>
    <row r="767" customFormat="false" ht="12.8" hidden="false" customHeight="false" outlineLevel="0" collapsed="false">
      <c r="A767" s="0" t="n">
        <v>5512</v>
      </c>
      <c r="B767" s="0" t="s">
        <v>4271</v>
      </c>
      <c r="C767" s="0" t="s">
        <v>151</v>
      </c>
      <c r="D767" s="0" t="s">
        <v>3562</v>
      </c>
      <c r="E767" s="0" t="s">
        <v>3562</v>
      </c>
      <c r="F767" s="0" t="s">
        <v>3562</v>
      </c>
      <c r="G767" s="0" t="s">
        <v>3562</v>
      </c>
      <c r="H767" s="0" t="s">
        <v>3562</v>
      </c>
      <c r="I767" s="0" t="s">
        <v>3562</v>
      </c>
      <c r="J767" s="0" t="s">
        <v>3562</v>
      </c>
      <c r="K767" s="0" t="n">
        <v>60</v>
      </c>
    </row>
    <row r="768" customFormat="false" ht="12.8" hidden="false" customHeight="false" outlineLevel="0" collapsed="false">
      <c r="A768" s="0" t="n">
        <v>5470</v>
      </c>
      <c r="B768" s="0" t="s">
        <v>4274</v>
      </c>
      <c r="C768" s="0" t="s">
        <v>162</v>
      </c>
      <c r="D768" s="0" t="s">
        <v>3562</v>
      </c>
      <c r="E768" s="0" t="s">
        <v>3562</v>
      </c>
      <c r="F768" s="0" t="s">
        <v>3562</v>
      </c>
      <c r="G768" s="0" t="s">
        <v>3562</v>
      </c>
      <c r="H768" s="0" t="s">
        <v>3562</v>
      </c>
      <c r="I768" s="0" t="s">
        <v>3562</v>
      </c>
      <c r="J768" s="0" t="s">
        <v>3562</v>
      </c>
      <c r="K768" s="0" t="n">
        <v>60</v>
      </c>
    </row>
    <row r="769" customFormat="false" ht="12.8" hidden="false" customHeight="false" outlineLevel="0" collapsed="false">
      <c r="A769" s="0" t="n">
        <v>5738</v>
      </c>
      <c r="B769" s="0" t="s">
        <v>4263</v>
      </c>
      <c r="C769" s="0" t="s">
        <v>171</v>
      </c>
      <c r="D769" s="0" t="s">
        <v>3562</v>
      </c>
      <c r="E769" s="0" t="s">
        <v>3562</v>
      </c>
      <c r="F769" s="0" t="s">
        <v>3562</v>
      </c>
      <c r="G769" s="0" t="s">
        <v>3562</v>
      </c>
      <c r="H769" s="0" t="s">
        <v>3562</v>
      </c>
      <c r="I769" s="0" t="s">
        <v>3562</v>
      </c>
      <c r="J769" s="0" t="s">
        <v>3562</v>
      </c>
      <c r="K769" s="0" t="n">
        <v>34</v>
      </c>
    </row>
    <row r="770" customFormat="false" ht="12.8" hidden="false" customHeight="false" outlineLevel="0" collapsed="false">
      <c r="A770" s="0" t="n">
        <v>9176</v>
      </c>
      <c r="B770" s="0" t="s">
        <v>3776</v>
      </c>
      <c r="C770" s="0" t="s">
        <v>171</v>
      </c>
      <c r="D770" s="0" t="s">
        <v>3562</v>
      </c>
      <c r="E770" s="0" t="s">
        <v>3562</v>
      </c>
      <c r="F770" s="0" t="s">
        <v>3562</v>
      </c>
      <c r="G770" s="0" t="s">
        <v>3562</v>
      </c>
      <c r="H770" s="0" t="s">
        <v>3562</v>
      </c>
      <c r="I770" s="0" t="s">
        <v>3562</v>
      </c>
      <c r="J770" s="0" t="n">
        <v>27</v>
      </c>
      <c r="K770" s="0" t="n">
        <v>18</v>
      </c>
    </row>
    <row r="771" customFormat="false" ht="12.8" hidden="false" customHeight="false" outlineLevel="0" collapsed="false">
      <c r="A771" s="0" t="n">
        <v>9896</v>
      </c>
      <c r="B771" s="0" t="s">
        <v>3606</v>
      </c>
      <c r="C771" s="0" t="s">
        <v>179</v>
      </c>
      <c r="D771" s="0" t="s">
        <v>3562</v>
      </c>
      <c r="E771" s="0" t="s">
        <v>3562</v>
      </c>
      <c r="F771" s="0" t="s">
        <v>3562</v>
      </c>
      <c r="G771" s="0" t="s">
        <v>3562</v>
      </c>
      <c r="H771" s="0" t="s">
        <v>3562</v>
      </c>
      <c r="I771" s="0" t="s">
        <v>3562</v>
      </c>
      <c r="J771" s="0" t="n">
        <v>22</v>
      </c>
      <c r="K771" s="0" t="n">
        <v>18</v>
      </c>
    </row>
    <row r="772" customFormat="false" ht="12.8" hidden="false" customHeight="false" outlineLevel="0" collapsed="false">
      <c r="A772" s="0" t="n">
        <v>6346</v>
      </c>
      <c r="B772" s="0" t="s">
        <v>4214</v>
      </c>
      <c r="C772" s="0" t="s">
        <v>178</v>
      </c>
      <c r="D772" s="0" t="s">
        <v>3562</v>
      </c>
      <c r="E772" s="0" t="s">
        <v>3562</v>
      </c>
      <c r="F772" s="0" t="s">
        <v>3562</v>
      </c>
      <c r="G772" s="0" t="s">
        <v>3562</v>
      </c>
      <c r="H772" s="0" t="s">
        <v>3562</v>
      </c>
      <c r="I772" s="0" t="s">
        <v>3562</v>
      </c>
      <c r="J772" s="0" t="n">
        <v>22</v>
      </c>
      <c r="K772" s="0" t="s">
        <v>3562</v>
      </c>
    </row>
    <row r="773" customFormat="false" ht="12.8" hidden="false" customHeight="false" outlineLevel="0" collapsed="false">
      <c r="A773" s="0" t="n">
        <v>6553</v>
      </c>
      <c r="B773" s="0" t="s">
        <v>4207</v>
      </c>
      <c r="C773" s="0" t="s">
        <v>134</v>
      </c>
      <c r="D773" s="0" t="s">
        <v>3562</v>
      </c>
      <c r="E773" s="0" t="s">
        <v>3562</v>
      </c>
      <c r="F773" s="0" t="s">
        <v>3562</v>
      </c>
      <c r="G773" s="0" t="s">
        <v>3562</v>
      </c>
      <c r="H773" s="0" t="s">
        <v>3562</v>
      </c>
      <c r="I773" s="0" t="s">
        <v>3562</v>
      </c>
      <c r="J773" s="0" t="s">
        <v>3562</v>
      </c>
      <c r="K773" s="0" t="n">
        <v>34</v>
      </c>
    </row>
    <row r="774" customFormat="false" ht="12.8" hidden="false" customHeight="false" outlineLevel="0" collapsed="false">
      <c r="A774" s="0" t="n">
        <v>8257</v>
      </c>
      <c r="B774" s="0" t="s">
        <v>4027</v>
      </c>
      <c r="C774" s="0" t="s">
        <v>178</v>
      </c>
      <c r="D774" s="0" t="s">
        <v>3562</v>
      </c>
      <c r="E774" s="0" t="s">
        <v>3562</v>
      </c>
      <c r="F774" s="0" t="n">
        <v>20</v>
      </c>
      <c r="G774" s="0" t="s">
        <v>3562</v>
      </c>
      <c r="H774" s="0" t="s">
        <v>3562</v>
      </c>
      <c r="I774" s="0" t="s">
        <v>3562</v>
      </c>
      <c r="J774" s="0" t="n">
        <v>18</v>
      </c>
      <c r="K774" s="0" t="s">
        <v>3562</v>
      </c>
    </row>
    <row r="775" customFormat="false" ht="12.8" hidden="false" customHeight="false" outlineLevel="0" collapsed="false">
      <c r="A775" s="0" t="s">
        <v>3563</v>
      </c>
      <c r="B775" s="0" t="s">
        <v>3564</v>
      </c>
      <c r="C775" s="0" t="s">
        <v>163</v>
      </c>
      <c r="D775" s="0" t="s">
        <v>3562</v>
      </c>
      <c r="E775" s="0" t="s">
        <v>3562</v>
      </c>
      <c r="F775" s="0" t="s">
        <v>3562</v>
      </c>
      <c r="G775" s="0" t="s">
        <v>3562</v>
      </c>
      <c r="H775" s="0" t="s">
        <v>3562</v>
      </c>
      <c r="I775" s="0" t="s">
        <v>3562</v>
      </c>
      <c r="J775" s="0" t="n">
        <v>50</v>
      </c>
      <c r="K775" s="0" t="n">
        <v>42</v>
      </c>
    </row>
    <row r="776" customFormat="false" ht="12.8" hidden="false" customHeight="false" outlineLevel="0" collapsed="false">
      <c r="A776" s="0" t="n">
        <v>8823</v>
      </c>
      <c r="B776" s="0" t="s">
        <v>3564</v>
      </c>
      <c r="C776" s="0" t="s">
        <v>160</v>
      </c>
      <c r="D776" s="0" t="s">
        <v>3562</v>
      </c>
      <c r="E776" s="0" t="s">
        <v>3562</v>
      </c>
      <c r="F776" s="0" t="s">
        <v>3562</v>
      </c>
      <c r="G776" s="0" t="s">
        <v>3562</v>
      </c>
      <c r="H776" s="0" t="s">
        <v>3562</v>
      </c>
      <c r="I776" s="0" t="s">
        <v>3562</v>
      </c>
      <c r="J776" s="0" t="n">
        <v>50</v>
      </c>
      <c r="K776" s="0" t="n">
        <v>42</v>
      </c>
    </row>
    <row r="777" customFormat="false" ht="12.8" hidden="false" customHeight="false" outlineLevel="0" collapsed="false">
      <c r="A777" s="0" t="n">
        <v>8959</v>
      </c>
      <c r="B777" s="0" t="s">
        <v>3835</v>
      </c>
      <c r="C777" s="0" t="s">
        <v>141</v>
      </c>
      <c r="D777" s="0" t="s">
        <v>3562</v>
      </c>
      <c r="E777" s="0" t="s">
        <v>3562</v>
      </c>
      <c r="F777" s="0" t="s">
        <v>3562</v>
      </c>
      <c r="G777" s="0" t="s">
        <v>3562</v>
      </c>
      <c r="H777" s="0" t="s">
        <v>3562</v>
      </c>
      <c r="I777" s="0" t="s">
        <v>3562</v>
      </c>
      <c r="J777" s="0" t="s">
        <v>3562</v>
      </c>
      <c r="K777" s="0" t="n">
        <v>42</v>
      </c>
    </row>
    <row r="778" customFormat="false" ht="12.8" hidden="false" customHeight="false" outlineLevel="0" collapsed="false">
      <c r="A778" s="0" t="n">
        <v>9103</v>
      </c>
      <c r="B778" s="0" t="s">
        <v>3794</v>
      </c>
      <c r="C778" s="0" t="s">
        <v>151</v>
      </c>
      <c r="D778" s="0" t="s">
        <v>3562</v>
      </c>
      <c r="E778" s="0" t="s">
        <v>3562</v>
      </c>
      <c r="F778" s="0" t="s">
        <v>3562</v>
      </c>
      <c r="G778" s="0" t="s">
        <v>3562</v>
      </c>
      <c r="H778" s="0" t="s">
        <v>3562</v>
      </c>
      <c r="I778" s="0" t="s">
        <v>3562</v>
      </c>
      <c r="J778" s="0" t="s">
        <v>3562</v>
      </c>
      <c r="K778" s="0" t="n">
        <v>15</v>
      </c>
    </row>
    <row r="779" customFormat="false" ht="12.8" hidden="false" customHeight="false" outlineLevel="0" collapsed="false">
      <c r="A779" s="0" t="n">
        <v>672</v>
      </c>
      <c r="B779" s="0" t="s">
        <v>4583</v>
      </c>
      <c r="C779" s="0" t="s">
        <v>130</v>
      </c>
      <c r="D779" s="0" t="s">
        <v>3562</v>
      </c>
      <c r="E779" s="0" t="s">
        <v>3562</v>
      </c>
      <c r="F779" s="0" t="s">
        <v>3562</v>
      </c>
      <c r="G779" s="0" t="s">
        <v>3562</v>
      </c>
      <c r="H779" s="0" t="s">
        <v>3562</v>
      </c>
      <c r="I779" s="0" t="s">
        <v>3562</v>
      </c>
      <c r="J779" s="0" t="s">
        <v>3562</v>
      </c>
      <c r="K779" s="0" t="s">
        <v>3562</v>
      </c>
    </row>
    <row r="780" customFormat="false" ht="12.8" hidden="false" customHeight="false" outlineLevel="0" collapsed="false">
      <c r="A780" s="0" t="n">
        <v>5018</v>
      </c>
      <c r="B780" s="0" t="s">
        <v>4298</v>
      </c>
      <c r="C780" s="0" t="s">
        <v>138</v>
      </c>
      <c r="D780" s="0" t="s">
        <v>3562</v>
      </c>
      <c r="E780" s="0" t="s">
        <v>3562</v>
      </c>
      <c r="F780" s="0" t="s">
        <v>3562</v>
      </c>
      <c r="G780" s="0" t="s">
        <v>3562</v>
      </c>
      <c r="H780" s="0" t="s">
        <v>3562</v>
      </c>
      <c r="I780" s="0" t="s">
        <v>3562</v>
      </c>
      <c r="J780" s="0" t="n">
        <v>22</v>
      </c>
      <c r="K780" s="0" t="n">
        <v>18</v>
      </c>
    </row>
    <row r="781" customFormat="false" ht="12.8" hidden="false" customHeight="false" outlineLevel="0" collapsed="false">
      <c r="A781" s="0" t="n">
        <v>9870</v>
      </c>
      <c r="B781" s="0" t="s">
        <v>3620</v>
      </c>
      <c r="C781" s="0" t="s">
        <v>175</v>
      </c>
      <c r="D781" s="0" t="s">
        <v>3562</v>
      </c>
      <c r="E781" s="0" t="s">
        <v>3562</v>
      </c>
      <c r="F781" s="0" t="s">
        <v>3562</v>
      </c>
      <c r="G781" s="0" t="s">
        <v>3562</v>
      </c>
      <c r="H781" s="0" t="s">
        <v>3562</v>
      </c>
      <c r="I781" s="0" t="s">
        <v>3562</v>
      </c>
      <c r="J781" s="0" t="s">
        <v>3562</v>
      </c>
      <c r="K781" s="0" t="n">
        <v>18</v>
      </c>
    </row>
    <row r="782" customFormat="false" ht="12.8" hidden="false" customHeight="false" outlineLevel="0" collapsed="false">
      <c r="A782" s="0" t="n">
        <v>6554</v>
      </c>
      <c r="B782" s="0" t="s">
        <v>4206</v>
      </c>
      <c r="C782" s="0" t="s">
        <v>151</v>
      </c>
      <c r="D782" s="0" t="s">
        <v>3562</v>
      </c>
      <c r="E782" s="0" t="s">
        <v>3562</v>
      </c>
      <c r="F782" s="0" t="s">
        <v>3562</v>
      </c>
      <c r="G782" s="0" t="s">
        <v>3562</v>
      </c>
      <c r="H782" s="0" t="s">
        <v>3562</v>
      </c>
      <c r="I782" s="0" t="s">
        <v>3562</v>
      </c>
      <c r="J782" s="0" t="s">
        <v>3562</v>
      </c>
      <c r="K782" s="0" t="n">
        <v>60</v>
      </c>
    </row>
    <row r="783" customFormat="false" ht="12.8" hidden="false" customHeight="false" outlineLevel="0" collapsed="false">
      <c r="A783" s="0" t="n">
        <v>9092</v>
      </c>
      <c r="B783" s="0" t="s">
        <v>3797</v>
      </c>
      <c r="C783" s="0" t="s">
        <v>131</v>
      </c>
      <c r="D783" s="0" t="s">
        <v>3562</v>
      </c>
      <c r="E783" s="0" t="s">
        <v>3562</v>
      </c>
      <c r="F783" s="0" t="s">
        <v>3562</v>
      </c>
      <c r="G783" s="0" t="s">
        <v>3562</v>
      </c>
      <c r="H783" s="0" t="n">
        <v>90</v>
      </c>
      <c r="I783" s="0" t="s">
        <v>3562</v>
      </c>
      <c r="J783" s="0" t="s">
        <v>3562</v>
      </c>
      <c r="K783" s="0" t="s">
        <v>3562</v>
      </c>
    </row>
    <row r="784" customFormat="false" ht="12.8" hidden="false" customHeight="false" outlineLevel="0" collapsed="false">
      <c r="A784" s="0" t="n">
        <v>275</v>
      </c>
      <c r="B784" s="0" t="s">
        <v>4599</v>
      </c>
      <c r="C784" s="0" t="s">
        <v>150</v>
      </c>
      <c r="D784" s="0" t="s">
        <v>3562</v>
      </c>
      <c r="E784" s="0" t="s">
        <v>3562</v>
      </c>
      <c r="F784" s="0" t="s">
        <v>3562</v>
      </c>
      <c r="G784" s="0" t="s">
        <v>3562</v>
      </c>
      <c r="H784" s="0" t="s">
        <v>3562</v>
      </c>
      <c r="I784" s="0" t="s">
        <v>3562</v>
      </c>
      <c r="J784" s="0" t="s">
        <v>3562</v>
      </c>
      <c r="K784" s="0" t="s">
        <v>3562</v>
      </c>
    </row>
    <row r="785" customFormat="false" ht="12.8" hidden="false" customHeight="false" outlineLevel="0" collapsed="false">
      <c r="A785" s="0" t="n">
        <v>9879</v>
      </c>
      <c r="B785" s="0" t="s">
        <v>3612</v>
      </c>
      <c r="C785" s="0" t="s">
        <v>160</v>
      </c>
      <c r="D785" s="0" t="n">
        <v>30</v>
      </c>
      <c r="E785" s="0" t="s">
        <v>3562</v>
      </c>
      <c r="F785" s="0" t="n">
        <v>20</v>
      </c>
      <c r="G785" s="0" t="s">
        <v>3562</v>
      </c>
      <c r="H785" s="0" t="s">
        <v>3562</v>
      </c>
      <c r="I785" s="0" t="s">
        <v>3562</v>
      </c>
      <c r="J785" s="0" t="n">
        <v>18</v>
      </c>
      <c r="K785" s="0" t="s">
        <v>3562</v>
      </c>
    </row>
    <row r="786" customFormat="false" ht="12.8" hidden="false" customHeight="false" outlineLevel="0" collapsed="false">
      <c r="A786" s="0" t="n">
        <v>9402</v>
      </c>
      <c r="B786" s="0" t="s">
        <v>3719</v>
      </c>
      <c r="C786" s="0" t="s">
        <v>128</v>
      </c>
      <c r="D786" s="0" t="s">
        <v>3562</v>
      </c>
      <c r="E786" s="0" t="s">
        <v>3562</v>
      </c>
      <c r="F786" s="0" t="s">
        <v>3562</v>
      </c>
      <c r="G786" s="0" t="s">
        <v>3562</v>
      </c>
      <c r="H786" s="0" t="s">
        <v>3562</v>
      </c>
      <c r="I786" s="0" t="s">
        <v>3562</v>
      </c>
      <c r="J786" s="0" t="n">
        <v>34</v>
      </c>
      <c r="K786" s="0" t="n">
        <v>27</v>
      </c>
    </row>
    <row r="787" customFormat="false" ht="12.8" hidden="false" customHeight="false" outlineLevel="0" collapsed="false">
      <c r="A787" s="0" t="n">
        <v>452</v>
      </c>
      <c r="B787" s="0" t="s">
        <v>3719</v>
      </c>
      <c r="C787" s="0" t="s">
        <v>138</v>
      </c>
      <c r="D787" s="0" t="s">
        <v>3562</v>
      </c>
      <c r="E787" s="0" t="s">
        <v>3562</v>
      </c>
      <c r="F787" s="0" t="s">
        <v>3562</v>
      </c>
      <c r="G787" s="0" t="s">
        <v>3562</v>
      </c>
      <c r="H787" s="0" t="s">
        <v>3562</v>
      </c>
      <c r="I787" s="0" t="s">
        <v>3562</v>
      </c>
      <c r="J787" s="0" t="n">
        <v>34</v>
      </c>
      <c r="K787" s="0" t="n">
        <v>27</v>
      </c>
    </row>
    <row r="788" customFormat="false" ht="12.8" hidden="false" customHeight="false" outlineLevel="0" collapsed="false">
      <c r="A788" s="0" t="n">
        <v>9167</v>
      </c>
      <c r="B788" s="0" t="s">
        <v>3779</v>
      </c>
      <c r="C788" s="0" t="s">
        <v>163</v>
      </c>
      <c r="D788" s="0" t="n">
        <v>70</v>
      </c>
      <c r="E788" s="0" t="s">
        <v>3562</v>
      </c>
      <c r="F788" s="0" t="s">
        <v>3562</v>
      </c>
      <c r="G788" s="0" t="s">
        <v>3562</v>
      </c>
      <c r="H788" s="0" t="s">
        <v>3562</v>
      </c>
      <c r="I788" s="0" t="s">
        <v>3562</v>
      </c>
      <c r="J788" s="0" t="s">
        <v>3562</v>
      </c>
      <c r="K788" s="0" t="s">
        <v>3562</v>
      </c>
    </row>
    <row r="789" customFormat="false" ht="12.8" hidden="false" customHeight="false" outlineLevel="0" collapsed="false">
      <c r="A789" s="0" t="n">
        <v>9659</v>
      </c>
      <c r="B789" s="0" t="s">
        <v>3663</v>
      </c>
      <c r="C789" s="0" t="s">
        <v>168</v>
      </c>
      <c r="D789" s="0" t="s">
        <v>3562</v>
      </c>
      <c r="E789" s="0" t="s">
        <v>3562</v>
      </c>
      <c r="F789" s="0" t="s">
        <v>3562</v>
      </c>
      <c r="G789" s="0" t="s">
        <v>3562</v>
      </c>
      <c r="H789" s="0" t="s">
        <v>3562</v>
      </c>
      <c r="I789" s="0" t="s">
        <v>3562</v>
      </c>
      <c r="J789" s="0" t="n">
        <v>22</v>
      </c>
      <c r="K789" s="0" t="s">
        <v>3562</v>
      </c>
    </row>
    <row r="790" customFormat="false" ht="12.8" hidden="false" customHeight="false" outlineLevel="0" collapsed="false">
      <c r="A790" s="0" t="n">
        <v>1324</v>
      </c>
      <c r="B790" s="0" t="s">
        <v>4485</v>
      </c>
      <c r="C790" s="0" t="s">
        <v>150</v>
      </c>
      <c r="D790" s="0" t="s">
        <v>3562</v>
      </c>
      <c r="E790" s="0" t="s">
        <v>3562</v>
      </c>
      <c r="F790" s="0" t="s">
        <v>3562</v>
      </c>
      <c r="G790" s="0" t="s">
        <v>3562</v>
      </c>
      <c r="H790" s="0" t="s">
        <v>3562</v>
      </c>
      <c r="I790" s="0" t="s">
        <v>3562</v>
      </c>
      <c r="J790" s="0" t="s">
        <v>3562</v>
      </c>
      <c r="K790" s="0" t="n">
        <v>34</v>
      </c>
    </row>
    <row r="791" customFormat="false" ht="12.8" hidden="false" customHeight="false" outlineLevel="0" collapsed="false">
      <c r="A791" s="0" t="n">
        <v>463</v>
      </c>
      <c r="B791" s="0" t="s">
        <v>4485</v>
      </c>
      <c r="C791" s="0" t="s">
        <v>154</v>
      </c>
      <c r="D791" s="0" t="s">
        <v>3562</v>
      </c>
      <c r="E791" s="0" t="s">
        <v>3562</v>
      </c>
      <c r="F791" s="0" t="s">
        <v>3562</v>
      </c>
      <c r="G791" s="0" t="s">
        <v>3562</v>
      </c>
      <c r="H791" s="0" t="s">
        <v>3562</v>
      </c>
      <c r="I791" s="0" t="s">
        <v>3562</v>
      </c>
      <c r="J791" s="0" t="s">
        <v>3562</v>
      </c>
      <c r="K791" s="0" t="n">
        <v>34</v>
      </c>
    </row>
    <row r="792" customFormat="false" ht="12.8" hidden="false" customHeight="false" outlineLevel="0" collapsed="false">
      <c r="A792" s="0" t="n">
        <v>7351</v>
      </c>
      <c r="B792" s="0" t="s">
        <v>4156</v>
      </c>
      <c r="C792" s="0" t="s">
        <v>151</v>
      </c>
      <c r="D792" s="0" t="n">
        <v>300</v>
      </c>
      <c r="E792" s="0" t="s">
        <v>3562</v>
      </c>
      <c r="F792" s="0" t="s">
        <v>3562</v>
      </c>
      <c r="G792" s="0" t="n">
        <v>70</v>
      </c>
      <c r="H792" s="0" t="n">
        <v>160</v>
      </c>
      <c r="I792" s="0" t="n">
        <v>120</v>
      </c>
      <c r="J792" s="0" t="s">
        <v>3562</v>
      </c>
      <c r="K792" s="0" t="s">
        <v>3562</v>
      </c>
    </row>
    <row r="793" customFormat="false" ht="12.8" hidden="false" customHeight="false" outlineLevel="0" collapsed="false">
      <c r="A793" s="0" t="n">
        <v>1280</v>
      </c>
      <c r="B793" s="0" t="s">
        <v>4503</v>
      </c>
      <c r="C793" s="0" t="s">
        <v>151</v>
      </c>
      <c r="D793" s="0" t="s">
        <v>3562</v>
      </c>
      <c r="E793" s="0" t="s">
        <v>3562</v>
      </c>
      <c r="F793" s="0" t="s">
        <v>3562</v>
      </c>
      <c r="G793" s="0" t="s">
        <v>3562</v>
      </c>
      <c r="H793" s="0" t="s">
        <v>3562</v>
      </c>
      <c r="I793" s="0" t="s">
        <v>3562</v>
      </c>
      <c r="J793" s="0" t="s">
        <v>3562</v>
      </c>
      <c r="K793" s="0" t="n">
        <v>50</v>
      </c>
    </row>
    <row r="794" customFormat="false" ht="12.8" hidden="false" customHeight="false" outlineLevel="0" collapsed="false">
      <c r="A794" s="0" t="n">
        <v>2550</v>
      </c>
      <c r="B794" s="0" t="s">
        <v>4335</v>
      </c>
      <c r="C794" s="0" t="s">
        <v>141</v>
      </c>
      <c r="D794" s="0" t="s">
        <v>3562</v>
      </c>
      <c r="E794" s="0" t="s">
        <v>3562</v>
      </c>
      <c r="F794" s="0" t="s">
        <v>3562</v>
      </c>
      <c r="G794" s="0" t="s">
        <v>3562</v>
      </c>
      <c r="H794" s="0" t="s">
        <v>3562</v>
      </c>
      <c r="I794" s="0" t="s">
        <v>3562</v>
      </c>
      <c r="J794" s="0" t="n">
        <v>34</v>
      </c>
      <c r="K794" s="0" t="n">
        <v>27</v>
      </c>
    </row>
    <row r="795" customFormat="false" ht="12.8" hidden="false" customHeight="false" outlineLevel="0" collapsed="false">
      <c r="A795" s="0" t="n">
        <v>456</v>
      </c>
      <c r="B795" s="0" t="s">
        <v>4335</v>
      </c>
      <c r="C795" s="0" t="s">
        <v>146</v>
      </c>
      <c r="D795" s="0" t="s">
        <v>3562</v>
      </c>
      <c r="E795" s="0" t="s">
        <v>3562</v>
      </c>
      <c r="F795" s="0" t="s">
        <v>3562</v>
      </c>
      <c r="G795" s="0" t="s">
        <v>3562</v>
      </c>
      <c r="H795" s="0" t="s">
        <v>3562</v>
      </c>
      <c r="I795" s="0" t="s">
        <v>3562</v>
      </c>
      <c r="J795" s="0" t="n">
        <v>34</v>
      </c>
      <c r="K795" s="0" t="n">
        <v>27</v>
      </c>
    </row>
    <row r="796" customFormat="false" ht="12.8" hidden="false" customHeight="false" outlineLevel="0" collapsed="false">
      <c r="A796" s="0" t="n">
        <v>8728</v>
      </c>
      <c r="B796" s="0" t="s">
        <v>3900</v>
      </c>
      <c r="C796" s="0" t="s">
        <v>170</v>
      </c>
      <c r="D796" s="0" t="n">
        <v>70</v>
      </c>
      <c r="E796" s="0" t="s">
        <v>3562</v>
      </c>
      <c r="F796" s="0" t="s">
        <v>3562</v>
      </c>
      <c r="G796" s="0" t="s">
        <v>3562</v>
      </c>
      <c r="H796" s="0" t="s">
        <v>3562</v>
      </c>
      <c r="I796" s="0" t="s">
        <v>3562</v>
      </c>
      <c r="J796" s="0" t="s">
        <v>3562</v>
      </c>
      <c r="K796" s="0" t="s">
        <v>3562</v>
      </c>
    </row>
    <row r="797" customFormat="false" ht="12.8" hidden="false" customHeight="false" outlineLevel="0" collapsed="false">
      <c r="A797" s="0" t="n">
        <v>6852</v>
      </c>
      <c r="B797" s="0" t="s">
        <v>4184</v>
      </c>
      <c r="C797" s="0" t="s">
        <v>151</v>
      </c>
      <c r="D797" s="0" t="s">
        <v>3562</v>
      </c>
      <c r="E797" s="0" t="s">
        <v>3562</v>
      </c>
      <c r="F797" s="0" t="s">
        <v>3562</v>
      </c>
      <c r="G797" s="0" t="s">
        <v>3562</v>
      </c>
      <c r="H797" s="0" t="s">
        <v>3562</v>
      </c>
      <c r="I797" s="0" t="s">
        <v>3562</v>
      </c>
      <c r="J797" s="0" t="s">
        <v>3562</v>
      </c>
      <c r="K797" s="0" t="n">
        <v>50</v>
      </c>
    </row>
    <row r="798" customFormat="false" ht="12.8" hidden="false" customHeight="false" outlineLevel="0" collapsed="false">
      <c r="A798" s="0" t="n">
        <v>1995</v>
      </c>
      <c r="B798" s="0" t="s">
        <v>4347</v>
      </c>
      <c r="C798" s="0" t="s">
        <v>144</v>
      </c>
      <c r="D798" s="0" t="s">
        <v>3562</v>
      </c>
      <c r="E798" s="0" t="s">
        <v>3562</v>
      </c>
      <c r="F798" s="0" t="s">
        <v>3562</v>
      </c>
      <c r="G798" s="0" t="s">
        <v>3562</v>
      </c>
      <c r="H798" s="0" t="s">
        <v>3562</v>
      </c>
      <c r="I798" s="0" t="s">
        <v>3562</v>
      </c>
      <c r="J798" s="0" t="s">
        <v>3562</v>
      </c>
      <c r="K798" s="0" t="n">
        <v>18</v>
      </c>
    </row>
    <row r="799" customFormat="false" ht="12.8" hidden="false" customHeight="false" outlineLevel="0" collapsed="false">
      <c r="A799" s="0" t="n">
        <v>8178</v>
      </c>
      <c r="B799" s="0" t="s">
        <v>4051</v>
      </c>
      <c r="C799" s="0" t="s">
        <v>151</v>
      </c>
      <c r="D799" s="0" t="s">
        <v>3562</v>
      </c>
      <c r="E799" s="0" t="s">
        <v>3562</v>
      </c>
      <c r="F799" s="0" t="s">
        <v>3562</v>
      </c>
      <c r="G799" s="0" t="s">
        <v>3562</v>
      </c>
      <c r="H799" s="0" t="s">
        <v>3562</v>
      </c>
      <c r="I799" s="0" t="s">
        <v>3562</v>
      </c>
      <c r="J799" s="0" t="n">
        <v>42</v>
      </c>
      <c r="K799" s="0" t="n">
        <v>27</v>
      </c>
    </row>
    <row r="800" customFormat="false" ht="12.8" hidden="false" customHeight="false" outlineLevel="0" collapsed="false">
      <c r="A800" s="0" t="n">
        <v>615</v>
      </c>
      <c r="B800" s="0" t="s">
        <v>4502</v>
      </c>
      <c r="C800" s="0" t="s">
        <v>129</v>
      </c>
      <c r="D800" s="0" t="n">
        <v>70</v>
      </c>
      <c r="E800" s="0" t="s">
        <v>3562</v>
      </c>
      <c r="F800" s="0" t="n">
        <v>30</v>
      </c>
      <c r="G800" s="0" t="s">
        <v>3562</v>
      </c>
      <c r="H800" s="0" t="s">
        <v>3562</v>
      </c>
      <c r="I800" s="0" t="s">
        <v>3562</v>
      </c>
      <c r="J800" s="0" t="s">
        <v>3562</v>
      </c>
      <c r="K800" s="0" t="s">
        <v>3562</v>
      </c>
    </row>
    <row r="801" customFormat="false" ht="12.8" hidden="false" customHeight="false" outlineLevel="0" collapsed="false">
      <c r="A801" s="0" t="n">
        <v>1281</v>
      </c>
      <c r="B801" s="0" t="s">
        <v>4502</v>
      </c>
      <c r="C801" s="0" t="s">
        <v>135</v>
      </c>
      <c r="D801" s="0" t="n">
        <v>70</v>
      </c>
      <c r="E801" s="0" t="s">
        <v>3562</v>
      </c>
      <c r="F801" s="0" t="n">
        <v>30</v>
      </c>
      <c r="G801" s="0" t="s">
        <v>3562</v>
      </c>
      <c r="H801" s="0" t="s">
        <v>3562</v>
      </c>
      <c r="I801" s="0" t="s">
        <v>3562</v>
      </c>
      <c r="J801" s="0" t="s">
        <v>3562</v>
      </c>
      <c r="K801" s="0" t="s">
        <v>3562</v>
      </c>
    </row>
    <row r="802" customFormat="false" ht="12.8" hidden="false" customHeight="false" outlineLevel="0" collapsed="false">
      <c r="A802" s="0" t="n">
        <v>7614</v>
      </c>
      <c r="B802" s="0" t="s">
        <v>4131</v>
      </c>
      <c r="C802" s="0" t="s">
        <v>128</v>
      </c>
      <c r="D802" s="0" t="s">
        <v>3562</v>
      </c>
      <c r="E802" s="0" t="s">
        <v>3562</v>
      </c>
      <c r="F802" s="0" t="s">
        <v>3562</v>
      </c>
      <c r="G802" s="0" t="s">
        <v>3562</v>
      </c>
      <c r="H802" s="0" t="s">
        <v>3562</v>
      </c>
      <c r="I802" s="0" t="s">
        <v>3562</v>
      </c>
      <c r="J802" s="0" t="n">
        <v>42</v>
      </c>
      <c r="K802" s="0" t="n">
        <v>27</v>
      </c>
    </row>
    <row r="803" customFormat="false" ht="12.8" hidden="false" customHeight="false" outlineLevel="0" collapsed="false">
      <c r="A803" s="0" t="n">
        <v>5540</v>
      </c>
      <c r="B803" s="0" t="s">
        <v>4267</v>
      </c>
      <c r="C803" s="0" t="s">
        <v>132</v>
      </c>
      <c r="D803" s="0" t="s">
        <v>3562</v>
      </c>
      <c r="E803" s="0" t="s">
        <v>3562</v>
      </c>
      <c r="F803" s="0" t="n">
        <v>40</v>
      </c>
      <c r="G803" s="0" t="s">
        <v>3562</v>
      </c>
      <c r="H803" s="0" t="s">
        <v>3562</v>
      </c>
      <c r="I803" s="0" t="s">
        <v>3562</v>
      </c>
      <c r="J803" s="0" t="s">
        <v>3562</v>
      </c>
      <c r="K803" s="0" t="s">
        <v>3562</v>
      </c>
    </row>
    <row r="804" customFormat="false" ht="12.8" hidden="false" customHeight="false" outlineLevel="0" collapsed="false">
      <c r="A804" s="0" t="n">
        <v>8306</v>
      </c>
      <c r="B804" s="0" t="s">
        <v>4008</v>
      </c>
      <c r="C804" s="0" t="s">
        <v>173</v>
      </c>
      <c r="D804" s="0" t="s">
        <v>3562</v>
      </c>
      <c r="E804" s="0" t="s">
        <v>3562</v>
      </c>
      <c r="F804" s="0" t="s">
        <v>3562</v>
      </c>
      <c r="G804" s="0" t="s">
        <v>3562</v>
      </c>
      <c r="H804" s="0" t="s">
        <v>3562</v>
      </c>
      <c r="I804" s="0" t="s">
        <v>3562</v>
      </c>
      <c r="J804" s="0" t="n">
        <v>22</v>
      </c>
      <c r="K804" s="0" t="s">
        <v>3562</v>
      </c>
    </row>
    <row r="805" customFormat="false" ht="12.8" hidden="false" customHeight="false" outlineLevel="0" collapsed="false">
      <c r="A805" s="0" t="n">
        <v>6919</v>
      </c>
      <c r="B805" s="0" t="s">
        <v>4170</v>
      </c>
      <c r="C805" s="0" t="s">
        <v>177</v>
      </c>
      <c r="D805" s="0" t="s">
        <v>3562</v>
      </c>
      <c r="E805" s="0" t="s">
        <v>3562</v>
      </c>
      <c r="F805" s="0" t="s">
        <v>3562</v>
      </c>
      <c r="G805" s="0" t="s">
        <v>3562</v>
      </c>
      <c r="H805" s="0" t="s">
        <v>3562</v>
      </c>
      <c r="I805" s="0" t="s">
        <v>3562</v>
      </c>
      <c r="J805" s="0" t="s">
        <v>3562</v>
      </c>
      <c r="K805" s="0" t="n">
        <v>42</v>
      </c>
    </row>
    <row r="806" customFormat="false" ht="12.8" hidden="false" customHeight="false" outlineLevel="0" collapsed="false">
      <c r="A806" s="0" t="n">
        <v>7939</v>
      </c>
      <c r="B806" s="0" t="s">
        <v>4103</v>
      </c>
      <c r="C806" s="0" t="s">
        <v>171</v>
      </c>
      <c r="D806" s="0" t="s">
        <v>3562</v>
      </c>
      <c r="E806" s="0" t="s">
        <v>3562</v>
      </c>
      <c r="F806" s="0" t="s">
        <v>3562</v>
      </c>
      <c r="G806" s="0" t="s">
        <v>3562</v>
      </c>
      <c r="H806" s="0" t="s">
        <v>3562</v>
      </c>
      <c r="I806" s="0" t="s">
        <v>3562</v>
      </c>
      <c r="J806" s="0" t="s">
        <v>3562</v>
      </c>
      <c r="K806" s="0" t="n">
        <v>22</v>
      </c>
    </row>
    <row r="807" customFormat="false" ht="12.8" hidden="false" customHeight="false" outlineLevel="0" collapsed="false">
      <c r="A807" s="0" t="n">
        <v>9672</v>
      </c>
      <c r="B807" s="0" t="s">
        <v>3655</v>
      </c>
      <c r="C807" s="0" t="s">
        <v>160</v>
      </c>
      <c r="D807" s="0" t="s">
        <v>3562</v>
      </c>
      <c r="E807" s="0" t="s">
        <v>3562</v>
      </c>
      <c r="F807" s="0" t="n">
        <v>20</v>
      </c>
      <c r="G807" s="0" t="s">
        <v>3562</v>
      </c>
      <c r="H807" s="0" t="s">
        <v>3562</v>
      </c>
      <c r="I807" s="0" t="s">
        <v>3562</v>
      </c>
      <c r="J807" s="0" t="n">
        <v>22</v>
      </c>
      <c r="K807" s="0" t="s">
        <v>3562</v>
      </c>
    </row>
    <row r="808" customFormat="false" ht="12.8" hidden="false" customHeight="false" outlineLevel="0" collapsed="false">
      <c r="A808" s="0" t="n">
        <v>662</v>
      </c>
      <c r="B808" s="0" t="s">
        <v>4518</v>
      </c>
      <c r="C808" s="0" t="s">
        <v>131</v>
      </c>
      <c r="D808" s="0" t="s">
        <v>3562</v>
      </c>
      <c r="E808" s="0" t="s">
        <v>3562</v>
      </c>
      <c r="F808" s="0" t="s">
        <v>3562</v>
      </c>
      <c r="G808" s="0" t="s">
        <v>3562</v>
      </c>
      <c r="H808" s="0" t="s">
        <v>3562</v>
      </c>
      <c r="I808" s="0" t="s">
        <v>3562</v>
      </c>
      <c r="J808" s="0" t="s">
        <v>3562</v>
      </c>
      <c r="K808" s="0" t="n">
        <v>34</v>
      </c>
    </row>
    <row r="809" customFormat="false" ht="12.8" hidden="false" customHeight="false" outlineLevel="0" collapsed="false">
      <c r="A809" s="0" t="n">
        <v>1212</v>
      </c>
      <c r="B809" s="0" t="s">
        <v>4518</v>
      </c>
      <c r="C809" s="0" t="s">
        <v>142</v>
      </c>
      <c r="D809" s="0" t="s">
        <v>3562</v>
      </c>
      <c r="E809" s="0" t="s">
        <v>3562</v>
      </c>
      <c r="F809" s="0" t="s">
        <v>3562</v>
      </c>
      <c r="G809" s="0" t="s">
        <v>3562</v>
      </c>
      <c r="H809" s="0" t="s">
        <v>3562</v>
      </c>
      <c r="I809" s="0" t="s">
        <v>3562</v>
      </c>
      <c r="J809" s="0" t="s">
        <v>3562</v>
      </c>
      <c r="K809" s="0" t="n">
        <v>34</v>
      </c>
    </row>
    <row r="810" customFormat="false" ht="12.8" hidden="false" customHeight="false" outlineLevel="0" collapsed="false">
      <c r="A810" s="0" t="n">
        <v>9346</v>
      </c>
      <c r="B810" s="0" t="s">
        <v>3744</v>
      </c>
      <c r="C810" s="0" t="s">
        <v>131</v>
      </c>
      <c r="D810" s="0" t="n">
        <v>90</v>
      </c>
      <c r="E810" s="0" t="s">
        <v>3562</v>
      </c>
      <c r="F810" s="0" t="s">
        <v>3562</v>
      </c>
      <c r="G810" s="0" t="s">
        <v>3562</v>
      </c>
      <c r="H810" s="0" t="s">
        <v>3562</v>
      </c>
      <c r="I810" s="0" t="s">
        <v>3562</v>
      </c>
      <c r="J810" s="0" t="s">
        <v>3562</v>
      </c>
      <c r="K810" s="0" t="s">
        <v>3562</v>
      </c>
    </row>
    <row r="811" customFormat="false" ht="12.8" hidden="false" customHeight="false" outlineLevel="0" collapsed="false">
      <c r="A811" s="0" t="n">
        <v>1997</v>
      </c>
      <c r="B811" s="0" t="s">
        <v>4346</v>
      </c>
      <c r="C811" s="0" t="s">
        <v>134</v>
      </c>
      <c r="D811" s="0" t="s">
        <v>3562</v>
      </c>
      <c r="E811" s="0" t="s">
        <v>3562</v>
      </c>
      <c r="F811" s="0" t="s">
        <v>3562</v>
      </c>
      <c r="G811" s="0" t="s">
        <v>3562</v>
      </c>
      <c r="H811" s="0" t="s">
        <v>3562</v>
      </c>
      <c r="I811" s="0" t="s">
        <v>3562</v>
      </c>
      <c r="J811" s="0" t="s">
        <v>3562</v>
      </c>
      <c r="K811" s="0" t="n">
        <v>22</v>
      </c>
    </row>
    <row r="812" customFormat="false" ht="12.8" hidden="false" customHeight="false" outlineLevel="0" collapsed="false">
      <c r="A812" s="0" t="n">
        <v>6615</v>
      </c>
      <c r="B812" s="0" t="s">
        <v>4201</v>
      </c>
      <c r="C812" s="0" t="s">
        <v>165</v>
      </c>
      <c r="D812" s="0" t="s">
        <v>3562</v>
      </c>
      <c r="E812" s="0" t="s">
        <v>3562</v>
      </c>
      <c r="F812" s="0" t="s">
        <v>3562</v>
      </c>
      <c r="G812" s="0" t="s">
        <v>3562</v>
      </c>
      <c r="H812" s="0" t="s">
        <v>3562</v>
      </c>
      <c r="I812" s="0" t="s">
        <v>3562</v>
      </c>
      <c r="J812" s="0" t="s">
        <v>3562</v>
      </c>
      <c r="K812" s="0" t="n">
        <v>18</v>
      </c>
    </row>
    <row r="813" customFormat="false" ht="12.8" hidden="false" customHeight="false" outlineLevel="0" collapsed="false">
      <c r="A813" s="0" t="n">
        <v>8010</v>
      </c>
      <c r="B813" s="0" t="s">
        <v>4084</v>
      </c>
      <c r="C813" s="0" t="s">
        <v>165</v>
      </c>
      <c r="D813" s="0" t="s">
        <v>3562</v>
      </c>
      <c r="E813" s="0" t="s">
        <v>3562</v>
      </c>
      <c r="F813" s="0" t="n">
        <v>30</v>
      </c>
      <c r="G813" s="0" t="s">
        <v>3562</v>
      </c>
      <c r="H813" s="0" t="s">
        <v>3562</v>
      </c>
      <c r="I813" s="0" t="s">
        <v>3562</v>
      </c>
      <c r="J813" s="0" t="n">
        <v>27</v>
      </c>
      <c r="K813" s="0" t="n">
        <v>22</v>
      </c>
    </row>
    <row r="814" customFormat="false" ht="12.8" hidden="false" customHeight="false" outlineLevel="0" collapsed="false">
      <c r="A814" s="0" t="n">
        <v>1877</v>
      </c>
      <c r="B814" s="0" t="s">
        <v>4382</v>
      </c>
      <c r="C814" s="0" t="s">
        <v>179</v>
      </c>
      <c r="D814" s="0" t="s">
        <v>3562</v>
      </c>
      <c r="E814" s="0" t="s">
        <v>3562</v>
      </c>
      <c r="F814" s="0" t="s">
        <v>3562</v>
      </c>
      <c r="G814" s="0" t="s">
        <v>3562</v>
      </c>
      <c r="H814" s="0" t="s">
        <v>3562</v>
      </c>
      <c r="I814" s="0" t="s">
        <v>3562</v>
      </c>
      <c r="J814" s="0" t="n">
        <v>27</v>
      </c>
      <c r="K814" s="0" t="n">
        <v>22</v>
      </c>
    </row>
    <row r="815" customFormat="false" ht="12.8" hidden="false" customHeight="false" outlineLevel="0" collapsed="false">
      <c r="A815" s="0" t="n">
        <v>9359</v>
      </c>
      <c r="B815" s="0" t="s">
        <v>3739</v>
      </c>
      <c r="C815" s="0" t="s">
        <v>140</v>
      </c>
      <c r="D815" s="0" t="s">
        <v>3562</v>
      </c>
      <c r="E815" s="0" t="s">
        <v>3562</v>
      </c>
      <c r="F815" s="0" t="s">
        <v>3562</v>
      </c>
      <c r="G815" s="0" t="s">
        <v>3562</v>
      </c>
      <c r="H815" s="0" t="s">
        <v>3562</v>
      </c>
      <c r="I815" s="0" t="s">
        <v>3562</v>
      </c>
      <c r="J815" s="0" t="n">
        <v>22</v>
      </c>
      <c r="K815" s="0" t="n">
        <v>18</v>
      </c>
    </row>
    <row r="816" customFormat="false" ht="12.8" hidden="false" customHeight="false" outlineLevel="0" collapsed="false">
      <c r="A816" s="0" t="n">
        <v>9506</v>
      </c>
      <c r="B816" s="0" t="s">
        <v>3700</v>
      </c>
      <c r="C816" s="0" t="s">
        <v>163</v>
      </c>
      <c r="D816" s="0" t="s">
        <v>3562</v>
      </c>
      <c r="E816" s="0" t="s">
        <v>3562</v>
      </c>
      <c r="F816" s="0" t="s">
        <v>3562</v>
      </c>
      <c r="G816" s="0" t="s">
        <v>3562</v>
      </c>
      <c r="H816" s="0" t="s">
        <v>3562</v>
      </c>
      <c r="I816" s="0" t="s">
        <v>3562</v>
      </c>
      <c r="J816" s="0" t="n">
        <v>34</v>
      </c>
      <c r="K816" s="0" t="s">
        <v>3562</v>
      </c>
    </row>
    <row r="817" customFormat="false" ht="12.8" hidden="false" customHeight="false" outlineLevel="0" collapsed="false">
      <c r="A817" s="0" t="n">
        <v>1007</v>
      </c>
      <c r="B817" s="0" t="s">
        <v>4564</v>
      </c>
      <c r="C817" s="0" t="s">
        <v>171</v>
      </c>
      <c r="D817" s="0" t="n">
        <v>120</v>
      </c>
      <c r="E817" s="0" t="s">
        <v>3562</v>
      </c>
      <c r="F817" s="0" t="n">
        <v>40</v>
      </c>
      <c r="G817" s="0" t="s">
        <v>3562</v>
      </c>
      <c r="H817" s="0" t="n">
        <v>60</v>
      </c>
      <c r="I817" s="0" t="s">
        <v>3562</v>
      </c>
      <c r="J817" s="0" t="s">
        <v>3562</v>
      </c>
      <c r="K817" s="0" t="s">
        <v>3562</v>
      </c>
    </row>
    <row r="818" customFormat="false" ht="12.8" hidden="false" customHeight="false" outlineLevel="0" collapsed="false">
      <c r="A818" s="0" t="n">
        <v>1019</v>
      </c>
      <c r="B818" s="0" t="s">
        <v>4559</v>
      </c>
      <c r="C818" s="0" t="s">
        <v>142</v>
      </c>
      <c r="D818" s="0" t="s">
        <v>3562</v>
      </c>
      <c r="E818" s="0" t="s">
        <v>3562</v>
      </c>
      <c r="F818" s="0" t="s">
        <v>3562</v>
      </c>
      <c r="G818" s="0" t="s">
        <v>3562</v>
      </c>
      <c r="H818" s="0" t="s">
        <v>3562</v>
      </c>
      <c r="I818" s="0" t="s">
        <v>3562</v>
      </c>
      <c r="J818" s="0" t="s">
        <v>3562</v>
      </c>
      <c r="K818" s="0" t="n">
        <v>34</v>
      </c>
    </row>
    <row r="819" customFormat="false" ht="12.8" hidden="false" customHeight="false" outlineLevel="0" collapsed="false">
      <c r="A819" s="0" t="n">
        <v>7331</v>
      </c>
      <c r="B819" s="0" t="s">
        <v>4159</v>
      </c>
      <c r="C819" s="0" t="s">
        <v>179</v>
      </c>
      <c r="D819" s="0" t="s">
        <v>3562</v>
      </c>
      <c r="E819" s="0" t="s">
        <v>3562</v>
      </c>
      <c r="F819" s="0" t="s">
        <v>3562</v>
      </c>
      <c r="G819" s="0" t="s">
        <v>3562</v>
      </c>
      <c r="H819" s="0" t="s">
        <v>3562</v>
      </c>
      <c r="I819" s="0" t="s">
        <v>3562</v>
      </c>
      <c r="J819" s="0" t="s">
        <v>3562</v>
      </c>
      <c r="K819" s="0" t="n">
        <v>34</v>
      </c>
    </row>
    <row r="820" customFormat="false" ht="12.8" hidden="false" customHeight="false" outlineLevel="0" collapsed="false">
      <c r="A820" s="0" t="n">
        <v>8460</v>
      </c>
      <c r="B820" s="0" t="s">
        <v>3952</v>
      </c>
      <c r="C820" s="0" t="s">
        <v>131</v>
      </c>
      <c r="D820" s="0" t="s">
        <v>3562</v>
      </c>
      <c r="E820" s="0" t="s">
        <v>3562</v>
      </c>
      <c r="F820" s="0" t="s">
        <v>3562</v>
      </c>
      <c r="G820" s="0" t="s">
        <v>3562</v>
      </c>
      <c r="H820" s="0" t="n">
        <v>90</v>
      </c>
      <c r="I820" s="0" t="s">
        <v>3562</v>
      </c>
      <c r="J820" s="0" t="s">
        <v>3562</v>
      </c>
      <c r="K820" s="0" t="s">
        <v>3562</v>
      </c>
    </row>
    <row r="821" customFormat="false" ht="12.8" hidden="false" customHeight="false" outlineLevel="0" collapsed="false">
      <c r="A821" s="0" t="n">
        <v>8626</v>
      </c>
      <c r="B821" s="0" t="s">
        <v>3917</v>
      </c>
      <c r="C821" s="0" t="s">
        <v>152</v>
      </c>
      <c r="D821" s="0" t="n">
        <v>55</v>
      </c>
      <c r="E821" s="0" t="s">
        <v>3562</v>
      </c>
      <c r="F821" s="0" t="n">
        <v>30</v>
      </c>
      <c r="G821" s="0" t="s">
        <v>3562</v>
      </c>
      <c r="H821" s="0" t="s">
        <v>3562</v>
      </c>
      <c r="I821" s="0" t="s">
        <v>3562</v>
      </c>
      <c r="J821" s="0" t="s">
        <v>3562</v>
      </c>
      <c r="K821" s="0" t="s">
        <v>3562</v>
      </c>
    </row>
    <row r="822" customFormat="false" ht="12.8" hidden="false" customHeight="false" outlineLevel="0" collapsed="false">
      <c r="A822" s="0" t="n">
        <v>1821</v>
      </c>
      <c r="B822" s="0" t="s">
        <v>4393</v>
      </c>
      <c r="C822" s="0" t="s">
        <v>129</v>
      </c>
      <c r="D822" s="0" t="s">
        <v>3562</v>
      </c>
      <c r="E822" s="0" t="s">
        <v>3562</v>
      </c>
      <c r="F822" s="0" t="s">
        <v>3562</v>
      </c>
      <c r="G822" s="0" t="s">
        <v>3562</v>
      </c>
      <c r="H822" s="0" t="s">
        <v>3562</v>
      </c>
      <c r="I822" s="0" t="s">
        <v>3562</v>
      </c>
      <c r="J822" s="0" t="s">
        <v>3562</v>
      </c>
      <c r="K822" s="0" t="n">
        <v>42</v>
      </c>
    </row>
    <row r="823" customFormat="false" ht="12.8" hidden="false" customHeight="false" outlineLevel="0" collapsed="false">
      <c r="A823" s="0" t="n">
        <v>5875</v>
      </c>
      <c r="B823" s="0" t="s">
        <v>4246</v>
      </c>
      <c r="C823" s="0" t="s">
        <v>148</v>
      </c>
      <c r="D823" s="0" t="s">
        <v>3562</v>
      </c>
      <c r="E823" s="0" t="s">
        <v>3562</v>
      </c>
      <c r="F823" s="0" t="n">
        <v>30</v>
      </c>
      <c r="G823" s="0" t="s">
        <v>3562</v>
      </c>
      <c r="H823" s="0" t="s">
        <v>3562</v>
      </c>
      <c r="I823" s="0" t="s">
        <v>3562</v>
      </c>
      <c r="J823" s="0" t="n">
        <v>22</v>
      </c>
      <c r="K823" s="0" t="s">
        <v>3562</v>
      </c>
    </row>
    <row r="824" customFormat="false" ht="12.8" hidden="false" customHeight="false" outlineLevel="0" collapsed="false">
      <c r="A824" s="0" t="n">
        <v>9422</v>
      </c>
      <c r="B824" s="0" t="s">
        <v>3712</v>
      </c>
      <c r="C824" s="0" t="s">
        <v>134</v>
      </c>
      <c r="D824" s="0" t="s">
        <v>3562</v>
      </c>
      <c r="E824" s="0" t="s">
        <v>3562</v>
      </c>
      <c r="F824" s="0" t="n">
        <v>20</v>
      </c>
      <c r="G824" s="0" t="s">
        <v>3562</v>
      </c>
      <c r="H824" s="0" t="s">
        <v>3562</v>
      </c>
      <c r="I824" s="0" t="s">
        <v>3562</v>
      </c>
      <c r="J824" s="0" t="n">
        <v>15</v>
      </c>
      <c r="K824" s="0" t="s">
        <v>3562</v>
      </c>
    </row>
    <row r="825" customFormat="false" ht="12.8" hidden="false" customHeight="false" outlineLevel="0" collapsed="false">
      <c r="A825" s="0" t="n">
        <v>9187</v>
      </c>
      <c r="B825" s="0" t="s">
        <v>3769</v>
      </c>
      <c r="C825" s="0" t="s">
        <v>132</v>
      </c>
      <c r="D825" s="0" t="n">
        <v>30</v>
      </c>
      <c r="E825" s="0" t="s">
        <v>3562</v>
      </c>
      <c r="F825" s="0" t="n">
        <v>20</v>
      </c>
      <c r="G825" s="0" t="s">
        <v>3562</v>
      </c>
      <c r="H825" s="0" t="s">
        <v>3562</v>
      </c>
      <c r="I825" s="0" t="s">
        <v>3562</v>
      </c>
      <c r="J825" s="0" t="s">
        <v>3562</v>
      </c>
      <c r="K825" s="0" t="s">
        <v>3562</v>
      </c>
    </row>
    <row r="826" customFormat="false" ht="12.8" hidden="false" customHeight="false" outlineLevel="0" collapsed="false">
      <c r="A826" s="0" t="n">
        <v>2643</v>
      </c>
      <c r="B826" s="0" t="s">
        <v>4332</v>
      </c>
      <c r="C826" s="0" t="s">
        <v>142</v>
      </c>
      <c r="D826" s="0" t="s">
        <v>3562</v>
      </c>
      <c r="E826" s="0" t="s">
        <v>3562</v>
      </c>
      <c r="F826" s="0" t="s">
        <v>3562</v>
      </c>
      <c r="G826" s="0" t="s">
        <v>3562</v>
      </c>
      <c r="H826" s="0" t="s">
        <v>3562</v>
      </c>
      <c r="I826" s="0" t="s">
        <v>3562</v>
      </c>
      <c r="J826" s="0" t="n">
        <v>34</v>
      </c>
      <c r="K826" s="0" t="n">
        <v>22</v>
      </c>
    </row>
    <row r="827" customFormat="false" ht="12.8" hidden="false" customHeight="false" outlineLevel="0" collapsed="false">
      <c r="A827" s="0" t="n">
        <v>1051</v>
      </c>
      <c r="B827" s="0" t="s">
        <v>4548</v>
      </c>
      <c r="C827" s="0" t="s">
        <v>136</v>
      </c>
      <c r="D827" s="0" t="n">
        <v>70</v>
      </c>
      <c r="E827" s="0" t="s">
        <v>3562</v>
      </c>
      <c r="F827" s="0" t="s">
        <v>3562</v>
      </c>
      <c r="G827" s="0" t="s">
        <v>3562</v>
      </c>
      <c r="H827" s="0" t="s">
        <v>3562</v>
      </c>
      <c r="I827" s="0" t="s">
        <v>3562</v>
      </c>
      <c r="J827" s="0" t="n">
        <v>27</v>
      </c>
      <c r="K827" s="0" t="s">
        <v>3562</v>
      </c>
    </row>
    <row r="828" customFormat="false" ht="12.8" hidden="false" customHeight="false" outlineLevel="0" collapsed="false">
      <c r="A828" s="0" t="s">
        <v>3579</v>
      </c>
      <c r="B828" s="0" t="s">
        <v>3580</v>
      </c>
      <c r="C828" s="0" t="s">
        <v>163</v>
      </c>
      <c r="D828" s="0" t="s">
        <v>3562</v>
      </c>
      <c r="E828" s="0" t="s">
        <v>3562</v>
      </c>
      <c r="F828" s="0" t="n">
        <v>40</v>
      </c>
      <c r="G828" s="0" t="s">
        <v>3562</v>
      </c>
      <c r="H828" s="0" t="s">
        <v>3562</v>
      </c>
      <c r="I828" s="0" t="s">
        <v>3562</v>
      </c>
      <c r="J828" s="0" t="n">
        <v>34</v>
      </c>
      <c r="K828" s="0" t="n">
        <v>27</v>
      </c>
    </row>
    <row r="829" customFormat="false" ht="12.8" hidden="false" customHeight="false" outlineLevel="0" collapsed="false">
      <c r="A829" s="0" t="n">
        <v>1613</v>
      </c>
      <c r="B829" s="0" t="s">
        <v>3580</v>
      </c>
      <c r="C829" s="0" t="s">
        <v>159</v>
      </c>
      <c r="D829" s="0" t="s">
        <v>3562</v>
      </c>
      <c r="E829" s="0" t="s">
        <v>3562</v>
      </c>
      <c r="F829" s="0" t="n">
        <v>40</v>
      </c>
      <c r="G829" s="0" t="s">
        <v>3562</v>
      </c>
      <c r="H829" s="0" t="s">
        <v>3562</v>
      </c>
      <c r="I829" s="0" t="s">
        <v>3562</v>
      </c>
      <c r="J829" s="0" t="n">
        <v>34</v>
      </c>
      <c r="K829" s="0" t="n">
        <v>27</v>
      </c>
    </row>
    <row r="830" customFormat="false" ht="12.8" hidden="false" customHeight="false" outlineLevel="0" collapsed="false">
      <c r="A830" s="0" t="n">
        <v>7751</v>
      </c>
      <c r="B830" s="0" t="s">
        <v>4118</v>
      </c>
      <c r="C830" s="0" t="s">
        <v>155</v>
      </c>
      <c r="D830" s="0" t="s">
        <v>3562</v>
      </c>
      <c r="E830" s="0" t="s">
        <v>3562</v>
      </c>
      <c r="F830" s="0" t="s">
        <v>3562</v>
      </c>
      <c r="G830" s="0" t="s">
        <v>3562</v>
      </c>
      <c r="H830" s="0" t="s">
        <v>3562</v>
      </c>
      <c r="I830" s="0" t="s">
        <v>3562</v>
      </c>
      <c r="J830" s="0" t="s">
        <v>3562</v>
      </c>
      <c r="K830" s="0" t="n">
        <v>22</v>
      </c>
    </row>
    <row r="831" customFormat="false" ht="12.8" hidden="false" customHeight="false" outlineLevel="0" collapsed="false">
      <c r="A831" s="0" t="n">
        <v>9308</v>
      </c>
      <c r="B831" s="0" t="s">
        <v>3753</v>
      </c>
      <c r="C831" s="0" t="s">
        <v>134</v>
      </c>
      <c r="D831" s="0" t="s">
        <v>3562</v>
      </c>
      <c r="E831" s="0" t="s">
        <v>3562</v>
      </c>
      <c r="F831" s="0" t="s">
        <v>3562</v>
      </c>
      <c r="G831" s="0" t="s">
        <v>3562</v>
      </c>
      <c r="H831" s="0" t="s">
        <v>3562</v>
      </c>
      <c r="I831" s="0" t="s">
        <v>3562</v>
      </c>
      <c r="J831" s="0" t="s">
        <v>3562</v>
      </c>
      <c r="K831" s="0" t="n">
        <v>22</v>
      </c>
    </row>
    <row r="832" customFormat="false" ht="12.8" hidden="false" customHeight="false" outlineLevel="0" collapsed="false">
      <c r="A832" s="0" t="n">
        <v>7746</v>
      </c>
      <c r="B832" s="0" t="s">
        <v>4121</v>
      </c>
      <c r="C832" s="0" t="s">
        <v>155</v>
      </c>
      <c r="D832" s="0" t="s">
        <v>3562</v>
      </c>
      <c r="E832" s="0" t="s">
        <v>3562</v>
      </c>
      <c r="F832" s="0" t="s">
        <v>3562</v>
      </c>
      <c r="G832" s="0" t="s">
        <v>3562</v>
      </c>
      <c r="H832" s="0" t="s">
        <v>3562</v>
      </c>
      <c r="I832" s="0" t="s">
        <v>3562</v>
      </c>
      <c r="J832" s="0" t="s">
        <v>3562</v>
      </c>
      <c r="K832" s="0" t="n">
        <v>27</v>
      </c>
    </row>
    <row r="833" customFormat="false" ht="12.8" hidden="false" customHeight="false" outlineLevel="0" collapsed="false">
      <c r="A833" s="0" t="n">
        <v>7753</v>
      </c>
      <c r="B833" s="0" t="s">
        <v>4116</v>
      </c>
      <c r="C833" s="0" t="s">
        <v>155</v>
      </c>
      <c r="D833" s="0" t="s">
        <v>3562</v>
      </c>
      <c r="E833" s="0" t="s">
        <v>3562</v>
      </c>
      <c r="F833" s="0" t="s">
        <v>3562</v>
      </c>
      <c r="G833" s="0" t="s">
        <v>3562</v>
      </c>
      <c r="H833" s="0" t="s">
        <v>3562</v>
      </c>
      <c r="I833" s="0" t="s">
        <v>3562</v>
      </c>
      <c r="J833" s="0" t="s">
        <v>3562</v>
      </c>
      <c r="K833" s="0" t="n">
        <v>15</v>
      </c>
    </row>
    <row r="834" customFormat="false" ht="12.8" hidden="false" customHeight="false" outlineLevel="0" collapsed="false">
      <c r="A834" s="0" t="n">
        <v>842</v>
      </c>
      <c r="B834" s="0" t="s">
        <v>4568</v>
      </c>
      <c r="C834" s="0" t="s">
        <v>150</v>
      </c>
      <c r="D834" s="0" t="s">
        <v>3562</v>
      </c>
      <c r="E834" s="0" t="s">
        <v>3562</v>
      </c>
      <c r="F834" s="0" t="s">
        <v>3562</v>
      </c>
      <c r="G834" s="0" t="s">
        <v>3562</v>
      </c>
      <c r="H834" s="0" t="s">
        <v>3562</v>
      </c>
      <c r="I834" s="0" t="s">
        <v>3562</v>
      </c>
      <c r="J834" s="0" t="s">
        <v>3562</v>
      </c>
      <c r="K834" s="0" t="s">
        <v>3562</v>
      </c>
    </row>
    <row r="835" customFormat="false" ht="12.8" hidden="false" customHeight="false" outlineLevel="0" collapsed="false">
      <c r="A835" s="0" t="n">
        <v>6788</v>
      </c>
      <c r="B835" s="0" t="s">
        <v>4195</v>
      </c>
      <c r="C835" s="0" t="s">
        <v>132</v>
      </c>
      <c r="D835" s="0" t="n">
        <v>55</v>
      </c>
      <c r="E835" s="0" t="s">
        <v>3562</v>
      </c>
      <c r="F835" s="0" t="n">
        <v>30</v>
      </c>
      <c r="G835" s="0" t="s">
        <v>3562</v>
      </c>
      <c r="H835" s="0" t="s">
        <v>3562</v>
      </c>
      <c r="I835" s="0" t="s">
        <v>3562</v>
      </c>
      <c r="J835" s="0" t="n">
        <v>22</v>
      </c>
      <c r="K835" s="0" t="s">
        <v>3562</v>
      </c>
    </row>
    <row r="836" customFormat="false" ht="12.8" hidden="false" customHeight="false" outlineLevel="0" collapsed="false">
      <c r="A836" s="0" t="n">
        <v>1308</v>
      </c>
      <c r="B836" s="0" t="s">
        <v>4494</v>
      </c>
      <c r="C836" s="0" t="s">
        <v>127</v>
      </c>
      <c r="D836" s="0" t="s">
        <v>3562</v>
      </c>
      <c r="E836" s="0" t="s">
        <v>3562</v>
      </c>
      <c r="F836" s="0" t="s">
        <v>3562</v>
      </c>
      <c r="G836" s="0" t="s">
        <v>3562</v>
      </c>
      <c r="H836" s="0" t="s">
        <v>3562</v>
      </c>
      <c r="I836" s="0" t="s">
        <v>3562</v>
      </c>
      <c r="J836" s="0" t="n">
        <v>27</v>
      </c>
      <c r="K836" s="0" t="s">
        <v>3562</v>
      </c>
    </row>
    <row r="837" customFormat="false" ht="12.8" hidden="false" customHeight="false" outlineLevel="0" collapsed="false">
      <c r="A837" s="0" t="n">
        <v>8160</v>
      </c>
      <c r="B837" s="0" t="s">
        <v>4058</v>
      </c>
      <c r="C837" s="0" t="s">
        <v>170</v>
      </c>
      <c r="D837" s="0" t="s">
        <v>3562</v>
      </c>
      <c r="E837" s="0" t="s">
        <v>3562</v>
      </c>
      <c r="F837" s="0" t="s">
        <v>3562</v>
      </c>
      <c r="G837" s="0" t="s">
        <v>3562</v>
      </c>
      <c r="H837" s="0" t="s">
        <v>3562</v>
      </c>
      <c r="I837" s="0" t="s">
        <v>3562</v>
      </c>
      <c r="J837" s="0" t="n">
        <v>42</v>
      </c>
      <c r="K837" s="0" t="n">
        <v>27</v>
      </c>
    </row>
    <row r="838" customFormat="false" ht="12.8" hidden="false" customHeight="false" outlineLevel="0" collapsed="false">
      <c r="A838" s="0" t="n">
        <v>9011</v>
      </c>
      <c r="B838" s="0" t="s">
        <v>3815</v>
      </c>
      <c r="C838" s="0" t="s">
        <v>154</v>
      </c>
      <c r="D838" s="0" t="s">
        <v>3562</v>
      </c>
      <c r="E838" s="0" t="s">
        <v>3562</v>
      </c>
      <c r="F838" s="0" t="s">
        <v>3562</v>
      </c>
      <c r="G838" s="0" t="s">
        <v>3562</v>
      </c>
      <c r="H838" s="0" t="s">
        <v>3562</v>
      </c>
      <c r="I838" s="0" t="s">
        <v>3562</v>
      </c>
      <c r="J838" s="0" t="n">
        <v>18</v>
      </c>
      <c r="K838" s="0" t="s">
        <v>3562</v>
      </c>
    </row>
    <row r="839" customFormat="false" ht="12.8" hidden="false" customHeight="false" outlineLevel="0" collapsed="false">
      <c r="A839" s="0" t="n">
        <v>9405</v>
      </c>
      <c r="B839" s="0" t="s">
        <v>3716</v>
      </c>
      <c r="C839" s="0" t="s">
        <v>132</v>
      </c>
      <c r="D839" s="0" t="s">
        <v>3562</v>
      </c>
      <c r="E839" s="0" t="s">
        <v>3562</v>
      </c>
      <c r="F839" s="0" t="n">
        <v>40</v>
      </c>
      <c r="G839" s="0" t="n">
        <v>30</v>
      </c>
      <c r="H839" s="0" t="s">
        <v>3562</v>
      </c>
      <c r="I839" s="0" t="s">
        <v>3562</v>
      </c>
      <c r="J839" s="0" t="s">
        <v>3562</v>
      </c>
      <c r="K839" s="0" t="s">
        <v>3562</v>
      </c>
    </row>
    <row r="840" customFormat="false" ht="12.8" hidden="false" customHeight="false" outlineLevel="0" collapsed="false">
      <c r="A840" s="0" t="n">
        <v>8827</v>
      </c>
      <c r="B840" s="0" t="s">
        <v>3867</v>
      </c>
      <c r="C840" s="0" t="s">
        <v>133</v>
      </c>
      <c r="D840" s="0" t="n">
        <v>70</v>
      </c>
      <c r="E840" s="0" t="s">
        <v>3562</v>
      </c>
      <c r="F840" s="0" t="n">
        <v>40</v>
      </c>
      <c r="G840" s="0" t="s">
        <v>3562</v>
      </c>
      <c r="H840" s="0" t="s">
        <v>3562</v>
      </c>
      <c r="I840" s="0" t="s">
        <v>3562</v>
      </c>
      <c r="J840" s="0" t="s">
        <v>3562</v>
      </c>
      <c r="K840" s="0" t="s">
        <v>3562</v>
      </c>
    </row>
    <row r="841" customFormat="false" ht="12.8" hidden="false" customHeight="false" outlineLevel="0" collapsed="false">
      <c r="A841" s="0" t="n">
        <v>7548</v>
      </c>
      <c r="B841" s="0" t="s">
        <v>4146</v>
      </c>
      <c r="C841" s="0" t="s">
        <v>150</v>
      </c>
      <c r="D841" s="0" t="s">
        <v>3562</v>
      </c>
      <c r="E841" s="0" t="s">
        <v>3562</v>
      </c>
      <c r="F841" s="0" t="s">
        <v>3562</v>
      </c>
      <c r="G841" s="0" t="s">
        <v>3562</v>
      </c>
      <c r="H841" s="0" t="s">
        <v>3562</v>
      </c>
      <c r="I841" s="0" t="s">
        <v>3562</v>
      </c>
      <c r="J841" s="0" t="s">
        <v>3562</v>
      </c>
      <c r="K841" s="0" t="n">
        <v>34</v>
      </c>
    </row>
    <row r="842" customFormat="false" ht="12.8" hidden="false" customHeight="false" outlineLevel="0" collapsed="false">
      <c r="A842" s="0" t="n">
        <v>8994</v>
      </c>
      <c r="B842" s="0" t="s">
        <v>3823</v>
      </c>
      <c r="C842" s="0" t="s">
        <v>169</v>
      </c>
      <c r="D842" s="0" t="s">
        <v>3562</v>
      </c>
      <c r="E842" s="0" t="s">
        <v>3562</v>
      </c>
      <c r="F842" s="0" t="s">
        <v>3562</v>
      </c>
      <c r="G842" s="0" t="s">
        <v>3562</v>
      </c>
      <c r="H842" s="0" t="s">
        <v>3562</v>
      </c>
      <c r="I842" s="0" t="s">
        <v>3562</v>
      </c>
      <c r="J842" s="0" t="n">
        <v>34</v>
      </c>
      <c r="K842" s="0" t="n">
        <v>22</v>
      </c>
    </row>
    <row r="843" customFormat="false" ht="12.8" hidden="false" customHeight="false" outlineLevel="0" collapsed="false">
      <c r="A843" s="0" t="n">
        <v>9030</v>
      </c>
      <c r="B843" s="0" t="s">
        <v>3809</v>
      </c>
      <c r="C843" s="0" t="s">
        <v>133</v>
      </c>
      <c r="D843" s="0" t="n">
        <v>120</v>
      </c>
      <c r="E843" s="0" t="s">
        <v>3562</v>
      </c>
      <c r="F843" s="0" t="n">
        <v>40</v>
      </c>
      <c r="G843" s="0" t="s">
        <v>3562</v>
      </c>
      <c r="H843" s="0" t="s">
        <v>3562</v>
      </c>
      <c r="I843" s="0" t="s">
        <v>3562</v>
      </c>
      <c r="J843" s="0" t="s">
        <v>3562</v>
      </c>
      <c r="K843" s="0" t="s">
        <v>3562</v>
      </c>
    </row>
    <row r="844" customFormat="false" ht="12.8" hidden="false" customHeight="false" outlineLevel="0" collapsed="false">
      <c r="A844" s="0" t="n">
        <v>1822</v>
      </c>
      <c r="B844" s="0" t="s">
        <v>4392</v>
      </c>
      <c r="C844" s="0" t="s">
        <v>179</v>
      </c>
      <c r="D844" s="0" t="s">
        <v>3562</v>
      </c>
      <c r="E844" s="0" t="s">
        <v>3562</v>
      </c>
      <c r="F844" s="0" t="s">
        <v>3562</v>
      </c>
      <c r="G844" s="0" t="s">
        <v>3562</v>
      </c>
      <c r="H844" s="0" t="s">
        <v>3562</v>
      </c>
      <c r="I844" s="0" t="s">
        <v>3562</v>
      </c>
      <c r="J844" s="0" t="s">
        <v>3562</v>
      </c>
      <c r="K844" s="0" t="n">
        <v>42</v>
      </c>
    </row>
    <row r="845" customFormat="false" ht="12.8" hidden="false" customHeight="false" outlineLevel="0" collapsed="false">
      <c r="A845" s="0" t="n">
        <v>1367</v>
      </c>
      <c r="B845" s="0" t="s">
        <v>4472</v>
      </c>
      <c r="C845" s="0" t="s">
        <v>150</v>
      </c>
      <c r="D845" s="0" t="s">
        <v>3562</v>
      </c>
      <c r="E845" s="0" t="s">
        <v>3562</v>
      </c>
      <c r="F845" s="0" t="s">
        <v>3562</v>
      </c>
      <c r="G845" s="0" t="s">
        <v>3562</v>
      </c>
      <c r="H845" s="0" t="s">
        <v>3562</v>
      </c>
      <c r="I845" s="0" t="s">
        <v>3562</v>
      </c>
      <c r="J845" s="0" t="s">
        <v>3562</v>
      </c>
      <c r="K845" s="0" t="n">
        <v>42</v>
      </c>
    </row>
    <row r="846" customFormat="false" ht="12.8" hidden="false" customHeight="false" outlineLevel="0" collapsed="false">
      <c r="A846" s="0" t="n">
        <v>1326</v>
      </c>
      <c r="B846" s="0" t="s">
        <v>4484</v>
      </c>
      <c r="C846" s="0" t="s">
        <v>150</v>
      </c>
      <c r="D846" s="0" t="s">
        <v>3562</v>
      </c>
      <c r="E846" s="0" t="s">
        <v>3562</v>
      </c>
      <c r="F846" s="0" t="s">
        <v>3562</v>
      </c>
      <c r="G846" s="0" t="s">
        <v>3562</v>
      </c>
      <c r="H846" s="0" t="s">
        <v>3562</v>
      </c>
      <c r="I846" s="0" t="s">
        <v>3562</v>
      </c>
      <c r="J846" s="0" t="s">
        <v>3562</v>
      </c>
      <c r="K846" s="0" t="n">
        <v>34</v>
      </c>
    </row>
    <row r="847" customFormat="false" ht="12.8" hidden="false" customHeight="false" outlineLevel="0" collapsed="false">
      <c r="A847" s="0" t="n">
        <v>8071</v>
      </c>
      <c r="B847" s="0" t="s">
        <v>4066</v>
      </c>
      <c r="C847" s="0" t="s">
        <v>144</v>
      </c>
      <c r="D847" s="0" t="s">
        <v>3562</v>
      </c>
      <c r="E847" s="0" t="s">
        <v>3562</v>
      </c>
      <c r="F847" s="0" t="s">
        <v>3562</v>
      </c>
      <c r="G847" s="0" t="s">
        <v>3562</v>
      </c>
      <c r="H847" s="0" t="s">
        <v>3562</v>
      </c>
      <c r="I847" s="0" t="s">
        <v>3562</v>
      </c>
      <c r="J847" s="0" t="s">
        <v>3562</v>
      </c>
      <c r="K847" s="0" t="n">
        <v>22</v>
      </c>
    </row>
    <row r="848" customFormat="false" ht="12.8" hidden="false" customHeight="false" outlineLevel="0" collapsed="false">
      <c r="A848" s="0" t="n">
        <v>5852</v>
      </c>
      <c r="B848" s="0" t="s">
        <v>4252</v>
      </c>
      <c r="C848" s="0" t="s">
        <v>141</v>
      </c>
      <c r="D848" s="0" t="s">
        <v>3562</v>
      </c>
      <c r="E848" s="0" t="s">
        <v>3562</v>
      </c>
      <c r="F848" s="0" t="s">
        <v>3562</v>
      </c>
      <c r="G848" s="0" t="s">
        <v>3562</v>
      </c>
      <c r="H848" s="0" t="s">
        <v>3562</v>
      </c>
      <c r="I848" s="0" t="s">
        <v>3562</v>
      </c>
      <c r="J848" s="0" t="s">
        <v>3562</v>
      </c>
      <c r="K848" s="0" t="n">
        <v>22</v>
      </c>
    </row>
    <row r="849" customFormat="false" ht="12.8" hidden="false" customHeight="false" outlineLevel="0" collapsed="false">
      <c r="A849" s="0" t="n">
        <v>9353</v>
      </c>
      <c r="B849" s="0" t="s">
        <v>3742</v>
      </c>
      <c r="C849" s="0" t="s">
        <v>128</v>
      </c>
      <c r="D849" s="0" t="s">
        <v>3562</v>
      </c>
      <c r="E849" s="0" t="s">
        <v>3562</v>
      </c>
      <c r="F849" s="0" t="s">
        <v>3562</v>
      </c>
      <c r="G849" s="0" t="s">
        <v>3562</v>
      </c>
      <c r="H849" s="0" t="s">
        <v>3562</v>
      </c>
      <c r="I849" s="0" t="s">
        <v>3562</v>
      </c>
      <c r="J849" s="0" t="n">
        <v>22</v>
      </c>
      <c r="K849" s="0" t="n">
        <v>15</v>
      </c>
    </row>
    <row r="850" customFormat="false" ht="12.8" hidden="false" customHeight="false" outlineLevel="0" collapsed="false">
      <c r="A850" s="0" t="n">
        <v>1461</v>
      </c>
      <c r="B850" s="0" t="s">
        <v>4451</v>
      </c>
      <c r="C850" s="0" t="s">
        <v>151</v>
      </c>
      <c r="D850" s="0" t="s">
        <v>3562</v>
      </c>
      <c r="E850" s="0" t="s">
        <v>3562</v>
      </c>
      <c r="F850" s="0" t="s">
        <v>3562</v>
      </c>
      <c r="G850" s="0" t="s">
        <v>3562</v>
      </c>
      <c r="H850" s="0" t="s">
        <v>3562</v>
      </c>
      <c r="I850" s="0" t="s">
        <v>3562</v>
      </c>
      <c r="J850" s="0" t="s">
        <v>3562</v>
      </c>
      <c r="K850" s="0" t="n">
        <v>50</v>
      </c>
    </row>
    <row r="851" customFormat="false" ht="12.8" hidden="false" customHeight="false" outlineLevel="0" collapsed="false">
      <c r="A851" s="0" t="n">
        <v>8892</v>
      </c>
      <c r="B851" s="0" t="s">
        <v>3854</v>
      </c>
      <c r="C851" s="0" t="s">
        <v>162</v>
      </c>
      <c r="D851" s="0" t="s">
        <v>3562</v>
      </c>
      <c r="E851" s="0" t="s">
        <v>3562</v>
      </c>
      <c r="F851" s="0" t="s">
        <v>3562</v>
      </c>
      <c r="G851" s="0" t="s">
        <v>3562</v>
      </c>
      <c r="H851" s="0" t="s">
        <v>3562</v>
      </c>
      <c r="I851" s="0" t="s">
        <v>3562</v>
      </c>
      <c r="J851" s="0" t="s">
        <v>3562</v>
      </c>
      <c r="K851" s="0" t="n">
        <v>22</v>
      </c>
    </row>
    <row r="852" customFormat="false" ht="12.8" hidden="false" customHeight="false" outlineLevel="0" collapsed="false">
      <c r="A852" s="0" t="n">
        <v>1</v>
      </c>
      <c r="B852" s="0" t="s">
        <v>4608</v>
      </c>
      <c r="C852" s="0" t="s">
        <v>136</v>
      </c>
      <c r="D852" s="0" t="s">
        <v>3562</v>
      </c>
      <c r="E852" s="0" t="s">
        <v>3562</v>
      </c>
      <c r="F852" s="0" t="s">
        <v>3562</v>
      </c>
      <c r="G852" s="0" t="s">
        <v>3562</v>
      </c>
      <c r="H852" s="0" t="s">
        <v>3562</v>
      </c>
      <c r="I852" s="0" t="s">
        <v>3562</v>
      </c>
      <c r="J852" s="0" t="s">
        <v>3562</v>
      </c>
      <c r="K852" s="0" t="s">
        <v>3562</v>
      </c>
    </row>
    <row r="853" customFormat="false" ht="12.8" hidden="false" customHeight="false" outlineLevel="0" collapsed="false">
      <c r="A853" s="0" t="n">
        <v>8462</v>
      </c>
      <c r="B853" s="0" t="s">
        <v>3951</v>
      </c>
      <c r="C853" s="0" t="s">
        <v>132</v>
      </c>
      <c r="D853" s="0" t="n">
        <v>55</v>
      </c>
      <c r="E853" s="0" t="s">
        <v>3562</v>
      </c>
      <c r="F853" s="0" t="s">
        <v>3562</v>
      </c>
      <c r="G853" s="0" t="s">
        <v>3562</v>
      </c>
      <c r="H853" s="0" t="s">
        <v>3562</v>
      </c>
      <c r="I853" s="0" t="s">
        <v>3562</v>
      </c>
      <c r="J853" s="0" t="s">
        <v>3562</v>
      </c>
      <c r="K853" s="0" t="s">
        <v>3562</v>
      </c>
    </row>
    <row r="854" customFormat="false" ht="12.8" hidden="false" customHeight="false" outlineLevel="0" collapsed="false">
      <c r="A854" s="0" t="n">
        <v>7954</v>
      </c>
      <c r="B854" s="0" t="s">
        <v>4095</v>
      </c>
      <c r="C854" s="0" t="s">
        <v>150</v>
      </c>
      <c r="D854" s="0" t="s">
        <v>3562</v>
      </c>
      <c r="E854" s="0" t="s">
        <v>3562</v>
      </c>
      <c r="F854" s="0" t="s">
        <v>3562</v>
      </c>
      <c r="G854" s="0" t="s">
        <v>3562</v>
      </c>
      <c r="H854" s="0" t="s">
        <v>3562</v>
      </c>
      <c r="I854" s="0" t="s">
        <v>3562</v>
      </c>
      <c r="J854" s="0" t="n">
        <v>27</v>
      </c>
      <c r="K854" s="0" t="n">
        <v>22</v>
      </c>
    </row>
    <row r="855" customFormat="false" ht="12.8" hidden="false" customHeight="false" outlineLevel="0" collapsed="false">
      <c r="A855" s="0" t="n">
        <v>8852</v>
      </c>
      <c r="B855" s="0" t="s">
        <v>3862</v>
      </c>
      <c r="C855" s="0" t="s">
        <v>154</v>
      </c>
      <c r="D855" s="0" t="s">
        <v>3562</v>
      </c>
      <c r="E855" s="0" t="s">
        <v>3562</v>
      </c>
      <c r="F855" s="0" t="n">
        <v>30</v>
      </c>
      <c r="G855" s="0" t="s">
        <v>3562</v>
      </c>
      <c r="H855" s="0" t="s">
        <v>3562</v>
      </c>
      <c r="I855" s="0" t="s">
        <v>3562</v>
      </c>
      <c r="J855" s="0" t="n">
        <v>22</v>
      </c>
      <c r="K855" s="0" t="s">
        <v>3562</v>
      </c>
    </row>
    <row r="856" customFormat="false" ht="12.8" hidden="false" customHeight="false" outlineLevel="0" collapsed="false">
      <c r="A856" s="0" t="n">
        <v>9543</v>
      </c>
      <c r="B856" s="0" t="s">
        <v>3695</v>
      </c>
      <c r="C856" s="0" t="s">
        <v>132</v>
      </c>
      <c r="D856" s="0" t="n">
        <v>90</v>
      </c>
      <c r="E856" s="0" t="s">
        <v>3562</v>
      </c>
      <c r="F856" s="0" t="s">
        <v>3562</v>
      </c>
      <c r="G856" s="0" t="s">
        <v>3562</v>
      </c>
      <c r="H856" s="0" t="s">
        <v>3562</v>
      </c>
      <c r="I856" s="0" t="s">
        <v>3562</v>
      </c>
      <c r="J856" s="0" t="s">
        <v>3562</v>
      </c>
      <c r="K856" s="0" t="s">
        <v>3562</v>
      </c>
    </row>
    <row r="857" customFormat="false" ht="12.8" hidden="false" customHeight="false" outlineLevel="0" collapsed="false">
      <c r="A857" s="0" t="n">
        <v>1092</v>
      </c>
      <c r="B857" s="0" t="s">
        <v>4541</v>
      </c>
      <c r="C857" s="0" t="s">
        <v>128</v>
      </c>
      <c r="D857" s="0" t="s">
        <v>3562</v>
      </c>
      <c r="E857" s="0" t="s">
        <v>3562</v>
      </c>
      <c r="F857" s="0" t="s">
        <v>3562</v>
      </c>
      <c r="G857" s="0" t="s">
        <v>3562</v>
      </c>
      <c r="H857" s="0" t="s">
        <v>3562</v>
      </c>
      <c r="I857" s="0" t="s">
        <v>3562</v>
      </c>
      <c r="J857" s="0" t="n">
        <v>42</v>
      </c>
      <c r="K857" s="0" t="n">
        <v>34</v>
      </c>
    </row>
    <row r="858" customFormat="false" ht="12.8" hidden="false" customHeight="false" outlineLevel="0" collapsed="false">
      <c r="A858" s="0" t="n">
        <v>1213</v>
      </c>
      <c r="B858" s="0" t="s">
        <v>4517</v>
      </c>
      <c r="C858" s="0" t="s">
        <v>150</v>
      </c>
      <c r="D858" s="0" t="s">
        <v>3562</v>
      </c>
      <c r="E858" s="0" t="s">
        <v>3562</v>
      </c>
      <c r="F858" s="0" t="s">
        <v>3562</v>
      </c>
      <c r="G858" s="0" t="s">
        <v>3562</v>
      </c>
      <c r="H858" s="0" t="s">
        <v>3562</v>
      </c>
      <c r="I858" s="0" t="s">
        <v>3562</v>
      </c>
      <c r="J858" s="0" t="s">
        <v>3562</v>
      </c>
      <c r="K858" s="0" t="n">
        <v>27</v>
      </c>
    </row>
    <row r="859" customFormat="false" ht="12.8" hidden="false" customHeight="false" outlineLevel="0" collapsed="false">
      <c r="A859" s="0" t="n">
        <v>9355</v>
      </c>
      <c r="B859" s="0" t="s">
        <v>3741</v>
      </c>
      <c r="C859" s="0" t="s">
        <v>134</v>
      </c>
      <c r="D859" s="0" t="n">
        <v>55</v>
      </c>
      <c r="E859" s="0" t="s">
        <v>3562</v>
      </c>
      <c r="F859" s="0" t="s">
        <v>3562</v>
      </c>
      <c r="G859" s="0" t="s">
        <v>3562</v>
      </c>
      <c r="H859" s="0" t="s">
        <v>3562</v>
      </c>
      <c r="I859" s="0" t="s">
        <v>3562</v>
      </c>
      <c r="J859" s="0" t="s">
        <v>3562</v>
      </c>
      <c r="K859" s="0" t="s">
        <v>3562</v>
      </c>
    </row>
    <row r="860" customFormat="false" ht="12.8" hidden="false" customHeight="false" outlineLevel="0" collapsed="false">
      <c r="A860" s="0" t="n">
        <v>9239</v>
      </c>
      <c r="B860" s="0" t="s">
        <v>3761</v>
      </c>
      <c r="C860" s="0" t="s">
        <v>163</v>
      </c>
      <c r="D860" s="0" t="s">
        <v>3562</v>
      </c>
      <c r="E860" s="0" t="s">
        <v>3562</v>
      </c>
      <c r="F860" s="0" t="s">
        <v>3562</v>
      </c>
      <c r="G860" s="0" t="s">
        <v>3562</v>
      </c>
      <c r="H860" s="0" t="s">
        <v>3562</v>
      </c>
      <c r="I860" s="0" t="s">
        <v>3562</v>
      </c>
      <c r="J860" s="0" t="n">
        <v>42</v>
      </c>
      <c r="K860" s="0" t="n">
        <v>34</v>
      </c>
    </row>
    <row r="861" customFormat="false" ht="12.8" hidden="false" customHeight="false" outlineLevel="0" collapsed="false">
      <c r="A861" s="0" t="n">
        <v>1707</v>
      </c>
      <c r="B861" s="0" t="s">
        <v>4414</v>
      </c>
      <c r="C861" s="0" t="s">
        <v>165</v>
      </c>
      <c r="D861" s="0" t="s">
        <v>3562</v>
      </c>
      <c r="E861" s="0" t="s">
        <v>3562</v>
      </c>
      <c r="F861" s="0" t="s">
        <v>3562</v>
      </c>
      <c r="G861" s="0" t="s">
        <v>3562</v>
      </c>
      <c r="H861" s="0" t="s">
        <v>3562</v>
      </c>
      <c r="I861" s="0" t="s">
        <v>3562</v>
      </c>
      <c r="J861" s="0" t="s">
        <v>3562</v>
      </c>
      <c r="K861" s="0" t="n">
        <v>27</v>
      </c>
    </row>
    <row r="862" customFormat="false" ht="12.8" hidden="false" customHeight="false" outlineLevel="0" collapsed="false">
      <c r="A862" s="0" t="n">
        <v>5869</v>
      </c>
      <c r="B862" s="0" t="s">
        <v>4248</v>
      </c>
      <c r="C862" s="0" t="s">
        <v>163</v>
      </c>
      <c r="D862" s="0" t="s">
        <v>3562</v>
      </c>
      <c r="E862" s="0" t="s">
        <v>3562</v>
      </c>
      <c r="F862" s="0" t="s">
        <v>3562</v>
      </c>
      <c r="G862" s="0" t="s">
        <v>3562</v>
      </c>
      <c r="H862" s="0" t="s">
        <v>3562</v>
      </c>
      <c r="I862" s="0" t="s">
        <v>3562</v>
      </c>
      <c r="J862" s="0" t="n">
        <v>22</v>
      </c>
      <c r="K862" s="0" t="s">
        <v>3562</v>
      </c>
    </row>
    <row r="863" customFormat="false" ht="12.8" hidden="false" customHeight="false" outlineLevel="0" collapsed="false">
      <c r="A863" s="0" t="n">
        <v>6848</v>
      </c>
      <c r="B863" s="0" t="s">
        <v>4185</v>
      </c>
      <c r="C863" s="0" t="s">
        <v>150</v>
      </c>
      <c r="D863" s="0" t="s">
        <v>3562</v>
      </c>
      <c r="E863" s="0" t="s">
        <v>3562</v>
      </c>
      <c r="F863" s="0" t="s">
        <v>3562</v>
      </c>
      <c r="G863" s="0" t="s">
        <v>3562</v>
      </c>
      <c r="H863" s="0" t="s">
        <v>3562</v>
      </c>
      <c r="I863" s="0" t="s">
        <v>3562</v>
      </c>
      <c r="J863" s="0" t="s">
        <v>3562</v>
      </c>
      <c r="K863" s="0" t="n">
        <v>50</v>
      </c>
    </row>
    <row r="864" customFormat="false" ht="12.8" hidden="false" customHeight="false" outlineLevel="0" collapsed="false">
      <c r="A864" s="0" t="n">
        <v>8973</v>
      </c>
      <c r="B864" s="0" t="s">
        <v>3832</v>
      </c>
      <c r="C864" s="0" t="s">
        <v>162</v>
      </c>
      <c r="D864" s="0" t="s">
        <v>3562</v>
      </c>
      <c r="E864" s="0" t="s">
        <v>3562</v>
      </c>
      <c r="F864" s="0" t="s">
        <v>3562</v>
      </c>
      <c r="G864" s="0" t="s">
        <v>3562</v>
      </c>
      <c r="H864" s="0" t="s">
        <v>3562</v>
      </c>
      <c r="I864" s="0" t="s">
        <v>3562</v>
      </c>
      <c r="J864" s="0" t="s">
        <v>3562</v>
      </c>
      <c r="K864" s="0" t="n">
        <v>22</v>
      </c>
    </row>
    <row r="865" customFormat="false" ht="12.8" hidden="false" customHeight="false" outlineLevel="0" collapsed="false">
      <c r="A865" s="0" t="n">
        <v>8632</v>
      </c>
      <c r="B865" s="0" t="s">
        <v>3913</v>
      </c>
      <c r="C865" s="0" t="s">
        <v>174</v>
      </c>
      <c r="D865" s="0" t="s">
        <v>3562</v>
      </c>
      <c r="E865" s="0" t="s">
        <v>3562</v>
      </c>
      <c r="F865" s="0" t="s">
        <v>3562</v>
      </c>
      <c r="G865" s="0" t="s">
        <v>3562</v>
      </c>
      <c r="H865" s="0" t="s">
        <v>3562</v>
      </c>
      <c r="I865" s="0" t="s">
        <v>3562</v>
      </c>
      <c r="J865" s="0" t="n">
        <v>27</v>
      </c>
      <c r="K865" s="0" t="s">
        <v>3562</v>
      </c>
    </row>
    <row r="866" customFormat="false" ht="12.8" hidden="false" customHeight="false" outlineLevel="0" collapsed="false">
      <c r="A866" s="0" t="n">
        <v>6744</v>
      </c>
      <c r="B866" s="0" t="s">
        <v>4197</v>
      </c>
      <c r="C866" s="0" t="s">
        <v>162</v>
      </c>
      <c r="D866" s="0" t="s">
        <v>3562</v>
      </c>
      <c r="E866" s="0" t="s">
        <v>3562</v>
      </c>
      <c r="F866" s="0" t="s">
        <v>3562</v>
      </c>
      <c r="G866" s="0" t="s">
        <v>3562</v>
      </c>
      <c r="H866" s="0" t="s">
        <v>3562</v>
      </c>
      <c r="I866" s="0" t="s">
        <v>3562</v>
      </c>
      <c r="J866" s="0" t="n">
        <v>42</v>
      </c>
      <c r="K866" s="0" t="n">
        <v>34</v>
      </c>
    </row>
    <row r="867" customFormat="false" ht="12.8" hidden="false" customHeight="false" outlineLevel="0" collapsed="false">
      <c r="A867" s="0" t="n">
        <v>8334</v>
      </c>
      <c r="B867" s="0" t="s">
        <v>3998</v>
      </c>
      <c r="C867" s="0" t="s">
        <v>179</v>
      </c>
      <c r="D867" s="0" t="s">
        <v>3562</v>
      </c>
      <c r="E867" s="0" t="s">
        <v>3562</v>
      </c>
      <c r="F867" s="0" t="s">
        <v>3562</v>
      </c>
      <c r="G867" s="0" t="s">
        <v>3562</v>
      </c>
      <c r="H867" s="0" t="s">
        <v>3562</v>
      </c>
      <c r="I867" s="0" t="s">
        <v>3562</v>
      </c>
      <c r="J867" s="0" t="s">
        <v>3562</v>
      </c>
      <c r="K867" s="0" t="n">
        <v>34</v>
      </c>
    </row>
    <row r="868" customFormat="false" ht="12.8" hidden="false" customHeight="false" outlineLevel="0" collapsed="false">
      <c r="A868" s="0" t="n">
        <v>1938</v>
      </c>
      <c r="B868" s="0" t="s">
        <v>4366</v>
      </c>
      <c r="C868" s="0" t="s">
        <v>176</v>
      </c>
      <c r="D868" s="0" t="s">
        <v>3562</v>
      </c>
      <c r="E868" s="0" t="s">
        <v>3562</v>
      </c>
      <c r="F868" s="0" t="s">
        <v>3562</v>
      </c>
      <c r="G868" s="0" t="s">
        <v>3562</v>
      </c>
      <c r="H868" s="0" t="s">
        <v>3562</v>
      </c>
      <c r="I868" s="0" t="s">
        <v>3562</v>
      </c>
      <c r="J868" s="0" t="s">
        <v>3562</v>
      </c>
      <c r="K868" s="0" t="n">
        <v>15</v>
      </c>
    </row>
    <row r="869" customFormat="false" ht="12.8" hidden="false" customHeight="false" outlineLevel="0" collapsed="false">
      <c r="A869" s="0" t="n">
        <v>8777</v>
      </c>
      <c r="B869" s="0" t="s">
        <v>3881</v>
      </c>
      <c r="C869" s="0" t="s">
        <v>171</v>
      </c>
      <c r="D869" s="0" t="s">
        <v>3562</v>
      </c>
      <c r="E869" s="0" t="s">
        <v>3562</v>
      </c>
      <c r="F869" s="0" t="n">
        <v>30</v>
      </c>
      <c r="G869" s="0" t="s">
        <v>3562</v>
      </c>
      <c r="H869" s="0" t="s">
        <v>3562</v>
      </c>
      <c r="I869" s="0" t="s">
        <v>3562</v>
      </c>
      <c r="J869" s="0" t="n">
        <v>15</v>
      </c>
      <c r="K869" s="0" t="s">
        <v>3562</v>
      </c>
    </row>
    <row r="870" customFormat="false" ht="12.8" hidden="false" customHeight="false" outlineLevel="0" collapsed="false">
      <c r="A870" s="0" t="n">
        <v>9150</v>
      </c>
      <c r="B870" s="0" t="s">
        <v>3785</v>
      </c>
      <c r="C870" s="0" t="s">
        <v>133</v>
      </c>
      <c r="D870" s="0" t="s">
        <v>3562</v>
      </c>
      <c r="E870" s="0" t="s">
        <v>3562</v>
      </c>
      <c r="F870" s="0" t="s">
        <v>3562</v>
      </c>
      <c r="G870" s="0" t="s">
        <v>3562</v>
      </c>
      <c r="H870" s="0" t="s">
        <v>3562</v>
      </c>
      <c r="I870" s="0" t="s">
        <v>3562</v>
      </c>
      <c r="J870" s="0" t="s">
        <v>3562</v>
      </c>
      <c r="K870" s="0" t="n">
        <v>18</v>
      </c>
    </row>
    <row r="871" customFormat="false" ht="12.8" hidden="false" customHeight="false" outlineLevel="0" collapsed="false">
      <c r="A871" s="0" t="n">
        <v>9588</v>
      </c>
      <c r="B871" s="0" t="s">
        <v>3671</v>
      </c>
      <c r="C871" s="0" t="s">
        <v>129</v>
      </c>
      <c r="D871" s="0" t="n">
        <v>30</v>
      </c>
      <c r="E871" s="0" t="s">
        <v>3562</v>
      </c>
      <c r="F871" s="0" t="s">
        <v>3562</v>
      </c>
      <c r="G871" s="0" t="s">
        <v>3562</v>
      </c>
      <c r="H871" s="0" t="s">
        <v>3562</v>
      </c>
      <c r="I871" s="0" t="s">
        <v>3562</v>
      </c>
      <c r="J871" s="0" t="s">
        <v>3562</v>
      </c>
      <c r="K871" s="0" t="s">
        <v>3562</v>
      </c>
    </row>
    <row r="872" customFormat="false" ht="12.8" hidden="false" customHeight="false" outlineLevel="0" collapsed="false">
      <c r="A872" s="0" t="n">
        <v>5071</v>
      </c>
      <c r="B872" s="0" t="s">
        <v>4288</v>
      </c>
      <c r="C872" s="0" t="s">
        <v>176</v>
      </c>
      <c r="D872" s="0" t="s">
        <v>3562</v>
      </c>
      <c r="E872" s="0" t="s">
        <v>3562</v>
      </c>
      <c r="F872" s="0" t="s">
        <v>3562</v>
      </c>
      <c r="G872" s="0" t="s">
        <v>3562</v>
      </c>
      <c r="H872" s="0" t="s">
        <v>3562</v>
      </c>
      <c r="I872" s="0" t="s">
        <v>3562</v>
      </c>
      <c r="J872" s="0" t="n">
        <v>34</v>
      </c>
      <c r="K872" s="0" t="n">
        <v>27</v>
      </c>
    </row>
    <row r="873" customFormat="false" ht="12.8" hidden="false" customHeight="false" outlineLevel="0" collapsed="false">
      <c r="A873" s="0" t="n">
        <v>335</v>
      </c>
      <c r="B873" s="0" t="s">
        <v>3760</v>
      </c>
      <c r="C873" s="0" t="s">
        <v>130</v>
      </c>
      <c r="D873" s="0" t="n">
        <v>120</v>
      </c>
      <c r="E873" s="0" t="s">
        <v>3562</v>
      </c>
      <c r="F873" s="0" t="n">
        <v>40</v>
      </c>
      <c r="G873" s="0" t="s">
        <v>3562</v>
      </c>
      <c r="H873" s="0" t="n">
        <v>90</v>
      </c>
      <c r="I873" s="0" t="s">
        <v>3562</v>
      </c>
      <c r="J873" s="0" t="n">
        <v>22</v>
      </c>
      <c r="K873" s="0" t="s">
        <v>3562</v>
      </c>
    </row>
    <row r="874" customFormat="false" ht="12.8" hidden="false" customHeight="false" outlineLevel="0" collapsed="false">
      <c r="A874" s="0" t="n">
        <v>9240</v>
      </c>
      <c r="B874" s="0" t="s">
        <v>3760</v>
      </c>
      <c r="C874" s="0" t="s">
        <v>134</v>
      </c>
      <c r="D874" s="0" t="n">
        <v>120</v>
      </c>
      <c r="E874" s="0" t="s">
        <v>3562</v>
      </c>
      <c r="F874" s="0" t="n">
        <v>40</v>
      </c>
      <c r="G874" s="0" t="s">
        <v>3562</v>
      </c>
      <c r="H874" s="0" t="n">
        <v>90</v>
      </c>
      <c r="I874" s="0" t="s">
        <v>3562</v>
      </c>
      <c r="J874" s="0" t="n">
        <v>22</v>
      </c>
      <c r="K874" s="0" t="s">
        <v>3562</v>
      </c>
    </row>
    <row r="875" customFormat="false" ht="12.8" hidden="false" customHeight="false" outlineLevel="0" collapsed="false">
      <c r="A875" s="0" t="n">
        <v>670</v>
      </c>
      <c r="B875" s="0" t="s">
        <v>3760</v>
      </c>
      <c r="C875" s="0" t="s">
        <v>135</v>
      </c>
      <c r="D875" s="0" t="n">
        <v>120</v>
      </c>
      <c r="E875" s="0" t="s">
        <v>3562</v>
      </c>
      <c r="F875" s="0" t="n">
        <v>40</v>
      </c>
      <c r="G875" s="0" t="s">
        <v>3562</v>
      </c>
      <c r="H875" s="0" t="n">
        <v>90</v>
      </c>
      <c r="I875" s="0" t="s">
        <v>3562</v>
      </c>
      <c r="J875" s="0" t="n">
        <v>22</v>
      </c>
      <c r="K875" s="0" t="s">
        <v>3562</v>
      </c>
    </row>
    <row r="876" customFormat="false" ht="12.8" hidden="false" customHeight="false" outlineLevel="0" collapsed="false">
      <c r="A876" s="0" t="n">
        <v>82</v>
      </c>
      <c r="B876" s="0" t="s">
        <v>3760</v>
      </c>
      <c r="C876" s="0" t="s">
        <v>152</v>
      </c>
      <c r="D876" s="0" t="n">
        <v>120</v>
      </c>
      <c r="E876" s="0" t="s">
        <v>3562</v>
      </c>
      <c r="F876" s="0" t="n">
        <v>40</v>
      </c>
      <c r="G876" s="0" t="s">
        <v>3562</v>
      </c>
      <c r="H876" s="0" t="n">
        <v>90</v>
      </c>
      <c r="I876" s="0" t="s">
        <v>3562</v>
      </c>
      <c r="J876" s="0" t="n">
        <v>22</v>
      </c>
      <c r="K876" s="0" t="s">
        <v>3562</v>
      </c>
    </row>
    <row r="877" customFormat="false" ht="12.8" hidden="false" customHeight="false" outlineLevel="0" collapsed="false">
      <c r="A877" s="0" t="n">
        <v>6311</v>
      </c>
      <c r="B877" s="0" t="s">
        <v>4222</v>
      </c>
      <c r="C877" s="0" t="s">
        <v>135</v>
      </c>
      <c r="D877" s="0" t="s">
        <v>3562</v>
      </c>
      <c r="E877" s="0" t="s">
        <v>3562</v>
      </c>
      <c r="F877" s="0" t="s">
        <v>3562</v>
      </c>
      <c r="G877" s="0" t="s">
        <v>3562</v>
      </c>
      <c r="H877" s="0" t="s">
        <v>3562</v>
      </c>
      <c r="I877" s="0" t="s">
        <v>3562</v>
      </c>
      <c r="J877" s="0" t="s">
        <v>3562</v>
      </c>
      <c r="K877" s="0" t="n">
        <v>60</v>
      </c>
    </row>
    <row r="878" customFormat="false" ht="12.8" hidden="false" customHeight="false" outlineLevel="0" collapsed="false">
      <c r="A878" s="0" t="n">
        <v>2320</v>
      </c>
      <c r="B878" s="0" t="s">
        <v>4340</v>
      </c>
      <c r="C878" s="0" t="s">
        <v>163</v>
      </c>
      <c r="D878" s="0" t="s">
        <v>3562</v>
      </c>
      <c r="E878" s="0" t="n">
        <v>120</v>
      </c>
      <c r="F878" s="0" t="s">
        <v>3562</v>
      </c>
      <c r="G878" s="0" t="s">
        <v>3562</v>
      </c>
      <c r="H878" s="0" t="s">
        <v>3562</v>
      </c>
      <c r="I878" s="0" t="s">
        <v>3562</v>
      </c>
      <c r="J878" s="0" t="s">
        <v>3562</v>
      </c>
      <c r="K878" s="0" t="n">
        <v>34</v>
      </c>
    </row>
    <row r="879" customFormat="false" ht="12.8" hidden="false" customHeight="false" outlineLevel="0" collapsed="false">
      <c r="A879" s="0" t="n">
        <v>9542</v>
      </c>
      <c r="B879" s="0" t="s">
        <v>3696</v>
      </c>
      <c r="C879" s="0" t="s">
        <v>132</v>
      </c>
      <c r="D879" s="0" t="n">
        <v>55</v>
      </c>
      <c r="E879" s="0" t="s">
        <v>3562</v>
      </c>
      <c r="F879" s="0" t="n">
        <v>30</v>
      </c>
      <c r="G879" s="0" t="s">
        <v>3562</v>
      </c>
      <c r="H879" s="0" t="s">
        <v>3562</v>
      </c>
      <c r="I879" s="0" t="s">
        <v>3562</v>
      </c>
      <c r="J879" s="0" t="n">
        <v>22</v>
      </c>
      <c r="K879" s="0" t="n">
        <v>15</v>
      </c>
    </row>
    <row r="880" customFormat="false" ht="12.8" hidden="false" customHeight="false" outlineLevel="0" collapsed="false">
      <c r="A880" s="0" t="n">
        <v>8768</v>
      </c>
      <c r="B880" s="0" t="s">
        <v>3884</v>
      </c>
      <c r="C880" s="0" t="s">
        <v>169</v>
      </c>
      <c r="D880" s="0" t="s">
        <v>3562</v>
      </c>
      <c r="E880" s="0" t="s">
        <v>3562</v>
      </c>
      <c r="F880" s="0" t="s">
        <v>3562</v>
      </c>
      <c r="G880" s="0" t="s">
        <v>3562</v>
      </c>
      <c r="H880" s="0" t="s">
        <v>3562</v>
      </c>
      <c r="I880" s="0" t="s">
        <v>3562</v>
      </c>
      <c r="J880" s="0" t="n">
        <v>27</v>
      </c>
      <c r="K880" s="0" t="s">
        <v>3562</v>
      </c>
    </row>
    <row r="881" customFormat="false" ht="12.8" hidden="false" customHeight="false" outlineLevel="0" collapsed="false">
      <c r="A881" s="0" t="n">
        <v>9175</v>
      </c>
      <c r="B881" s="0" t="s">
        <v>3777</v>
      </c>
      <c r="C881" s="0" t="s">
        <v>167</v>
      </c>
      <c r="D881" s="0" t="s">
        <v>3562</v>
      </c>
      <c r="E881" s="0" t="s">
        <v>3562</v>
      </c>
      <c r="F881" s="0" t="s">
        <v>3562</v>
      </c>
      <c r="G881" s="0" t="s">
        <v>3562</v>
      </c>
      <c r="H881" s="0" t="n">
        <v>90</v>
      </c>
      <c r="I881" s="0" t="s">
        <v>3562</v>
      </c>
      <c r="J881" s="0" t="s">
        <v>3562</v>
      </c>
      <c r="K881" s="0" t="s">
        <v>3562</v>
      </c>
    </row>
    <row r="882" customFormat="false" ht="12.8" hidden="false" customHeight="false" outlineLevel="0" collapsed="false">
      <c r="A882" s="0" t="n">
        <v>9369</v>
      </c>
      <c r="B882" s="0" t="s">
        <v>3734</v>
      </c>
      <c r="C882" s="0" t="s">
        <v>162</v>
      </c>
      <c r="D882" s="0" t="s">
        <v>3562</v>
      </c>
      <c r="E882" s="0" t="s">
        <v>3562</v>
      </c>
      <c r="F882" s="0" t="s">
        <v>3562</v>
      </c>
      <c r="G882" s="0" t="s">
        <v>3562</v>
      </c>
      <c r="H882" s="0" t="s">
        <v>3562</v>
      </c>
      <c r="I882" s="0" t="s">
        <v>3562</v>
      </c>
      <c r="J882" s="0" t="s">
        <v>3562</v>
      </c>
      <c r="K882" s="0" t="n">
        <v>34</v>
      </c>
    </row>
    <row r="883" customFormat="false" ht="12.8" hidden="false" customHeight="false" outlineLevel="0" collapsed="false">
      <c r="A883" s="0" t="n">
        <v>8132</v>
      </c>
      <c r="B883" s="0" t="s">
        <v>4061</v>
      </c>
      <c r="C883" s="0" t="s">
        <v>169</v>
      </c>
      <c r="D883" s="0" t="s">
        <v>3562</v>
      </c>
      <c r="E883" s="0" t="s">
        <v>3562</v>
      </c>
      <c r="F883" s="0" t="s">
        <v>3562</v>
      </c>
      <c r="G883" s="0" t="s">
        <v>3562</v>
      </c>
      <c r="H883" s="0" t="s">
        <v>3562</v>
      </c>
      <c r="I883" s="0" t="s">
        <v>3562</v>
      </c>
      <c r="J883" s="0" t="n">
        <v>34</v>
      </c>
      <c r="K883" s="0" t="n">
        <v>22</v>
      </c>
    </row>
    <row r="884" customFormat="false" ht="12.8" hidden="false" customHeight="false" outlineLevel="0" collapsed="false">
      <c r="A884" s="0" t="n">
        <v>1310</v>
      </c>
      <c r="B884" s="0" t="s">
        <v>4493</v>
      </c>
      <c r="C884" s="0" t="s">
        <v>135</v>
      </c>
      <c r="D884" s="0" t="s">
        <v>3562</v>
      </c>
      <c r="E884" s="0" t="s">
        <v>3562</v>
      </c>
      <c r="F884" s="0" t="s">
        <v>3562</v>
      </c>
      <c r="G884" s="0" t="s">
        <v>3562</v>
      </c>
      <c r="H884" s="0" t="s">
        <v>3562</v>
      </c>
      <c r="I884" s="0" t="s">
        <v>3562</v>
      </c>
      <c r="J884" s="0" t="s">
        <v>3562</v>
      </c>
      <c r="K884" s="0" t="n">
        <v>34</v>
      </c>
    </row>
    <row r="885" customFormat="false" ht="12.8" hidden="false" customHeight="false" outlineLevel="0" collapsed="false">
      <c r="A885" s="0" t="n">
        <v>9178</v>
      </c>
      <c r="B885" s="0" t="s">
        <v>3775</v>
      </c>
      <c r="C885" s="0" t="s">
        <v>132</v>
      </c>
      <c r="D885" s="0" t="n">
        <v>70</v>
      </c>
      <c r="E885" s="0" t="s">
        <v>3562</v>
      </c>
      <c r="F885" s="0" t="n">
        <v>30</v>
      </c>
      <c r="G885" s="0" t="s">
        <v>3562</v>
      </c>
      <c r="H885" s="0" t="s">
        <v>3562</v>
      </c>
      <c r="I885" s="0" t="s">
        <v>3562</v>
      </c>
      <c r="J885" s="0" t="s">
        <v>3562</v>
      </c>
      <c r="K885" s="0" t="s">
        <v>3562</v>
      </c>
    </row>
    <row r="886" customFormat="false" ht="12.8" hidden="false" customHeight="false" outlineLevel="0" collapsed="false">
      <c r="A886" s="0" t="n">
        <v>8056</v>
      </c>
      <c r="B886" s="0" t="s">
        <v>4071</v>
      </c>
      <c r="C886" s="0" t="s">
        <v>132</v>
      </c>
      <c r="D886" s="0" t="n">
        <v>55</v>
      </c>
      <c r="E886" s="0" t="s">
        <v>3562</v>
      </c>
      <c r="F886" s="0" t="n">
        <v>30</v>
      </c>
      <c r="G886" s="0" t="s">
        <v>3562</v>
      </c>
      <c r="H886" s="0" t="s">
        <v>3562</v>
      </c>
      <c r="I886" s="0" t="s">
        <v>3562</v>
      </c>
      <c r="J886" s="0" t="s">
        <v>3562</v>
      </c>
      <c r="K886" s="0" t="s">
        <v>3562</v>
      </c>
    </row>
    <row r="887" customFormat="false" ht="12.8" hidden="false" customHeight="false" outlineLevel="0" collapsed="false">
      <c r="A887" s="0" t="n">
        <v>9065</v>
      </c>
      <c r="B887" s="0" t="s">
        <v>3799</v>
      </c>
      <c r="C887" s="0" t="s">
        <v>144</v>
      </c>
      <c r="D887" s="0" t="s">
        <v>3562</v>
      </c>
      <c r="E887" s="0" t="s">
        <v>3562</v>
      </c>
      <c r="F887" s="0" t="s">
        <v>3562</v>
      </c>
      <c r="G887" s="0" t="s">
        <v>3562</v>
      </c>
      <c r="H887" s="0" t="s">
        <v>3562</v>
      </c>
      <c r="I887" s="0" t="s">
        <v>3562</v>
      </c>
      <c r="J887" s="0" t="s">
        <v>3562</v>
      </c>
      <c r="K887" s="0" t="n">
        <v>27</v>
      </c>
    </row>
    <row r="888" customFormat="false" ht="12.8" hidden="false" customHeight="false" outlineLevel="0" collapsed="false">
      <c r="A888" s="0" t="n">
        <v>9697</v>
      </c>
      <c r="B888" s="0" t="s">
        <v>3635</v>
      </c>
      <c r="C888" s="0" t="s">
        <v>170</v>
      </c>
      <c r="D888" s="0" t="n">
        <v>40</v>
      </c>
      <c r="E888" s="0" t="s">
        <v>3562</v>
      </c>
      <c r="F888" s="0" t="n">
        <v>20</v>
      </c>
      <c r="G888" s="0" t="s">
        <v>3562</v>
      </c>
      <c r="H888" s="0" t="s">
        <v>3562</v>
      </c>
      <c r="I888" s="0" t="s">
        <v>3562</v>
      </c>
      <c r="J888" s="0" t="s">
        <v>3562</v>
      </c>
      <c r="K888" s="0" t="s">
        <v>3562</v>
      </c>
    </row>
    <row r="889" customFormat="false" ht="12.8" hidden="false" customHeight="false" outlineLevel="0" collapsed="false">
      <c r="A889" s="0" t="n">
        <v>1090</v>
      </c>
      <c r="B889" s="0" t="s">
        <v>4542</v>
      </c>
      <c r="C889" s="0" t="s">
        <v>141</v>
      </c>
      <c r="D889" s="0" t="s">
        <v>3562</v>
      </c>
      <c r="E889" s="0" t="s">
        <v>3562</v>
      </c>
      <c r="F889" s="0" t="s">
        <v>3562</v>
      </c>
      <c r="G889" s="0" t="s">
        <v>3562</v>
      </c>
      <c r="H889" s="0" t="s">
        <v>3562</v>
      </c>
      <c r="I889" s="0" t="s">
        <v>3562</v>
      </c>
      <c r="J889" s="0" t="n">
        <v>15</v>
      </c>
      <c r="K889" s="0" t="s">
        <v>3562</v>
      </c>
    </row>
    <row r="890" customFormat="false" ht="12.8" hidden="false" customHeight="false" outlineLevel="0" collapsed="false">
      <c r="A890" s="0" t="n">
        <v>4528</v>
      </c>
      <c r="B890" s="0" t="s">
        <v>3546</v>
      </c>
      <c r="C890" s="0" t="s">
        <v>133</v>
      </c>
      <c r="D890" s="0" t="s">
        <v>3562</v>
      </c>
      <c r="E890" s="0" t="s">
        <v>3562</v>
      </c>
      <c r="F890" s="0" t="s">
        <v>3562</v>
      </c>
      <c r="G890" s="0" t="n">
        <v>90</v>
      </c>
      <c r="H890" s="0" t="s">
        <v>3562</v>
      </c>
      <c r="I890" s="0" t="s">
        <v>3562</v>
      </c>
      <c r="J890" s="0" t="s">
        <v>3562</v>
      </c>
      <c r="K890" s="0" t="n">
        <v>42</v>
      </c>
    </row>
    <row r="891" customFormat="false" ht="12.8" hidden="false" customHeight="false" outlineLevel="0" collapsed="false">
      <c r="A891" s="0" t="n">
        <v>1284</v>
      </c>
      <c r="B891" s="0" t="s">
        <v>4501</v>
      </c>
      <c r="C891" s="0" t="s">
        <v>135</v>
      </c>
      <c r="D891" s="0" t="s">
        <v>3562</v>
      </c>
      <c r="E891" s="0" t="s">
        <v>3562</v>
      </c>
      <c r="F891" s="0" t="s">
        <v>3562</v>
      </c>
      <c r="G891" s="0" t="s">
        <v>3562</v>
      </c>
      <c r="H891" s="0" t="s">
        <v>3562</v>
      </c>
      <c r="I891" s="0" t="s">
        <v>3562</v>
      </c>
      <c r="J891" s="0" t="s">
        <v>3562</v>
      </c>
      <c r="K891" s="0" t="n">
        <v>60</v>
      </c>
    </row>
    <row r="892" customFormat="false" ht="12.8" hidden="false" customHeight="false" outlineLevel="0" collapsed="false">
      <c r="A892" s="0" t="n">
        <v>2321</v>
      </c>
      <c r="B892" s="0" t="s">
        <v>4339</v>
      </c>
      <c r="C892" s="0" t="s">
        <v>157</v>
      </c>
      <c r="D892" s="0" t="s">
        <v>3562</v>
      </c>
      <c r="E892" s="0" t="s">
        <v>3562</v>
      </c>
      <c r="F892" s="0" t="n">
        <v>20</v>
      </c>
      <c r="G892" s="0" t="s">
        <v>3562</v>
      </c>
      <c r="H892" s="0" t="s">
        <v>3562</v>
      </c>
      <c r="I892" s="0" t="s">
        <v>3562</v>
      </c>
      <c r="J892" s="0" t="s">
        <v>3562</v>
      </c>
      <c r="K892" s="0" t="s">
        <v>3562</v>
      </c>
    </row>
    <row r="893" customFormat="false" ht="12.8" hidden="false" customHeight="false" outlineLevel="0" collapsed="false">
      <c r="A893" s="0" t="n">
        <v>8960</v>
      </c>
      <c r="B893" s="0" t="s">
        <v>3834</v>
      </c>
      <c r="C893" s="0" t="s">
        <v>134</v>
      </c>
      <c r="D893" s="0" t="n">
        <v>55</v>
      </c>
      <c r="E893" s="0" t="s">
        <v>3562</v>
      </c>
      <c r="F893" s="0" t="n">
        <v>30</v>
      </c>
      <c r="G893" s="0" t="s">
        <v>3562</v>
      </c>
      <c r="H893" s="0" t="s">
        <v>3562</v>
      </c>
      <c r="I893" s="0" t="s">
        <v>3562</v>
      </c>
      <c r="J893" s="0" t="n">
        <v>22</v>
      </c>
      <c r="K893" s="0" t="n">
        <v>18</v>
      </c>
    </row>
    <row r="894" customFormat="false" ht="12.8" hidden="false" customHeight="false" outlineLevel="0" collapsed="false">
      <c r="A894" s="0" t="n">
        <v>460</v>
      </c>
      <c r="B894" s="0" t="s">
        <v>3830</v>
      </c>
      <c r="C894" s="0" t="s">
        <v>165</v>
      </c>
      <c r="D894" s="0" t="n">
        <v>210</v>
      </c>
      <c r="E894" s="0" t="s">
        <v>3562</v>
      </c>
      <c r="F894" s="0" t="s">
        <v>3562</v>
      </c>
      <c r="G894" s="0" t="s">
        <v>3562</v>
      </c>
      <c r="H894" s="0" t="n">
        <v>120</v>
      </c>
      <c r="I894" s="0" t="s">
        <v>3562</v>
      </c>
      <c r="J894" s="0" t="n">
        <v>42</v>
      </c>
      <c r="K894" s="0" t="n">
        <v>34</v>
      </c>
    </row>
    <row r="895" customFormat="false" ht="12.8" hidden="false" customHeight="false" outlineLevel="0" collapsed="false">
      <c r="A895" s="0" t="n">
        <v>641</v>
      </c>
      <c r="B895" s="0" t="s">
        <v>3830</v>
      </c>
      <c r="C895" s="0" t="s">
        <v>134</v>
      </c>
      <c r="D895" s="0" t="n">
        <v>210</v>
      </c>
      <c r="E895" s="0" t="s">
        <v>3562</v>
      </c>
      <c r="F895" s="0" t="s">
        <v>3562</v>
      </c>
      <c r="G895" s="0" t="s">
        <v>3562</v>
      </c>
      <c r="H895" s="0" t="n">
        <v>120</v>
      </c>
      <c r="I895" s="0" t="s">
        <v>3562</v>
      </c>
      <c r="J895" s="0" t="n">
        <v>42</v>
      </c>
      <c r="K895" s="0" t="n">
        <v>34</v>
      </c>
    </row>
    <row r="896" customFormat="false" ht="12.8" hidden="false" customHeight="false" outlineLevel="0" collapsed="false">
      <c r="A896" s="0" t="n">
        <v>8977</v>
      </c>
      <c r="B896" s="0" t="s">
        <v>3830</v>
      </c>
      <c r="C896" s="0" t="s">
        <v>176</v>
      </c>
      <c r="D896" s="0" t="n">
        <v>210</v>
      </c>
      <c r="E896" s="0" t="s">
        <v>3562</v>
      </c>
      <c r="F896" s="0" t="s">
        <v>3562</v>
      </c>
      <c r="G896" s="0" t="s">
        <v>3562</v>
      </c>
      <c r="H896" s="0" t="n">
        <v>120</v>
      </c>
      <c r="I896" s="0" t="s">
        <v>3562</v>
      </c>
      <c r="J896" s="0" t="n">
        <v>42</v>
      </c>
      <c r="K896" s="0" t="n">
        <v>34</v>
      </c>
    </row>
    <row r="897" customFormat="false" ht="12.8" hidden="false" customHeight="false" outlineLevel="0" collapsed="false">
      <c r="A897" s="0" t="n">
        <v>1825</v>
      </c>
      <c r="B897" s="0" t="s">
        <v>4391</v>
      </c>
      <c r="C897" s="0" t="s">
        <v>176</v>
      </c>
      <c r="D897" s="0" t="s">
        <v>3562</v>
      </c>
      <c r="E897" s="0" t="s">
        <v>3562</v>
      </c>
      <c r="F897" s="0" t="s">
        <v>3562</v>
      </c>
      <c r="G897" s="0" t="s">
        <v>3562</v>
      </c>
      <c r="H897" s="0" t="s">
        <v>3562</v>
      </c>
      <c r="I897" s="0" t="s">
        <v>3562</v>
      </c>
      <c r="J897" s="0" t="s">
        <v>3562</v>
      </c>
      <c r="K897" s="0" t="n">
        <v>34</v>
      </c>
    </row>
    <row r="898" customFormat="false" ht="12.8" hidden="false" customHeight="false" outlineLevel="0" collapsed="false">
      <c r="A898" s="0" t="n">
        <v>8222</v>
      </c>
      <c r="B898" s="0" t="s">
        <v>4036</v>
      </c>
      <c r="C898" s="0" t="s">
        <v>176</v>
      </c>
      <c r="D898" s="0" t="s">
        <v>3562</v>
      </c>
      <c r="E898" s="0" t="s">
        <v>3562</v>
      </c>
      <c r="F898" s="0" t="s">
        <v>3562</v>
      </c>
      <c r="G898" s="0" t="s">
        <v>3562</v>
      </c>
      <c r="H898" s="0" t="s">
        <v>3562</v>
      </c>
      <c r="I898" s="0" t="s">
        <v>3562</v>
      </c>
      <c r="J898" s="0" t="s">
        <v>3562</v>
      </c>
      <c r="K898" s="0" t="n">
        <v>50</v>
      </c>
    </row>
    <row r="899" customFormat="false" ht="12.8" hidden="false" customHeight="false" outlineLevel="0" collapsed="false">
      <c r="A899" s="0" t="n">
        <v>9664</v>
      </c>
      <c r="B899" s="0" t="s">
        <v>3660</v>
      </c>
      <c r="C899" s="0" t="s">
        <v>168</v>
      </c>
      <c r="D899" s="0" t="n">
        <v>70</v>
      </c>
      <c r="E899" s="0" t="s">
        <v>3562</v>
      </c>
      <c r="F899" s="0" t="n">
        <v>40</v>
      </c>
      <c r="G899" s="0" t="s">
        <v>3562</v>
      </c>
      <c r="H899" s="0" t="s">
        <v>3562</v>
      </c>
      <c r="I899" s="0" t="s">
        <v>3562</v>
      </c>
      <c r="J899" s="0" t="n">
        <v>34</v>
      </c>
      <c r="K899" s="0" t="s">
        <v>3562</v>
      </c>
    </row>
    <row r="900" customFormat="false" ht="12.8" hidden="false" customHeight="false" outlineLevel="0" collapsed="false">
      <c r="A900" s="0" t="n">
        <v>7931</v>
      </c>
      <c r="B900" s="0" t="s">
        <v>4105</v>
      </c>
      <c r="C900" s="0" t="s">
        <v>128</v>
      </c>
      <c r="D900" s="0" t="s">
        <v>3562</v>
      </c>
      <c r="E900" s="0" t="s">
        <v>3562</v>
      </c>
      <c r="F900" s="0" t="s">
        <v>3562</v>
      </c>
      <c r="G900" s="0" t="s">
        <v>3562</v>
      </c>
      <c r="H900" s="0" t="s">
        <v>3562</v>
      </c>
      <c r="I900" s="0" t="s">
        <v>3562</v>
      </c>
      <c r="J900" s="0" t="n">
        <v>18</v>
      </c>
      <c r="K900" s="0" t="s">
        <v>3562</v>
      </c>
    </row>
    <row r="901" customFormat="false" ht="12.8" hidden="false" customHeight="false" outlineLevel="0" collapsed="false">
      <c r="A901" s="0" t="n">
        <v>8952</v>
      </c>
      <c r="B901" s="0" t="s">
        <v>3838</v>
      </c>
      <c r="C901" s="0" t="s">
        <v>144</v>
      </c>
      <c r="D901" s="0" t="s">
        <v>3562</v>
      </c>
      <c r="E901" s="0" t="s">
        <v>3562</v>
      </c>
      <c r="F901" s="0" t="s">
        <v>3562</v>
      </c>
      <c r="G901" s="0" t="s">
        <v>3562</v>
      </c>
      <c r="H901" s="0" t="s">
        <v>3562</v>
      </c>
      <c r="I901" s="0" t="s">
        <v>3562</v>
      </c>
      <c r="J901" s="0" t="s">
        <v>3562</v>
      </c>
      <c r="K901" s="0" t="n">
        <v>22</v>
      </c>
    </row>
    <row r="902" customFormat="false" ht="12.8" hidden="false" customHeight="false" outlineLevel="0" collapsed="false">
      <c r="A902" s="0" t="n">
        <v>8801</v>
      </c>
      <c r="B902" s="0" t="s">
        <v>3874</v>
      </c>
      <c r="C902" s="0" t="s">
        <v>144</v>
      </c>
      <c r="D902" s="0" t="s">
        <v>3562</v>
      </c>
      <c r="E902" s="0" t="s">
        <v>3562</v>
      </c>
      <c r="F902" s="0" t="s">
        <v>3562</v>
      </c>
      <c r="G902" s="0" t="s">
        <v>3562</v>
      </c>
      <c r="H902" s="0" t="s">
        <v>3562</v>
      </c>
      <c r="I902" s="0" t="s">
        <v>3562</v>
      </c>
      <c r="J902" s="0" t="s">
        <v>3562</v>
      </c>
      <c r="K902" s="0" t="n">
        <v>27</v>
      </c>
    </row>
    <row r="903" customFormat="false" ht="12.8" hidden="false" customHeight="false" outlineLevel="0" collapsed="false">
      <c r="A903" s="0" t="n">
        <v>1171</v>
      </c>
      <c r="B903" s="0" t="s">
        <v>4533</v>
      </c>
      <c r="C903" s="0" t="s">
        <v>133</v>
      </c>
      <c r="D903" s="0" t="n">
        <v>40</v>
      </c>
      <c r="E903" s="0" t="s">
        <v>3562</v>
      </c>
      <c r="F903" s="0" t="n">
        <v>30</v>
      </c>
      <c r="G903" s="0" t="s">
        <v>3562</v>
      </c>
      <c r="H903" s="0" t="s">
        <v>3562</v>
      </c>
      <c r="I903" s="0" t="s">
        <v>3562</v>
      </c>
      <c r="J903" s="0" t="n">
        <v>27</v>
      </c>
      <c r="K903" s="0" t="n">
        <v>18</v>
      </c>
    </row>
    <row r="904" customFormat="false" ht="12.8" hidden="false" customHeight="false" outlineLevel="0" collapsed="false">
      <c r="A904" s="0" t="n">
        <v>1710</v>
      </c>
      <c r="B904" s="0" t="s">
        <v>4413</v>
      </c>
      <c r="C904" s="0" t="s">
        <v>167</v>
      </c>
      <c r="D904" s="0" t="s">
        <v>3562</v>
      </c>
      <c r="E904" s="0" t="s">
        <v>3562</v>
      </c>
      <c r="F904" s="0" t="s">
        <v>3562</v>
      </c>
      <c r="G904" s="0" t="s">
        <v>3562</v>
      </c>
      <c r="H904" s="0" t="n">
        <v>160</v>
      </c>
      <c r="I904" s="0" t="n">
        <v>90</v>
      </c>
      <c r="J904" s="0" t="s">
        <v>3562</v>
      </c>
      <c r="K904" s="0" t="s">
        <v>3562</v>
      </c>
    </row>
    <row r="905" customFormat="false" ht="12.8" hidden="false" customHeight="false" outlineLevel="0" collapsed="false">
      <c r="A905" s="0" t="n">
        <v>631</v>
      </c>
      <c r="B905" s="0" t="s">
        <v>4413</v>
      </c>
      <c r="C905" s="0" t="s">
        <v>175</v>
      </c>
      <c r="D905" s="0" t="s">
        <v>3562</v>
      </c>
      <c r="E905" s="0" t="s">
        <v>3562</v>
      </c>
      <c r="F905" s="0" t="s">
        <v>3562</v>
      </c>
      <c r="G905" s="0" t="s">
        <v>3562</v>
      </c>
      <c r="H905" s="0" t="n">
        <v>160</v>
      </c>
      <c r="I905" s="0" t="n">
        <v>90</v>
      </c>
      <c r="J905" s="0" t="s">
        <v>3562</v>
      </c>
      <c r="K905" s="0" t="s">
        <v>3562</v>
      </c>
    </row>
    <row r="906" customFormat="false" ht="12.8" hidden="false" customHeight="false" outlineLevel="0" collapsed="false">
      <c r="A906" s="0" t="n">
        <v>1172</v>
      </c>
      <c r="B906" s="0" t="s">
        <v>4532</v>
      </c>
      <c r="C906" s="0" t="s">
        <v>133</v>
      </c>
      <c r="D906" s="0" t="n">
        <v>30</v>
      </c>
      <c r="E906" s="0" t="s">
        <v>3562</v>
      </c>
      <c r="F906" s="0" t="n">
        <v>20</v>
      </c>
      <c r="G906" s="0" t="s">
        <v>3562</v>
      </c>
      <c r="H906" s="0" t="s">
        <v>3562</v>
      </c>
      <c r="I906" s="0" t="s">
        <v>3562</v>
      </c>
      <c r="J906" s="0" t="s">
        <v>3562</v>
      </c>
      <c r="K906" s="0" t="s">
        <v>3562</v>
      </c>
    </row>
    <row r="907" customFormat="false" ht="12.8" hidden="false" customHeight="false" outlineLevel="0" collapsed="false">
      <c r="A907" s="0" t="n">
        <v>1368</v>
      </c>
      <c r="B907" s="0" t="s">
        <v>4471</v>
      </c>
      <c r="C907" s="0" t="s">
        <v>150</v>
      </c>
      <c r="D907" s="0" t="s">
        <v>3562</v>
      </c>
      <c r="E907" s="0" t="s">
        <v>3562</v>
      </c>
      <c r="F907" s="0" t="s">
        <v>3562</v>
      </c>
      <c r="G907" s="0" t="s">
        <v>3562</v>
      </c>
      <c r="H907" s="0" t="s">
        <v>3562</v>
      </c>
      <c r="I907" s="0" t="s">
        <v>3562</v>
      </c>
      <c r="J907" s="0" t="s">
        <v>3562</v>
      </c>
      <c r="K907" s="0" t="n">
        <v>22</v>
      </c>
    </row>
    <row r="908" customFormat="false" ht="12.8" hidden="false" customHeight="false" outlineLevel="0" collapsed="false">
      <c r="A908" s="0" t="n">
        <v>1443</v>
      </c>
      <c r="B908" s="0" t="s">
        <v>4458</v>
      </c>
      <c r="C908" s="0" t="s">
        <v>168</v>
      </c>
      <c r="D908" s="0" t="s">
        <v>3562</v>
      </c>
      <c r="E908" s="0" t="s">
        <v>3562</v>
      </c>
      <c r="F908" s="0" t="s">
        <v>3562</v>
      </c>
      <c r="G908" s="0" t="s">
        <v>3562</v>
      </c>
      <c r="H908" s="0" t="s">
        <v>3562</v>
      </c>
      <c r="I908" s="0" t="s">
        <v>3562</v>
      </c>
      <c r="J908" s="0" t="n">
        <v>22</v>
      </c>
      <c r="K908" s="0" t="s">
        <v>3562</v>
      </c>
    </row>
    <row r="909" customFormat="false" ht="12.8" hidden="false" customHeight="false" outlineLevel="0" collapsed="false">
      <c r="A909" s="0" t="n">
        <v>1415</v>
      </c>
      <c r="B909" s="0" t="s">
        <v>4464</v>
      </c>
      <c r="C909" s="0" t="s">
        <v>155</v>
      </c>
      <c r="D909" s="0" t="s">
        <v>3562</v>
      </c>
      <c r="E909" s="0" t="s">
        <v>3562</v>
      </c>
      <c r="F909" s="0" t="s">
        <v>3562</v>
      </c>
      <c r="G909" s="0" t="s">
        <v>3562</v>
      </c>
      <c r="H909" s="0" t="s">
        <v>3562</v>
      </c>
      <c r="I909" s="0" t="s">
        <v>3562</v>
      </c>
      <c r="J909" s="0" t="n">
        <v>34</v>
      </c>
      <c r="K909" s="0" t="n">
        <v>27</v>
      </c>
    </row>
    <row r="910" customFormat="false" ht="12.8" hidden="false" customHeight="false" outlineLevel="0" collapsed="false">
      <c r="A910" s="0" t="n">
        <v>9130</v>
      </c>
      <c r="B910" s="0" t="s">
        <v>3788</v>
      </c>
      <c r="C910" s="0" t="s">
        <v>175</v>
      </c>
      <c r="D910" s="0" t="s">
        <v>3562</v>
      </c>
      <c r="E910" s="0" t="n">
        <v>120</v>
      </c>
      <c r="F910" s="0" t="s">
        <v>3562</v>
      </c>
      <c r="G910" s="0" t="n">
        <v>55</v>
      </c>
      <c r="H910" s="0" t="s">
        <v>3562</v>
      </c>
      <c r="I910" s="0" t="n">
        <v>90</v>
      </c>
      <c r="J910" s="0" t="s">
        <v>3562</v>
      </c>
      <c r="K910" s="0" t="n">
        <v>34</v>
      </c>
    </row>
    <row r="911" customFormat="false" ht="12.8" hidden="false" customHeight="false" outlineLevel="0" collapsed="false">
      <c r="A911" s="0" t="n">
        <v>1480</v>
      </c>
      <c r="B911" s="0" t="s">
        <v>4450</v>
      </c>
      <c r="C911" s="0" t="s">
        <v>170</v>
      </c>
      <c r="D911" s="0" t="s">
        <v>3562</v>
      </c>
      <c r="E911" s="0" t="s">
        <v>3562</v>
      </c>
      <c r="F911" s="0" t="s">
        <v>3562</v>
      </c>
      <c r="G911" s="0" t="s">
        <v>3562</v>
      </c>
      <c r="H911" s="0" t="s">
        <v>3562</v>
      </c>
      <c r="I911" s="0" t="s">
        <v>3562</v>
      </c>
      <c r="J911" s="0" t="s">
        <v>3562</v>
      </c>
      <c r="K911" s="0" t="n">
        <v>50</v>
      </c>
    </row>
    <row r="912" customFormat="false" ht="12.8" hidden="false" customHeight="false" outlineLevel="0" collapsed="false">
      <c r="A912" s="0" t="n">
        <v>8213</v>
      </c>
      <c r="B912" s="0" t="s">
        <v>4041</v>
      </c>
      <c r="C912" s="0" t="s">
        <v>128</v>
      </c>
      <c r="D912" s="0" t="s">
        <v>3562</v>
      </c>
      <c r="E912" s="0" t="s">
        <v>3562</v>
      </c>
      <c r="F912" s="0" t="s">
        <v>3562</v>
      </c>
      <c r="G912" s="0" t="s">
        <v>3562</v>
      </c>
      <c r="H912" s="0" t="s">
        <v>3562</v>
      </c>
      <c r="I912" s="0" t="s">
        <v>3562</v>
      </c>
      <c r="J912" s="0" t="n">
        <v>22</v>
      </c>
      <c r="K912" s="0" t="s">
        <v>3562</v>
      </c>
    </row>
    <row r="913" customFormat="false" ht="12.8" hidden="false" customHeight="false" outlineLevel="0" collapsed="false">
      <c r="A913" s="0" t="n">
        <v>9184</v>
      </c>
      <c r="B913" s="0" t="s">
        <v>3770</v>
      </c>
      <c r="C913" s="0" t="s">
        <v>179</v>
      </c>
      <c r="D913" s="0" t="s">
        <v>3562</v>
      </c>
      <c r="E913" s="0" t="s">
        <v>3562</v>
      </c>
      <c r="F913" s="0" t="s">
        <v>3562</v>
      </c>
      <c r="G913" s="0" t="s">
        <v>3562</v>
      </c>
      <c r="H913" s="0" t="s">
        <v>3562</v>
      </c>
      <c r="I913" s="0" t="s">
        <v>3562</v>
      </c>
      <c r="J913" s="0" t="s">
        <v>3562</v>
      </c>
      <c r="K913" s="0" t="n">
        <v>18</v>
      </c>
    </row>
    <row r="914" customFormat="false" ht="12.8" hidden="false" customHeight="false" outlineLevel="0" collapsed="false">
      <c r="A914" s="0" t="n">
        <v>1551</v>
      </c>
      <c r="B914" s="0" t="s">
        <v>4438</v>
      </c>
      <c r="C914" s="0" t="s">
        <v>163</v>
      </c>
      <c r="D914" s="0" t="s">
        <v>3562</v>
      </c>
      <c r="E914" s="0" t="s">
        <v>3562</v>
      </c>
      <c r="F914" s="0" t="s">
        <v>3562</v>
      </c>
      <c r="G914" s="0" t="s">
        <v>3562</v>
      </c>
      <c r="H914" s="0" t="s">
        <v>3562</v>
      </c>
      <c r="I914" s="0" t="s">
        <v>3562</v>
      </c>
      <c r="J914" s="0" t="s">
        <v>3562</v>
      </c>
      <c r="K914" s="0" t="n">
        <v>27</v>
      </c>
    </row>
    <row r="915" customFormat="false" ht="12.8" hidden="false" customHeight="false" outlineLevel="0" collapsed="false">
      <c r="A915" s="0" t="n">
        <v>5030</v>
      </c>
      <c r="B915" s="0" t="s">
        <v>4297</v>
      </c>
      <c r="C915" s="0" t="s">
        <v>162</v>
      </c>
      <c r="D915" s="0" t="s">
        <v>3562</v>
      </c>
      <c r="E915" s="0" t="s">
        <v>3562</v>
      </c>
      <c r="F915" s="0" t="s">
        <v>3562</v>
      </c>
      <c r="G915" s="0" t="s">
        <v>3562</v>
      </c>
      <c r="H915" s="0" t="s">
        <v>3562</v>
      </c>
      <c r="I915" s="0" t="s">
        <v>3562</v>
      </c>
      <c r="J915" s="0" t="s">
        <v>3562</v>
      </c>
      <c r="K915" s="0" t="n">
        <v>60</v>
      </c>
    </row>
    <row r="916" customFormat="false" ht="12.8" hidden="false" customHeight="false" outlineLevel="0" collapsed="false">
      <c r="A916" s="0" t="n">
        <v>8297</v>
      </c>
      <c r="B916" s="0" t="s">
        <v>4013</v>
      </c>
      <c r="C916" s="0" t="s">
        <v>138</v>
      </c>
      <c r="D916" s="0" t="s">
        <v>3562</v>
      </c>
      <c r="E916" s="0" t="s">
        <v>3562</v>
      </c>
      <c r="F916" s="0" t="s">
        <v>3562</v>
      </c>
      <c r="G916" s="0" t="s">
        <v>3562</v>
      </c>
      <c r="H916" s="0" t="s">
        <v>3562</v>
      </c>
      <c r="I916" s="0" t="s">
        <v>3562</v>
      </c>
      <c r="J916" s="0" t="n">
        <v>22</v>
      </c>
      <c r="K916" s="0" t="s">
        <v>3562</v>
      </c>
    </row>
    <row r="917" customFormat="false" ht="12.8" hidden="false" customHeight="false" outlineLevel="0" collapsed="false">
      <c r="A917" s="0" t="n">
        <v>3096</v>
      </c>
      <c r="B917" s="0" t="s">
        <v>4321</v>
      </c>
      <c r="C917" s="0" t="s">
        <v>129</v>
      </c>
      <c r="D917" s="0" t="s">
        <v>3562</v>
      </c>
      <c r="E917" s="0" t="s">
        <v>3562</v>
      </c>
      <c r="F917" s="0" t="s">
        <v>3562</v>
      </c>
      <c r="G917" s="0" t="s">
        <v>3562</v>
      </c>
      <c r="H917" s="0" t="s">
        <v>3562</v>
      </c>
      <c r="I917" s="0" t="s">
        <v>3562</v>
      </c>
      <c r="J917" s="0" t="s">
        <v>3562</v>
      </c>
      <c r="K917" s="0" t="n">
        <v>27</v>
      </c>
    </row>
    <row r="918" customFormat="false" ht="12.8" hidden="false" customHeight="false" outlineLevel="0" collapsed="false">
      <c r="A918" s="0" t="n">
        <v>466</v>
      </c>
      <c r="B918" s="0" t="s">
        <v>4321</v>
      </c>
      <c r="C918" s="0" t="s">
        <v>143</v>
      </c>
      <c r="D918" s="0" t="s">
        <v>3562</v>
      </c>
      <c r="E918" s="0" t="s">
        <v>3562</v>
      </c>
      <c r="F918" s="0" t="s">
        <v>3562</v>
      </c>
      <c r="G918" s="0" t="s">
        <v>3562</v>
      </c>
      <c r="H918" s="0" t="s">
        <v>3562</v>
      </c>
      <c r="I918" s="0" t="s">
        <v>3562</v>
      </c>
      <c r="J918" s="0" t="s">
        <v>3562</v>
      </c>
      <c r="K918" s="0" t="n">
        <v>27</v>
      </c>
    </row>
    <row r="919" customFormat="false" ht="12.8" hidden="false" customHeight="false" outlineLevel="0" collapsed="false">
      <c r="A919" s="0" t="n">
        <v>9081</v>
      </c>
      <c r="B919" s="0" t="s">
        <v>3798</v>
      </c>
      <c r="C919" s="0" t="s">
        <v>154</v>
      </c>
      <c r="D919" s="0" t="s">
        <v>3562</v>
      </c>
      <c r="E919" s="0" t="s">
        <v>3562</v>
      </c>
      <c r="F919" s="0" t="s">
        <v>3562</v>
      </c>
      <c r="G919" s="0" t="s">
        <v>3562</v>
      </c>
      <c r="H919" s="0" t="s">
        <v>3562</v>
      </c>
      <c r="I919" s="0" t="s">
        <v>3562</v>
      </c>
      <c r="J919" s="0" t="n">
        <v>27</v>
      </c>
      <c r="K919" s="0" t="s">
        <v>3562</v>
      </c>
    </row>
    <row r="920" customFormat="false" ht="12.8" hidden="false" customHeight="false" outlineLevel="0" collapsed="false">
      <c r="A920" s="0" t="n">
        <v>9412</v>
      </c>
      <c r="B920" s="0" t="s">
        <v>3713</v>
      </c>
      <c r="C920" s="0" t="s">
        <v>176</v>
      </c>
      <c r="D920" s="0" t="s">
        <v>3562</v>
      </c>
      <c r="E920" s="0" t="s">
        <v>3562</v>
      </c>
      <c r="F920" s="0" t="s">
        <v>3562</v>
      </c>
      <c r="G920" s="0" t="s">
        <v>3562</v>
      </c>
      <c r="H920" s="0" t="s">
        <v>3562</v>
      </c>
      <c r="I920" s="0" t="s">
        <v>3562</v>
      </c>
      <c r="J920" s="0" t="s">
        <v>3562</v>
      </c>
      <c r="K920" s="0" t="n">
        <v>34</v>
      </c>
    </row>
    <row r="921" customFormat="false" ht="12.8" hidden="false" customHeight="false" outlineLevel="0" collapsed="false">
      <c r="A921" s="0" t="n">
        <v>9374</v>
      </c>
      <c r="B921" s="0" t="s">
        <v>3731</v>
      </c>
      <c r="C921" s="0" t="s">
        <v>176</v>
      </c>
      <c r="D921" s="0" t="s">
        <v>3562</v>
      </c>
      <c r="E921" s="0" t="s">
        <v>3562</v>
      </c>
      <c r="F921" s="0" t="s">
        <v>3562</v>
      </c>
      <c r="G921" s="0" t="s">
        <v>3562</v>
      </c>
      <c r="H921" s="0" t="s">
        <v>3562</v>
      </c>
      <c r="I921" s="0" t="s">
        <v>3562</v>
      </c>
      <c r="J921" s="0" t="n">
        <v>27</v>
      </c>
      <c r="K921" s="0" t="n">
        <v>22</v>
      </c>
    </row>
    <row r="922" customFormat="false" ht="12.8" hidden="false" customHeight="false" outlineLevel="0" collapsed="false">
      <c r="A922" s="0" t="n">
        <v>1826</v>
      </c>
      <c r="B922" s="0" t="s">
        <v>4390</v>
      </c>
      <c r="C922" s="0" t="s">
        <v>162</v>
      </c>
      <c r="D922" s="0" t="s">
        <v>3562</v>
      </c>
      <c r="E922" s="0" t="s">
        <v>3562</v>
      </c>
      <c r="F922" s="0" t="s">
        <v>3562</v>
      </c>
      <c r="G922" s="0" t="s">
        <v>3562</v>
      </c>
      <c r="H922" s="0" t="s">
        <v>3562</v>
      </c>
      <c r="I922" s="0" t="s">
        <v>3562</v>
      </c>
      <c r="J922" s="0" t="s">
        <v>3562</v>
      </c>
      <c r="K922" s="0" t="n">
        <v>50</v>
      </c>
    </row>
    <row r="923" customFormat="false" ht="12.8" hidden="false" customHeight="false" outlineLevel="0" collapsed="false">
      <c r="A923" s="0" t="n">
        <v>1253</v>
      </c>
      <c r="B923" s="0" t="s">
        <v>4508</v>
      </c>
      <c r="C923" s="0" t="s">
        <v>146</v>
      </c>
      <c r="D923" s="0" t="s">
        <v>3562</v>
      </c>
      <c r="E923" s="0" t="s">
        <v>3562</v>
      </c>
      <c r="F923" s="0" t="s">
        <v>3562</v>
      </c>
      <c r="G923" s="0" t="s">
        <v>3562</v>
      </c>
      <c r="H923" s="0" t="s">
        <v>3562</v>
      </c>
      <c r="I923" s="0" t="s">
        <v>3562</v>
      </c>
      <c r="J923" s="0" t="n">
        <v>22</v>
      </c>
      <c r="K923" s="0" t="s">
        <v>3562</v>
      </c>
    </row>
    <row r="924" customFormat="false" ht="12.8" hidden="false" customHeight="false" outlineLevel="0" collapsed="false">
      <c r="A924" s="0" t="n">
        <v>18</v>
      </c>
      <c r="B924" s="0" t="s">
        <v>4607</v>
      </c>
      <c r="C924" s="0" t="s">
        <v>150</v>
      </c>
      <c r="D924" s="0" t="s">
        <v>3562</v>
      </c>
      <c r="E924" s="0" t="s">
        <v>3562</v>
      </c>
      <c r="F924" s="0" t="s">
        <v>3562</v>
      </c>
      <c r="G924" s="0" t="s">
        <v>3562</v>
      </c>
      <c r="H924" s="0" t="s">
        <v>3562</v>
      </c>
      <c r="I924" s="0" t="s">
        <v>3562</v>
      </c>
      <c r="J924" s="0" t="s">
        <v>3562</v>
      </c>
      <c r="K924" s="0" t="s">
        <v>3562</v>
      </c>
    </row>
    <row r="925" customFormat="false" ht="12.8" hidden="false" customHeight="false" outlineLevel="0" collapsed="false">
      <c r="A925" s="0" t="n">
        <v>762</v>
      </c>
      <c r="B925" s="0" t="s">
        <v>3844</v>
      </c>
      <c r="C925" s="0" t="s">
        <v>152</v>
      </c>
      <c r="D925" s="0" t="n">
        <v>120</v>
      </c>
      <c r="E925" s="0" t="s">
        <v>3562</v>
      </c>
      <c r="F925" s="0" t="s">
        <v>3562</v>
      </c>
      <c r="G925" s="0" t="s">
        <v>3562</v>
      </c>
      <c r="H925" s="0" t="n">
        <v>60</v>
      </c>
      <c r="I925" s="0" t="s">
        <v>3562</v>
      </c>
      <c r="J925" s="0" t="s">
        <v>3562</v>
      </c>
      <c r="K925" s="0" t="s">
        <v>3562</v>
      </c>
    </row>
    <row r="926" customFormat="false" ht="12.8" hidden="false" customHeight="false" outlineLevel="0" collapsed="false">
      <c r="A926" s="0" t="n">
        <v>8930</v>
      </c>
      <c r="B926" s="0" t="s">
        <v>3844</v>
      </c>
      <c r="C926" s="0" t="s">
        <v>144</v>
      </c>
      <c r="D926" s="0" t="n">
        <v>120</v>
      </c>
      <c r="E926" s="0" t="s">
        <v>3562</v>
      </c>
      <c r="F926" s="0" t="s">
        <v>3562</v>
      </c>
      <c r="G926" s="0" t="s">
        <v>3562</v>
      </c>
      <c r="H926" s="0" t="n">
        <v>60</v>
      </c>
      <c r="I926" s="0" t="s">
        <v>3562</v>
      </c>
      <c r="J926" s="0" t="s">
        <v>3562</v>
      </c>
      <c r="K926" s="0" t="s">
        <v>3562</v>
      </c>
    </row>
    <row r="927" customFormat="false" ht="12.8" hidden="false" customHeight="false" outlineLevel="0" collapsed="false">
      <c r="A927" s="0" t="n">
        <v>7993</v>
      </c>
      <c r="B927" s="0" t="s">
        <v>4087</v>
      </c>
      <c r="C927" s="0" t="s">
        <v>139</v>
      </c>
      <c r="D927" s="0" t="n">
        <v>30</v>
      </c>
      <c r="E927" s="0" t="s">
        <v>3562</v>
      </c>
      <c r="F927" s="0" t="n">
        <v>20</v>
      </c>
      <c r="G927" s="0" t="s">
        <v>3562</v>
      </c>
      <c r="H927" s="0" t="s">
        <v>3562</v>
      </c>
      <c r="I927" s="0" t="s">
        <v>3562</v>
      </c>
      <c r="J927" s="0" t="n">
        <v>18</v>
      </c>
      <c r="K927" s="0" t="s">
        <v>3562</v>
      </c>
    </row>
    <row r="928" customFormat="false" ht="12.8" hidden="false" customHeight="false" outlineLevel="0" collapsed="false">
      <c r="A928" s="0" t="n">
        <v>8593</v>
      </c>
      <c r="B928" s="0" t="s">
        <v>3932</v>
      </c>
      <c r="C928" s="0" t="s">
        <v>133</v>
      </c>
      <c r="D928" s="0" t="n">
        <v>90</v>
      </c>
      <c r="E928" s="0" t="s">
        <v>3562</v>
      </c>
      <c r="F928" s="0" t="s">
        <v>3562</v>
      </c>
      <c r="G928" s="0" t="s">
        <v>3562</v>
      </c>
      <c r="H928" s="0" t="s">
        <v>3562</v>
      </c>
      <c r="I928" s="0" t="s">
        <v>3562</v>
      </c>
      <c r="J928" s="0" t="s">
        <v>3562</v>
      </c>
      <c r="K928" s="0" t="s">
        <v>3562</v>
      </c>
    </row>
    <row r="929" customFormat="false" ht="12.8" hidden="false" customHeight="false" outlineLevel="0" collapsed="false">
      <c r="A929" s="0" t="n">
        <v>8627</v>
      </c>
      <c r="B929" s="0" t="s">
        <v>3916</v>
      </c>
      <c r="C929" s="0" t="s">
        <v>179</v>
      </c>
      <c r="D929" s="0" t="s">
        <v>3562</v>
      </c>
      <c r="E929" s="0" t="s">
        <v>3562</v>
      </c>
      <c r="F929" s="0" t="s">
        <v>3562</v>
      </c>
      <c r="G929" s="0" t="s">
        <v>3562</v>
      </c>
      <c r="H929" s="0" t="s">
        <v>3562</v>
      </c>
      <c r="I929" s="0" t="s">
        <v>3562</v>
      </c>
      <c r="J929" s="0" t="n">
        <v>27</v>
      </c>
      <c r="K929" s="0" t="n">
        <v>22</v>
      </c>
    </row>
    <row r="930" customFormat="false" ht="12.8" hidden="false" customHeight="false" outlineLevel="0" collapsed="false">
      <c r="A930" s="0" t="n">
        <v>8065</v>
      </c>
      <c r="B930" s="0" t="s">
        <v>4068</v>
      </c>
      <c r="C930" s="0" t="s">
        <v>134</v>
      </c>
      <c r="D930" s="0" t="s">
        <v>3562</v>
      </c>
      <c r="E930" s="0" t="s">
        <v>3562</v>
      </c>
      <c r="F930" s="0" t="s">
        <v>3562</v>
      </c>
      <c r="G930" s="0" t="s">
        <v>3562</v>
      </c>
      <c r="H930" s="0" t="s">
        <v>3562</v>
      </c>
      <c r="I930" s="0" t="s">
        <v>3562</v>
      </c>
      <c r="J930" s="0" t="n">
        <v>22</v>
      </c>
      <c r="K930" s="0" t="n">
        <v>18</v>
      </c>
    </row>
    <row r="931" customFormat="false" ht="12.8" hidden="false" customHeight="false" outlineLevel="0" collapsed="false">
      <c r="A931" s="0" t="n">
        <v>8185</v>
      </c>
      <c r="B931" s="0" t="s">
        <v>4048</v>
      </c>
      <c r="C931" s="0" t="s">
        <v>170</v>
      </c>
      <c r="D931" s="0" t="s">
        <v>3562</v>
      </c>
      <c r="E931" s="0" t="s">
        <v>3562</v>
      </c>
      <c r="F931" s="0" t="s">
        <v>3562</v>
      </c>
      <c r="G931" s="0" t="s">
        <v>3562</v>
      </c>
      <c r="H931" s="0" t="s">
        <v>3562</v>
      </c>
      <c r="I931" s="0" t="s">
        <v>3562</v>
      </c>
      <c r="J931" s="0" t="n">
        <v>22</v>
      </c>
      <c r="K931" s="0" t="s">
        <v>3562</v>
      </c>
    </row>
    <row r="932" customFormat="false" ht="12.8" hidden="false" customHeight="false" outlineLevel="0" collapsed="false">
      <c r="A932" s="0" t="n">
        <v>8901</v>
      </c>
      <c r="B932" s="0" t="s">
        <v>3850</v>
      </c>
      <c r="C932" s="0" t="s">
        <v>170</v>
      </c>
      <c r="D932" s="0" t="s">
        <v>3562</v>
      </c>
      <c r="E932" s="0" t="s">
        <v>3562</v>
      </c>
      <c r="F932" s="0" t="s">
        <v>3562</v>
      </c>
      <c r="G932" s="0" t="s">
        <v>3562</v>
      </c>
      <c r="H932" s="0" t="s">
        <v>3562</v>
      </c>
      <c r="I932" s="0" t="s">
        <v>3562</v>
      </c>
      <c r="J932" s="0" t="s">
        <v>3562</v>
      </c>
      <c r="K932" s="0" t="n">
        <v>27</v>
      </c>
    </row>
    <row r="933" customFormat="false" ht="12.8" hidden="false" customHeight="false" outlineLevel="0" collapsed="false">
      <c r="A933" s="0" t="n">
        <v>1445</v>
      </c>
      <c r="B933" s="0" t="s">
        <v>4457</v>
      </c>
      <c r="C933" s="0" t="s">
        <v>168</v>
      </c>
      <c r="D933" s="0" t="s">
        <v>3562</v>
      </c>
      <c r="E933" s="0" t="s">
        <v>3562</v>
      </c>
      <c r="F933" s="0" t="s">
        <v>3562</v>
      </c>
      <c r="G933" s="0" t="s">
        <v>3562</v>
      </c>
      <c r="H933" s="0" t="s">
        <v>3562</v>
      </c>
      <c r="I933" s="0" t="s">
        <v>3562</v>
      </c>
      <c r="J933" s="0" t="n">
        <v>42</v>
      </c>
      <c r="K933" s="0" t="s">
        <v>3562</v>
      </c>
    </row>
    <row r="934" customFormat="false" ht="12.8" hidden="false" customHeight="false" outlineLevel="0" collapsed="false">
      <c r="A934" s="0" t="n">
        <v>6846</v>
      </c>
      <c r="B934" s="0" t="s">
        <v>4187</v>
      </c>
      <c r="C934" s="0" t="s">
        <v>139</v>
      </c>
      <c r="D934" s="0" t="s">
        <v>3562</v>
      </c>
      <c r="E934" s="0" t="s">
        <v>3562</v>
      </c>
      <c r="F934" s="0" t="s">
        <v>3562</v>
      </c>
      <c r="G934" s="0" t="s">
        <v>3562</v>
      </c>
      <c r="H934" s="0" t="s">
        <v>3562</v>
      </c>
      <c r="I934" s="0" t="s">
        <v>3562</v>
      </c>
      <c r="J934" s="0" t="n">
        <v>18</v>
      </c>
      <c r="K934" s="0" t="n">
        <v>15</v>
      </c>
    </row>
    <row r="935" customFormat="false" ht="12.8" hidden="false" customHeight="false" outlineLevel="0" collapsed="false">
      <c r="A935" s="0" t="n">
        <v>1712</v>
      </c>
      <c r="B935" s="0" t="s">
        <v>4412</v>
      </c>
      <c r="C935" s="0" t="s">
        <v>165</v>
      </c>
      <c r="D935" s="0" t="s">
        <v>3562</v>
      </c>
      <c r="E935" s="0" t="s">
        <v>3562</v>
      </c>
      <c r="F935" s="0" t="s">
        <v>3562</v>
      </c>
      <c r="G935" s="0" t="s">
        <v>3562</v>
      </c>
      <c r="H935" s="0" t="s">
        <v>3562</v>
      </c>
      <c r="I935" s="0" t="s">
        <v>3562</v>
      </c>
      <c r="J935" s="0" t="s">
        <v>3562</v>
      </c>
      <c r="K935" s="0" t="n">
        <v>27</v>
      </c>
    </row>
    <row r="936" customFormat="false" ht="12.8" hidden="false" customHeight="false" outlineLevel="0" collapsed="false">
      <c r="A936" s="0" t="n">
        <v>7568</v>
      </c>
      <c r="B936" s="0" t="s">
        <v>4142</v>
      </c>
      <c r="C936" s="0" t="s">
        <v>127</v>
      </c>
      <c r="D936" s="0" t="s">
        <v>3562</v>
      </c>
      <c r="E936" s="0" t="s">
        <v>3562</v>
      </c>
      <c r="F936" s="0" t="s">
        <v>3562</v>
      </c>
      <c r="G936" s="0" t="s">
        <v>3562</v>
      </c>
      <c r="H936" s="0" t="s">
        <v>3562</v>
      </c>
      <c r="I936" s="0" t="s">
        <v>3562</v>
      </c>
      <c r="J936" s="0" t="n">
        <v>18</v>
      </c>
      <c r="K936" s="0" t="s">
        <v>3562</v>
      </c>
    </row>
    <row r="937" customFormat="false" ht="12.8" hidden="false" customHeight="false" outlineLevel="0" collapsed="false">
      <c r="A937" s="0" t="n">
        <v>473</v>
      </c>
      <c r="B937" s="0" t="s">
        <v>4142</v>
      </c>
      <c r="C937" s="0" t="s">
        <v>152</v>
      </c>
      <c r="D937" s="0" t="s">
        <v>3562</v>
      </c>
      <c r="E937" s="0" t="s">
        <v>3562</v>
      </c>
      <c r="F937" s="0" t="s">
        <v>3562</v>
      </c>
      <c r="G937" s="0" t="s">
        <v>3562</v>
      </c>
      <c r="H937" s="0" t="s">
        <v>3562</v>
      </c>
      <c r="I937" s="0" t="s">
        <v>3562</v>
      </c>
      <c r="J937" s="0" t="n">
        <v>18</v>
      </c>
      <c r="K937" s="0" t="s">
        <v>3562</v>
      </c>
    </row>
    <row r="938" customFormat="false" ht="12.8" hidden="false" customHeight="false" outlineLevel="0" collapsed="false">
      <c r="A938" s="0" t="n">
        <v>1312</v>
      </c>
      <c r="B938" s="0" t="s">
        <v>4492</v>
      </c>
      <c r="C938" s="0" t="s">
        <v>150</v>
      </c>
      <c r="D938" s="0" t="s">
        <v>3562</v>
      </c>
      <c r="E938" s="0" t="s">
        <v>3562</v>
      </c>
      <c r="F938" s="0" t="s">
        <v>3562</v>
      </c>
      <c r="G938" s="0" t="s">
        <v>3562</v>
      </c>
      <c r="H938" s="0" t="s">
        <v>3562</v>
      </c>
      <c r="I938" s="0" t="s">
        <v>3562</v>
      </c>
      <c r="J938" s="0" t="s">
        <v>3562</v>
      </c>
      <c r="K938" s="0" t="n">
        <v>50</v>
      </c>
    </row>
    <row r="939" customFormat="false" ht="12.8" hidden="false" customHeight="false" outlineLevel="0" collapsed="false">
      <c r="A939" s="0" t="n">
        <v>7443</v>
      </c>
      <c r="B939" s="0" t="s">
        <v>4152</v>
      </c>
      <c r="C939" s="0" t="s">
        <v>178</v>
      </c>
      <c r="D939" s="0" t="s">
        <v>3562</v>
      </c>
      <c r="E939" s="0" t="s">
        <v>3562</v>
      </c>
      <c r="F939" s="0" t="s">
        <v>3562</v>
      </c>
      <c r="G939" s="0" t="s">
        <v>3562</v>
      </c>
      <c r="H939" s="0" t="s">
        <v>3562</v>
      </c>
      <c r="I939" s="0" t="s">
        <v>3562</v>
      </c>
      <c r="J939" s="0" t="s">
        <v>3562</v>
      </c>
      <c r="K939" s="0" t="n">
        <v>50</v>
      </c>
    </row>
    <row r="940" customFormat="false" ht="12.8" hidden="false" customHeight="false" outlineLevel="0" collapsed="false">
      <c r="A940" s="0" t="n">
        <v>688</v>
      </c>
      <c r="B940" s="0" t="s">
        <v>4581</v>
      </c>
      <c r="C940" s="0" t="s">
        <v>174</v>
      </c>
      <c r="D940" s="0" t="s">
        <v>3562</v>
      </c>
      <c r="E940" s="0" t="s">
        <v>3562</v>
      </c>
      <c r="F940" s="0" t="s">
        <v>3562</v>
      </c>
      <c r="G940" s="0" t="s">
        <v>3562</v>
      </c>
      <c r="H940" s="0" t="s">
        <v>3562</v>
      </c>
      <c r="I940" s="0" t="s">
        <v>3562</v>
      </c>
      <c r="J940" s="0" t="s">
        <v>3562</v>
      </c>
      <c r="K940" s="0" t="s">
        <v>3562</v>
      </c>
    </row>
    <row r="941" customFormat="false" ht="12.8" hidden="false" customHeight="false" outlineLevel="0" collapsed="false">
      <c r="A941" s="0" t="n">
        <v>8295</v>
      </c>
      <c r="B941" s="0" t="s">
        <v>4014</v>
      </c>
      <c r="C941" s="0" t="s">
        <v>162</v>
      </c>
      <c r="D941" s="0" t="s">
        <v>3562</v>
      </c>
      <c r="E941" s="0" t="s">
        <v>3562</v>
      </c>
      <c r="F941" s="0" t="n">
        <v>30</v>
      </c>
      <c r="G941" s="0" t="s">
        <v>3562</v>
      </c>
      <c r="H941" s="0" t="s">
        <v>3562</v>
      </c>
      <c r="I941" s="0" t="s">
        <v>3562</v>
      </c>
      <c r="J941" s="0" t="n">
        <v>15</v>
      </c>
      <c r="K941" s="0" t="s">
        <v>3562</v>
      </c>
    </row>
    <row r="942" customFormat="false" ht="12.8" hidden="false" customHeight="false" outlineLevel="0" collapsed="false">
      <c r="A942" s="0" t="n">
        <v>9559</v>
      </c>
      <c r="B942" s="0" t="s">
        <v>3685</v>
      </c>
      <c r="C942" s="0" t="s">
        <v>170</v>
      </c>
      <c r="D942" s="0" t="s">
        <v>3562</v>
      </c>
      <c r="E942" s="0" t="s">
        <v>3562</v>
      </c>
      <c r="F942" s="0" t="s">
        <v>3562</v>
      </c>
      <c r="G942" s="0" t="s">
        <v>3562</v>
      </c>
      <c r="H942" s="0" t="s">
        <v>3562</v>
      </c>
      <c r="I942" s="0" t="s">
        <v>3562</v>
      </c>
      <c r="J942" s="0" t="n">
        <v>27</v>
      </c>
      <c r="K942" s="0" t="n">
        <v>22</v>
      </c>
    </row>
    <row r="943" customFormat="false" ht="12.8" hidden="false" customHeight="false" outlineLevel="0" collapsed="false">
      <c r="A943" s="0" t="n">
        <v>9656</v>
      </c>
      <c r="B943" s="0" t="s">
        <v>3664</v>
      </c>
      <c r="C943" s="0" t="s">
        <v>129</v>
      </c>
      <c r="D943" s="0" t="s">
        <v>3562</v>
      </c>
      <c r="E943" s="0" t="s">
        <v>3562</v>
      </c>
      <c r="F943" s="0" t="n">
        <v>30</v>
      </c>
      <c r="G943" s="0" t="s">
        <v>3562</v>
      </c>
      <c r="H943" s="0" t="s">
        <v>3562</v>
      </c>
      <c r="I943" s="0" t="s">
        <v>3562</v>
      </c>
      <c r="J943" s="0" t="s">
        <v>3562</v>
      </c>
      <c r="K943" s="0" t="s">
        <v>3562</v>
      </c>
    </row>
    <row r="944" customFormat="false" ht="12.8" hidden="false" customHeight="false" outlineLevel="0" collapsed="false">
      <c r="A944" s="0" t="n">
        <v>8474</v>
      </c>
      <c r="B944" s="0" t="s">
        <v>3950</v>
      </c>
      <c r="C944" s="0" t="s">
        <v>178</v>
      </c>
      <c r="D944" s="0" t="s">
        <v>3562</v>
      </c>
      <c r="E944" s="0" t="s">
        <v>3562</v>
      </c>
      <c r="F944" s="0" t="s">
        <v>3562</v>
      </c>
      <c r="G944" s="0" t="s">
        <v>3562</v>
      </c>
      <c r="H944" s="0" t="s">
        <v>3562</v>
      </c>
      <c r="I944" s="0" t="s">
        <v>3562</v>
      </c>
      <c r="J944" s="0" t="s">
        <v>3562</v>
      </c>
      <c r="K944" s="0" t="n">
        <v>42</v>
      </c>
    </row>
    <row r="945" customFormat="false" ht="12.8" hidden="false" customHeight="false" outlineLevel="0" collapsed="false">
      <c r="A945" s="0" t="n">
        <v>8390</v>
      </c>
      <c r="B945" s="0" t="s">
        <v>3979</v>
      </c>
      <c r="C945" s="0" t="s">
        <v>176</v>
      </c>
      <c r="D945" s="0" t="s">
        <v>3562</v>
      </c>
      <c r="E945" s="0" t="s">
        <v>3562</v>
      </c>
      <c r="F945" s="0" t="s">
        <v>3562</v>
      </c>
      <c r="G945" s="0" t="s">
        <v>3562</v>
      </c>
      <c r="H945" s="0" t="s">
        <v>3562</v>
      </c>
      <c r="I945" s="0" t="s">
        <v>3562</v>
      </c>
      <c r="J945" s="0" t="s">
        <v>3562</v>
      </c>
      <c r="K945" s="0" t="n">
        <v>60</v>
      </c>
    </row>
    <row r="946" customFormat="false" ht="12.8" hidden="false" customHeight="false" outlineLevel="0" collapsed="false">
      <c r="A946" s="0" t="n">
        <v>3240</v>
      </c>
      <c r="B946" s="0" t="s">
        <v>4311</v>
      </c>
      <c r="C946" s="0" t="s">
        <v>159</v>
      </c>
      <c r="D946" s="0" t="n">
        <v>70</v>
      </c>
      <c r="E946" s="0" t="s">
        <v>3562</v>
      </c>
      <c r="F946" s="0" t="s">
        <v>3562</v>
      </c>
      <c r="G946" s="0" t="s">
        <v>3562</v>
      </c>
      <c r="H946" s="0" t="s">
        <v>3562</v>
      </c>
      <c r="I946" s="0" t="s">
        <v>3562</v>
      </c>
      <c r="J946" s="0" t="s">
        <v>3562</v>
      </c>
      <c r="K946" s="0" t="s">
        <v>3562</v>
      </c>
    </row>
    <row r="947" customFormat="false" ht="12.8" hidden="false" customHeight="false" outlineLevel="0" collapsed="false">
      <c r="A947" s="0" t="n">
        <v>2003</v>
      </c>
      <c r="B947" s="0" t="s">
        <v>4345</v>
      </c>
      <c r="C947" s="0" t="s">
        <v>162</v>
      </c>
      <c r="D947" s="0" t="n">
        <v>30</v>
      </c>
      <c r="E947" s="0" t="s">
        <v>3562</v>
      </c>
      <c r="F947" s="0" t="n">
        <v>20</v>
      </c>
      <c r="G947" s="0" t="s">
        <v>3562</v>
      </c>
      <c r="H947" s="0" t="s">
        <v>3562</v>
      </c>
      <c r="I947" s="0" t="s">
        <v>3562</v>
      </c>
      <c r="J947" s="0" t="n">
        <v>18</v>
      </c>
      <c r="K947" s="0" t="s">
        <v>3562</v>
      </c>
    </row>
    <row r="948" customFormat="false" ht="12.8" hidden="false" customHeight="false" outlineLevel="0" collapsed="false">
      <c r="A948" s="0" t="n">
        <v>7602</v>
      </c>
      <c r="B948" s="0" t="s">
        <v>4133</v>
      </c>
      <c r="C948" s="0" t="s">
        <v>151</v>
      </c>
      <c r="D948" s="0" t="n">
        <v>90</v>
      </c>
      <c r="E948" s="0" t="s">
        <v>3562</v>
      </c>
      <c r="F948" s="0" t="n">
        <v>40</v>
      </c>
      <c r="G948" s="0" t="s">
        <v>3562</v>
      </c>
      <c r="H948" s="0" t="n">
        <v>60</v>
      </c>
      <c r="I948" s="0" t="s">
        <v>3562</v>
      </c>
      <c r="J948" s="0" t="n">
        <v>22</v>
      </c>
      <c r="K948" s="0" t="n">
        <v>15</v>
      </c>
    </row>
    <row r="949" customFormat="false" ht="12.8" hidden="false" customHeight="false" outlineLevel="0" collapsed="false">
      <c r="A949" s="0" t="n">
        <v>8476</v>
      </c>
      <c r="B949" s="0" t="s">
        <v>3949</v>
      </c>
      <c r="C949" s="0" t="s">
        <v>133</v>
      </c>
      <c r="D949" s="0" t="s">
        <v>3562</v>
      </c>
      <c r="E949" s="0" t="s">
        <v>3562</v>
      </c>
      <c r="F949" s="0" t="s">
        <v>3562</v>
      </c>
      <c r="G949" s="0" t="s">
        <v>3562</v>
      </c>
      <c r="H949" s="0" t="s">
        <v>3562</v>
      </c>
      <c r="I949" s="0" t="s">
        <v>3562</v>
      </c>
      <c r="J949" s="0" t="n">
        <v>22</v>
      </c>
      <c r="K949" s="0" t="n">
        <v>15</v>
      </c>
    </row>
    <row r="950" customFormat="false" ht="12.8" hidden="false" customHeight="false" outlineLevel="0" collapsed="false">
      <c r="A950" s="0" t="n">
        <v>8432</v>
      </c>
      <c r="B950" s="0" t="s">
        <v>3963</v>
      </c>
      <c r="C950" s="0" t="s">
        <v>154</v>
      </c>
      <c r="D950" s="0" t="n">
        <v>90</v>
      </c>
      <c r="E950" s="0" t="s">
        <v>3562</v>
      </c>
      <c r="F950" s="0" t="s">
        <v>3562</v>
      </c>
      <c r="G950" s="0" t="s">
        <v>3562</v>
      </c>
      <c r="H950" s="0" t="n">
        <v>60</v>
      </c>
      <c r="I950" s="0" t="s">
        <v>3562</v>
      </c>
      <c r="J950" s="0" t="n">
        <v>27</v>
      </c>
      <c r="K950" s="0" t="n">
        <v>22</v>
      </c>
    </row>
    <row r="951" customFormat="false" ht="12.8" hidden="false" customHeight="false" outlineLevel="0" collapsed="false">
      <c r="A951" s="0" t="n">
        <v>1031</v>
      </c>
      <c r="B951" s="0" t="s">
        <v>4554</v>
      </c>
      <c r="C951" s="0" t="s">
        <v>128</v>
      </c>
      <c r="D951" s="0" t="s">
        <v>3562</v>
      </c>
      <c r="E951" s="0" t="s">
        <v>3562</v>
      </c>
      <c r="F951" s="0" t="s">
        <v>3562</v>
      </c>
      <c r="G951" s="0" t="s">
        <v>3562</v>
      </c>
      <c r="H951" s="0" t="s">
        <v>3562</v>
      </c>
      <c r="I951" s="0" t="s">
        <v>3562</v>
      </c>
      <c r="J951" s="0" t="n">
        <v>34</v>
      </c>
      <c r="K951" s="0" t="n">
        <v>27</v>
      </c>
    </row>
    <row r="952" customFormat="false" ht="12.8" hidden="false" customHeight="false" outlineLevel="0" collapsed="false">
      <c r="A952" s="0" t="n">
        <v>9908</v>
      </c>
      <c r="B952" s="0" t="s">
        <v>3598</v>
      </c>
      <c r="C952" s="0" t="s">
        <v>139</v>
      </c>
      <c r="D952" s="0" t="s">
        <v>3562</v>
      </c>
      <c r="E952" s="0" t="s">
        <v>3562</v>
      </c>
      <c r="F952" s="0" t="s">
        <v>3562</v>
      </c>
      <c r="G952" s="0" t="s">
        <v>3562</v>
      </c>
      <c r="H952" s="0" t="s">
        <v>3562</v>
      </c>
      <c r="I952" s="0" t="s">
        <v>3562</v>
      </c>
      <c r="J952" s="0" t="n">
        <v>27</v>
      </c>
      <c r="K952" s="0" t="n">
        <v>22</v>
      </c>
    </row>
    <row r="953" customFormat="false" ht="12.8" hidden="false" customHeight="false" outlineLevel="0" collapsed="false">
      <c r="A953" s="0" t="n">
        <v>9678</v>
      </c>
      <c r="B953" s="0" t="s">
        <v>3651</v>
      </c>
      <c r="C953" s="0" t="s">
        <v>129</v>
      </c>
      <c r="D953" s="0" t="s">
        <v>3562</v>
      </c>
      <c r="E953" s="0" t="s">
        <v>3562</v>
      </c>
      <c r="F953" s="0" t="n">
        <v>20</v>
      </c>
      <c r="G953" s="0" t="s">
        <v>3562</v>
      </c>
      <c r="H953" s="0" t="s">
        <v>3562</v>
      </c>
      <c r="I953" s="0" t="s">
        <v>3562</v>
      </c>
      <c r="J953" s="0" t="s">
        <v>3562</v>
      </c>
      <c r="K953" s="0" t="s">
        <v>3562</v>
      </c>
    </row>
    <row r="954" customFormat="false" ht="12.8" hidden="false" customHeight="false" outlineLevel="0" collapsed="false">
      <c r="A954" s="0" t="n">
        <v>8958</v>
      </c>
      <c r="B954" s="0" t="s">
        <v>3836</v>
      </c>
      <c r="C954" s="0" t="s">
        <v>139</v>
      </c>
      <c r="D954" s="0" t="s">
        <v>3562</v>
      </c>
      <c r="E954" s="0" t="s">
        <v>3562</v>
      </c>
      <c r="F954" s="0" t="s">
        <v>3562</v>
      </c>
      <c r="G954" s="0" t="s">
        <v>3562</v>
      </c>
      <c r="H954" s="0" t="s">
        <v>3562</v>
      </c>
      <c r="I954" s="0" t="s">
        <v>3562</v>
      </c>
      <c r="J954" s="0" t="n">
        <v>22</v>
      </c>
      <c r="K954" s="0" t="n">
        <v>18</v>
      </c>
    </row>
    <row r="955" customFormat="false" ht="12.8" hidden="false" customHeight="false" outlineLevel="0" collapsed="false">
      <c r="A955" s="0" t="n">
        <v>5008</v>
      </c>
      <c r="B955" s="0" t="s">
        <v>4299</v>
      </c>
      <c r="C955" s="0" t="s">
        <v>150</v>
      </c>
      <c r="D955" s="0" t="s">
        <v>3562</v>
      </c>
      <c r="E955" s="0" t="s">
        <v>3562</v>
      </c>
      <c r="F955" s="0" t="s">
        <v>3562</v>
      </c>
      <c r="G955" s="0" t="s">
        <v>3562</v>
      </c>
      <c r="H955" s="0" t="s">
        <v>3562</v>
      </c>
      <c r="I955" s="0" t="s">
        <v>3562</v>
      </c>
      <c r="J955" s="0" t="s">
        <v>3562</v>
      </c>
      <c r="K955" s="0" t="n">
        <v>42</v>
      </c>
    </row>
    <row r="956" customFormat="false" ht="12.8" hidden="false" customHeight="false" outlineLevel="0" collapsed="false">
      <c r="A956" s="0" t="n">
        <v>9691</v>
      </c>
      <c r="B956" s="0" t="s">
        <v>3641</v>
      </c>
      <c r="C956" s="0" t="s">
        <v>177</v>
      </c>
      <c r="D956" s="0" t="s">
        <v>3562</v>
      </c>
      <c r="E956" s="0" t="s">
        <v>3562</v>
      </c>
      <c r="F956" s="0" t="s">
        <v>3562</v>
      </c>
      <c r="G956" s="0" t="s">
        <v>3562</v>
      </c>
      <c r="H956" s="0" t="s">
        <v>3562</v>
      </c>
      <c r="I956" s="0" t="s">
        <v>3562</v>
      </c>
      <c r="J956" s="0" t="s">
        <v>3562</v>
      </c>
      <c r="K956" s="0" t="s">
        <v>3562</v>
      </c>
    </row>
    <row r="957" customFormat="false" ht="12.8" hidden="false" customHeight="false" outlineLevel="0" collapsed="false">
      <c r="A957" s="0" t="n">
        <v>6329</v>
      </c>
      <c r="B957" s="0" t="s">
        <v>4220</v>
      </c>
      <c r="C957" s="0" t="s">
        <v>165</v>
      </c>
      <c r="D957" s="0" t="s">
        <v>3562</v>
      </c>
      <c r="E957" s="0" t="s">
        <v>3562</v>
      </c>
      <c r="F957" s="0" t="s">
        <v>3562</v>
      </c>
      <c r="G957" s="0" t="s">
        <v>3562</v>
      </c>
      <c r="H957" s="0" t="s">
        <v>3562</v>
      </c>
      <c r="I957" s="0" t="s">
        <v>3562</v>
      </c>
      <c r="J957" s="0" t="s">
        <v>3562</v>
      </c>
      <c r="K957" s="0" t="n">
        <v>27</v>
      </c>
    </row>
    <row r="958" customFormat="false" ht="12.8" hidden="false" customHeight="false" outlineLevel="0" collapsed="false">
      <c r="A958" s="0" t="n">
        <v>9694</v>
      </c>
      <c r="B958" s="0" t="s">
        <v>3638</v>
      </c>
      <c r="C958" s="0" t="s">
        <v>163</v>
      </c>
      <c r="D958" s="0" t="s">
        <v>3562</v>
      </c>
      <c r="E958" s="0" t="s">
        <v>3562</v>
      </c>
      <c r="F958" s="0" t="s">
        <v>3562</v>
      </c>
      <c r="G958" s="0" t="s">
        <v>3562</v>
      </c>
      <c r="H958" s="0" t="s">
        <v>3562</v>
      </c>
      <c r="I958" s="0" t="s">
        <v>3562</v>
      </c>
      <c r="J958" s="0" t="n">
        <v>27</v>
      </c>
      <c r="K958" s="0" t="n">
        <v>22</v>
      </c>
    </row>
    <row r="959" customFormat="false" ht="12.8" hidden="false" customHeight="false" outlineLevel="0" collapsed="false">
      <c r="A959" s="0" t="n">
        <v>7595</v>
      </c>
      <c r="B959" s="0" t="s">
        <v>4134</v>
      </c>
      <c r="C959" s="0" t="s">
        <v>170</v>
      </c>
      <c r="D959" s="0" t="s">
        <v>3562</v>
      </c>
      <c r="E959" s="0" t="s">
        <v>3562</v>
      </c>
      <c r="F959" s="0" t="n">
        <v>80</v>
      </c>
      <c r="G959" s="0" t="s">
        <v>3562</v>
      </c>
      <c r="H959" s="0" t="n">
        <v>90</v>
      </c>
      <c r="I959" s="0" t="s">
        <v>3562</v>
      </c>
      <c r="J959" s="0" t="s">
        <v>3562</v>
      </c>
      <c r="K959" s="0" t="s">
        <v>3562</v>
      </c>
    </row>
    <row r="960" customFormat="false" ht="12.8" hidden="false" customHeight="false" outlineLevel="0" collapsed="false">
      <c r="A960" s="0" t="n">
        <v>8477</v>
      </c>
      <c r="B960" s="0" t="s">
        <v>3948</v>
      </c>
      <c r="C960" s="0" t="s">
        <v>134</v>
      </c>
      <c r="D960" s="0" t="s">
        <v>3562</v>
      </c>
      <c r="E960" s="0" t="s">
        <v>3562</v>
      </c>
      <c r="F960" s="0" t="s">
        <v>3562</v>
      </c>
      <c r="G960" s="0" t="s">
        <v>3562</v>
      </c>
      <c r="H960" s="0" t="s">
        <v>3562</v>
      </c>
      <c r="I960" s="0" t="s">
        <v>3562</v>
      </c>
      <c r="J960" s="0" t="s">
        <v>3562</v>
      </c>
      <c r="K960" s="0" t="n">
        <v>27</v>
      </c>
    </row>
    <row r="961" customFormat="false" ht="12.8" hidden="false" customHeight="false" outlineLevel="0" collapsed="false">
      <c r="A961" s="0" t="n">
        <v>7483</v>
      </c>
      <c r="B961" s="0" t="s">
        <v>4151</v>
      </c>
      <c r="C961" s="0" t="s">
        <v>131</v>
      </c>
      <c r="D961" s="0" t="s">
        <v>3562</v>
      </c>
      <c r="E961" s="0" t="s">
        <v>3562</v>
      </c>
      <c r="F961" s="0" t="s">
        <v>3562</v>
      </c>
      <c r="G961" s="0" t="s">
        <v>3562</v>
      </c>
      <c r="H961" s="0" t="s">
        <v>3562</v>
      </c>
      <c r="I961" s="0" t="s">
        <v>3562</v>
      </c>
      <c r="J961" s="0" t="n">
        <v>18</v>
      </c>
      <c r="K961" s="0" t="s">
        <v>3562</v>
      </c>
    </row>
    <row r="962" customFormat="false" ht="12.8" hidden="false" customHeight="false" outlineLevel="0" collapsed="false">
      <c r="A962" s="0" t="n">
        <v>5514</v>
      </c>
      <c r="B962" s="0" t="s">
        <v>4270</v>
      </c>
      <c r="C962" s="0" t="s">
        <v>168</v>
      </c>
      <c r="D962" s="0" t="s">
        <v>3562</v>
      </c>
      <c r="E962" s="0" t="s">
        <v>3562</v>
      </c>
      <c r="F962" s="0" t="n">
        <v>30</v>
      </c>
      <c r="G962" s="0" t="s">
        <v>3562</v>
      </c>
      <c r="H962" s="0" t="s">
        <v>3562</v>
      </c>
      <c r="I962" s="0" t="s">
        <v>3562</v>
      </c>
      <c r="J962" s="0" t="n">
        <v>27</v>
      </c>
      <c r="K962" s="0" t="s">
        <v>3562</v>
      </c>
    </row>
    <row r="963" customFormat="false" ht="12.8" hidden="false" customHeight="false" outlineLevel="0" collapsed="false">
      <c r="A963" s="0" t="n">
        <v>6875</v>
      </c>
      <c r="B963" s="0" t="s">
        <v>4179</v>
      </c>
      <c r="C963" s="0" t="s">
        <v>170</v>
      </c>
      <c r="D963" s="0" t="s">
        <v>3562</v>
      </c>
      <c r="E963" s="0" t="s">
        <v>3562</v>
      </c>
      <c r="F963" s="0" t="s">
        <v>3562</v>
      </c>
      <c r="G963" s="0" t="s">
        <v>3562</v>
      </c>
      <c r="H963" s="0" t="s">
        <v>3562</v>
      </c>
      <c r="I963" s="0" t="s">
        <v>3562</v>
      </c>
      <c r="J963" s="0" t="s">
        <v>3562</v>
      </c>
      <c r="K963" s="0" t="n">
        <v>34</v>
      </c>
    </row>
    <row r="964" customFormat="false" ht="12.8" hidden="false" customHeight="false" outlineLevel="0" collapsed="false">
      <c r="A964" s="0" t="n">
        <v>1287</v>
      </c>
      <c r="B964" s="0" t="s">
        <v>4500</v>
      </c>
      <c r="C964" s="0" t="s">
        <v>171</v>
      </c>
      <c r="D964" s="0" t="s">
        <v>3562</v>
      </c>
      <c r="E964" s="0" t="s">
        <v>3562</v>
      </c>
      <c r="F964" s="0" t="s">
        <v>3562</v>
      </c>
      <c r="G964" s="0" t="s">
        <v>3562</v>
      </c>
      <c r="H964" s="0" t="s">
        <v>3562</v>
      </c>
      <c r="I964" s="0" t="s">
        <v>3562</v>
      </c>
      <c r="J964" s="0" t="s">
        <v>3562</v>
      </c>
      <c r="K964" s="0" t="n">
        <v>42</v>
      </c>
    </row>
    <row r="965" customFormat="false" ht="12.8" hidden="false" customHeight="false" outlineLevel="0" collapsed="false">
      <c r="A965" s="0" t="n">
        <v>5894</v>
      </c>
      <c r="B965" s="0" t="s">
        <v>4244</v>
      </c>
      <c r="C965" s="0" t="s">
        <v>134</v>
      </c>
      <c r="D965" s="0" t="s">
        <v>3562</v>
      </c>
      <c r="E965" s="0" t="s">
        <v>3562</v>
      </c>
      <c r="F965" s="0" t="n">
        <v>20</v>
      </c>
      <c r="G965" s="0" t="s">
        <v>3562</v>
      </c>
      <c r="H965" s="0" t="s">
        <v>3562</v>
      </c>
      <c r="I965" s="0" t="s">
        <v>3562</v>
      </c>
      <c r="J965" s="0" t="s">
        <v>3562</v>
      </c>
      <c r="K965" s="0" t="s">
        <v>3562</v>
      </c>
    </row>
    <row r="966" customFormat="false" ht="12.8" hidden="false" customHeight="false" outlineLevel="0" collapsed="false">
      <c r="A966" s="0" t="s">
        <v>3583</v>
      </c>
      <c r="B966" s="0" t="s">
        <v>3584</v>
      </c>
      <c r="C966" s="0" t="s">
        <v>151</v>
      </c>
      <c r="D966" s="0" t="n">
        <v>160</v>
      </c>
      <c r="E966" s="0" t="n">
        <v>90</v>
      </c>
      <c r="F966" s="0" t="s">
        <v>3562</v>
      </c>
      <c r="G966" s="0" t="s">
        <v>3562</v>
      </c>
      <c r="H966" s="0" t="n">
        <v>90</v>
      </c>
      <c r="I966" s="0" t="s">
        <v>3562</v>
      </c>
      <c r="J966" s="0" t="s">
        <v>3562</v>
      </c>
      <c r="K966" s="0" t="n">
        <v>27</v>
      </c>
    </row>
    <row r="967" customFormat="false" ht="12.8" hidden="false" customHeight="false" outlineLevel="0" collapsed="false">
      <c r="A967" s="0" t="n">
        <v>1369</v>
      </c>
      <c r="B967" s="0" t="s">
        <v>3584</v>
      </c>
      <c r="C967" s="0" t="s">
        <v>142</v>
      </c>
      <c r="D967" s="0" t="n">
        <v>160</v>
      </c>
      <c r="E967" s="0" t="n">
        <v>90</v>
      </c>
      <c r="F967" s="0" t="s">
        <v>3562</v>
      </c>
      <c r="G967" s="0" t="s">
        <v>3562</v>
      </c>
      <c r="H967" s="0" t="n">
        <v>90</v>
      </c>
      <c r="I967" s="0" t="s">
        <v>3562</v>
      </c>
      <c r="J967" s="0" t="s">
        <v>3562</v>
      </c>
      <c r="K967" s="0" t="n">
        <v>27</v>
      </c>
    </row>
    <row r="968" customFormat="false" ht="12.8" hidden="false" customHeight="false" outlineLevel="0" collapsed="false">
      <c r="A968" s="0" t="n">
        <v>8179</v>
      </c>
      <c r="B968" s="0" t="s">
        <v>4050</v>
      </c>
      <c r="C968" s="0" t="s">
        <v>128</v>
      </c>
      <c r="D968" s="0" t="n">
        <v>90</v>
      </c>
      <c r="E968" s="0" t="s">
        <v>3562</v>
      </c>
      <c r="F968" s="0" t="n">
        <v>55</v>
      </c>
      <c r="G968" s="0" t="s">
        <v>3562</v>
      </c>
      <c r="H968" s="0" t="s">
        <v>3562</v>
      </c>
      <c r="I968" s="0" t="s">
        <v>3562</v>
      </c>
      <c r="J968" s="0" t="n">
        <v>34</v>
      </c>
      <c r="K968" s="0" t="n">
        <v>27</v>
      </c>
    </row>
    <row r="969" customFormat="false" ht="12.8" hidden="false" customHeight="false" outlineLevel="0" collapsed="false">
      <c r="A969" s="0" t="n">
        <v>9101</v>
      </c>
      <c r="B969" s="0" t="s">
        <v>3796</v>
      </c>
      <c r="C969" s="0" t="s">
        <v>140</v>
      </c>
      <c r="D969" s="0" t="s">
        <v>3562</v>
      </c>
      <c r="E969" s="0" t="s">
        <v>3562</v>
      </c>
      <c r="F969" s="0" t="s">
        <v>3562</v>
      </c>
      <c r="G969" s="0" t="s">
        <v>3562</v>
      </c>
      <c r="H969" s="0" t="s">
        <v>3562</v>
      </c>
      <c r="I969" s="0" t="s">
        <v>3562</v>
      </c>
      <c r="J969" s="0" t="n">
        <v>18</v>
      </c>
      <c r="K969" s="0" t="s">
        <v>3562</v>
      </c>
    </row>
    <row r="970" customFormat="false" ht="12.8" hidden="false" customHeight="false" outlineLevel="0" collapsed="false">
      <c r="A970" s="0" t="n">
        <v>1288</v>
      </c>
      <c r="B970" s="0" t="s">
        <v>4499</v>
      </c>
      <c r="C970" s="0" t="s">
        <v>151</v>
      </c>
      <c r="D970" s="0" t="s">
        <v>3562</v>
      </c>
      <c r="E970" s="0" t="s">
        <v>3562</v>
      </c>
      <c r="F970" s="0" t="s">
        <v>3562</v>
      </c>
      <c r="G970" s="0" t="s">
        <v>3562</v>
      </c>
      <c r="H970" s="0" t="n">
        <v>120</v>
      </c>
      <c r="I970" s="0" t="s">
        <v>3562</v>
      </c>
      <c r="J970" s="0" t="s">
        <v>3562</v>
      </c>
      <c r="K970" s="0" t="s">
        <v>3562</v>
      </c>
    </row>
    <row r="971" customFormat="false" ht="12.8" hidden="false" customHeight="false" outlineLevel="0" collapsed="false">
      <c r="A971" s="0" t="n">
        <v>8919</v>
      </c>
      <c r="B971" s="0" t="s">
        <v>3848</v>
      </c>
      <c r="C971" s="0" t="s">
        <v>142</v>
      </c>
      <c r="D971" s="0" t="s">
        <v>3562</v>
      </c>
      <c r="E971" s="0" t="s">
        <v>3562</v>
      </c>
      <c r="F971" s="0" t="s">
        <v>3562</v>
      </c>
      <c r="G971" s="0" t="s">
        <v>3562</v>
      </c>
      <c r="H971" s="0" t="s">
        <v>3562</v>
      </c>
      <c r="I971" s="0" t="s">
        <v>3562</v>
      </c>
      <c r="J971" s="0" t="s">
        <v>3562</v>
      </c>
      <c r="K971" s="0" t="n">
        <v>42</v>
      </c>
    </row>
    <row r="972" customFormat="false" ht="12.8" hidden="false" customHeight="false" outlineLevel="0" collapsed="false">
      <c r="A972" s="0" t="n">
        <v>8762</v>
      </c>
      <c r="B972" s="0" t="s">
        <v>3887</v>
      </c>
      <c r="C972" s="0" t="s">
        <v>177</v>
      </c>
      <c r="D972" s="0" t="s">
        <v>3562</v>
      </c>
      <c r="E972" s="0" t="s">
        <v>3562</v>
      </c>
      <c r="F972" s="0" t="s">
        <v>3562</v>
      </c>
      <c r="G972" s="0" t="s">
        <v>3562</v>
      </c>
      <c r="H972" s="0" t="s">
        <v>3562</v>
      </c>
      <c r="I972" s="0" t="s">
        <v>3562</v>
      </c>
      <c r="J972" s="0" t="s">
        <v>3562</v>
      </c>
      <c r="K972" s="0" t="s">
        <v>3562</v>
      </c>
    </row>
    <row r="973" customFormat="false" ht="12.8" hidden="false" customHeight="false" outlineLevel="0" collapsed="false">
      <c r="A973" s="0" t="n">
        <v>717</v>
      </c>
      <c r="B973" s="0" t="s">
        <v>4553</v>
      </c>
      <c r="C973" s="0" t="s">
        <v>129</v>
      </c>
      <c r="D973" s="0" t="s">
        <v>3562</v>
      </c>
      <c r="E973" s="0" t="s">
        <v>3562</v>
      </c>
      <c r="F973" s="0" t="s">
        <v>3562</v>
      </c>
      <c r="G973" s="0" t="s">
        <v>3562</v>
      </c>
      <c r="H973" s="0" t="s">
        <v>3562</v>
      </c>
      <c r="I973" s="0" t="s">
        <v>3562</v>
      </c>
      <c r="J973" s="0" t="n">
        <v>42</v>
      </c>
      <c r="K973" s="0" t="n">
        <v>27</v>
      </c>
    </row>
    <row r="974" customFormat="false" ht="12.8" hidden="false" customHeight="false" outlineLevel="0" collapsed="false">
      <c r="A974" s="0" t="n">
        <v>1034</v>
      </c>
      <c r="B974" s="0" t="s">
        <v>4553</v>
      </c>
      <c r="C974" s="0" t="s">
        <v>130</v>
      </c>
      <c r="D974" s="0" t="s">
        <v>3562</v>
      </c>
      <c r="E974" s="0" t="s">
        <v>3562</v>
      </c>
      <c r="F974" s="0" t="s">
        <v>3562</v>
      </c>
      <c r="G974" s="0" t="s">
        <v>3562</v>
      </c>
      <c r="H974" s="0" t="s">
        <v>3562</v>
      </c>
      <c r="I974" s="0" t="s">
        <v>3562</v>
      </c>
      <c r="J974" s="0" t="n">
        <v>42</v>
      </c>
      <c r="K974" s="0" t="n">
        <v>27</v>
      </c>
    </row>
    <row r="975" customFormat="false" ht="12.8" hidden="false" customHeight="false" outlineLevel="0" collapsed="false">
      <c r="A975" s="0" t="n">
        <v>8055</v>
      </c>
      <c r="B975" s="0" t="s">
        <v>4072</v>
      </c>
      <c r="C975" s="0" t="s">
        <v>133</v>
      </c>
      <c r="D975" s="0" t="s">
        <v>3562</v>
      </c>
      <c r="E975" s="0" t="s">
        <v>3562</v>
      </c>
      <c r="F975" s="0" t="s">
        <v>3562</v>
      </c>
      <c r="G975" s="0" t="s">
        <v>3562</v>
      </c>
      <c r="H975" s="0" t="s">
        <v>3562</v>
      </c>
      <c r="I975" s="0" t="s">
        <v>3562</v>
      </c>
      <c r="J975" s="0" t="s">
        <v>3562</v>
      </c>
      <c r="K975" s="0" t="s">
        <v>3562</v>
      </c>
    </row>
    <row r="976" customFormat="false" ht="12.8" hidden="false" customHeight="false" outlineLevel="0" collapsed="false">
      <c r="A976" s="0" t="n">
        <v>8878</v>
      </c>
      <c r="B976" s="0" t="s">
        <v>3859</v>
      </c>
      <c r="C976" s="0" t="s">
        <v>129</v>
      </c>
      <c r="D976" s="0" t="s">
        <v>3562</v>
      </c>
      <c r="E976" s="0" t="s">
        <v>3562</v>
      </c>
      <c r="F976" s="0" t="n">
        <v>20</v>
      </c>
      <c r="G976" s="0" t="s">
        <v>3562</v>
      </c>
      <c r="H976" s="0" t="s">
        <v>3562</v>
      </c>
      <c r="I976" s="0" t="s">
        <v>3562</v>
      </c>
      <c r="J976" s="0" t="s">
        <v>3562</v>
      </c>
      <c r="K976" s="0" t="s">
        <v>3562</v>
      </c>
    </row>
    <row r="977" customFormat="false" ht="12.8" hidden="false" customHeight="false" outlineLevel="0" collapsed="false">
      <c r="A977" s="0" t="n">
        <v>9581</v>
      </c>
      <c r="B977" s="0" t="s">
        <v>3675</v>
      </c>
      <c r="C977" s="0" t="s">
        <v>133</v>
      </c>
      <c r="D977" s="0" t="n">
        <v>55</v>
      </c>
      <c r="E977" s="0" t="s">
        <v>3562</v>
      </c>
      <c r="F977" s="0" t="n">
        <v>30</v>
      </c>
      <c r="G977" s="0" t="s">
        <v>3562</v>
      </c>
      <c r="H977" s="0" t="s">
        <v>3562</v>
      </c>
      <c r="I977" s="0" t="s">
        <v>3562</v>
      </c>
      <c r="J977" s="0" t="s">
        <v>3562</v>
      </c>
      <c r="K977" s="0" t="s">
        <v>3562</v>
      </c>
    </row>
    <row r="978" customFormat="false" ht="12.8" hidden="false" customHeight="false" outlineLevel="0" collapsed="false">
      <c r="A978" s="0" t="n">
        <v>9673</v>
      </c>
      <c r="B978" s="0" t="s">
        <v>3654</v>
      </c>
      <c r="C978" s="0" t="s">
        <v>178</v>
      </c>
      <c r="D978" s="0" t="s">
        <v>3562</v>
      </c>
      <c r="E978" s="0" t="s">
        <v>3562</v>
      </c>
      <c r="F978" s="0" t="s">
        <v>3562</v>
      </c>
      <c r="G978" s="0" t="s">
        <v>3562</v>
      </c>
      <c r="H978" s="0" t="s">
        <v>3562</v>
      </c>
      <c r="I978" s="0" t="s">
        <v>3562</v>
      </c>
      <c r="J978" s="0" t="n">
        <v>22</v>
      </c>
      <c r="K978" s="0" t="s">
        <v>3562</v>
      </c>
    </row>
    <row r="979" customFormat="false" ht="12.8" hidden="false" customHeight="false" outlineLevel="0" collapsed="false">
      <c r="A979" s="0" t="n">
        <v>1052</v>
      </c>
      <c r="B979" s="0" t="s">
        <v>4547</v>
      </c>
      <c r="C979" s="0" t="s">
        <v>128</v>
      </c>
      <c r="D979" s="0" t="s">
        <v>3562</v>
      </c>
      <c r="E979" s="0" t="s">
        <v>3562</v>
      </c>
      <c r="F979" s="0" t="s">
        <v>3562</v>
      </c>
      <c r="G979" s="0" t="s">
        <v>3562</v>
      </c>
      <c r="H979" s="0" t="s">
        <v>3562</v>
      </c>
      <c r="I979" s="0" t="s">
        <v>3562</v>
      </c>
      <c r="J979" s="0" t="n">
        <v>42</v>
      </c>
      <c r="K979" s="0" t="n">
        <v>27</v>
      </c>
    </row>
    <row r="980" customFormat="false" ht="12.8" hidden="false" customHeight="false" outlineLevel="0" collapsed="false">
      <c r="A980" s="0" t="n">
        <v>568</v>
      </c>
      <c r="B980" s="0" t="s">
        <v>4590</v>
      </c>
      <c r="C980" s="0" t="s">
        <v>149</v>
      </c>
      <c r="D980" s="0" t="s">
        <v>3562</v>
      </c>
      <c r="E980" s="0" t="s">
        <v>3562</v>
      </c>
      <c r="F980" s="0" t="s">
        <v>3562</v>
      </c>
      <c r="G980" s="0" t="s">
        <v>3562</v>
      </c>
      <c r="H980" s="0" t="s">
        <v>3562</v>
      </c>
      <c r="I980" s="0" t="s">
        <v>3562</v>
      </c>
      <c r="J980" s="0" t="s">
        <v>3562</v>
      </c>
      <c r="K980" s="0" t="s">
        <v>3562</v>
      </c>
    </row>
    <row r="981" customFormat="false" ht="12.8" hidden="false" customHeight="false" outlineLevel="0" collapsed="false">
      <c r="A981" s="0" t="n">
        <v>2502</v>
      </c>
      <c r="B981" s="0" t="s">
        <v>4336</v>
      </c>
      <c r="C981" s="0" t="s">
        <v>170</v>
      </c>
      <c r="D981" s="0" t="s">
        <v>3562</v>
      </c>
      <c r="E981" s="0" t="s">
        <v>3562</v>
      </c>
      <c r="F981" s="0" t="s">
        <v>3562</v>
      </c>
      <c r="G981" s="0" t="s">
        <v>3562</v>
      </c>
      <c r="H981" s="0" t="s">
        <v>3562</v>
      </c>
      <c r="I981" s="0" t="s">
        <v>3562</v>
      </c>
      <c r="J981" s="0" t="s">
        <v>3562</v>
      </c>
      <c r="K981" s="0" t="n">
        <v>50</v>
      </c>
    </row>
    <row r="982" customFormat="false" ht="12.8" hidden="false" customHeight="false" outlineLevel="0" collapsed="false">
      <c r="A982" s="0" t="n">
        <v>5072</v>
      </c>
      <c r="B982" s="0" t="s">
        <v>4287</v>
      </c>
      <c r="C982" s="0" t="s">
        <v>134</v>
      </c>
      <c r="D982" s="0" t="s">
        <v>3562</v>
      </c>
      <c r="E982" s="0" t="s">
        <v>3562</v>
      </c>
      <c r="F982" s="0" t="s">
        <v>3562</v>
      </c>
      <c r="G982" s="0" t="s">
        <v>3562</v>
      </c>
      <c r="H982" s="0" t="s">
        <v>3562</v>
      </c>
      <c r="I982" s="0" t="s">
        <v>3562</v>
      </c>
      <c r="J982" s="0" t="s">
        <v>3562</v>
      </c>
      <c r="K982" s="0" t="n">
        <v>27</v>
      </c>
    </row>
    <row r="983" customFormat="false" ht="12.8" hidden="false" customHeight="false" outlineLevel="0" collapsed="false">
      <c r="A983" s="0" t="n">
        <v>6632</v>
      </c>
      <c r="B983" s="0" t="s">
        <v>4200</v>
      </c>
      <c r="C983" s="0" t="s">
        <v>178</v>
      </c>
      <c r="D983" s="0" t="s">
        <v>3562</v>
      </c>
      <c r="E983" s="0" t="s">
        <v>3562</v>
      </c>
      <c r="F983" s="0" t="s">
        <v>3562</v>
      </c>
      <c r="G983" s="0" t="s">
        <v>3562</v>
      </c>
      <c r="H983" s="0" t="s">
        <v>3562</v>
      </c>
      <c r="I983" s="0" t="s">
        <v>3562</v>
      </c>
      <c r="J983" s="0" t="n">
        <v>42</v>
      </c>
      <c r="K983" s="0" t="n">
        <v>27</v>
      </c>
    </row>
    <row r="984" customFormat="false" ht="12.8" hidden="false" customHeight="false" outlineLevel="0" collapsed="false">
      <c r="A984" s="0" t="s">
        <v>3585</v>
      </c>
      <c r="B984" s="0" t="s">
        <v>3586</v>
      </c>
      <c r="C984" s="0" t="s">
        <v>134</v>
      </c>
      <c r="D984" s="0" t="s">
        <v>3562</v>
      </c>
      <c r="E984" s="0" t="s">
        <v>3562</v>
      </c>
      <c r="F984" s="0" t="s">
        <v>3562</v>
      </c>
      <c r="G984" s="0" t="s">
        <v>3562</v>
      </c>
      <c r="H984" s="0" t="s">
        <v>3562</v>
      </c>
      <c r="I984" s="0" t="s">
        <v>3562</v>
      </c>
      <c r="J984" s="0" t="s">
        <v>3562</v>
      </c>
      <c r="K984" s="0" t="n">
        <v>34</v>
      </c>
    </row>
    <row r="985" customFormat="false" ht="12.8" hidden="false" customHeight="false" outlineLevel="0" collapsed="false">
      <c r="A985" s="0" t="n">
        <v>1289</v>
      </c>
      <c r="B985" s="0" t="s">
        <v>3586</v>
      </c>
      <c r="C985" s="0" t="s">
        <v>138</v>
      </c>
      <c r="D985" s="0" t="s">
        <v>3562</v>
      </c>
      <c r="E985" s="0" t="s">
        <v>3562</v>
      </c>
      <c r="F985" s="0" t="s">
        <v>3562</v>
      </c>
      <c r="G985" s="0" t="s">
        <v>3562</v>
      </c>
      <c r="H985" s="0" t="s">
        <v>3562</v>
      </c>
      <c r="I985" s="0" t="s">
        <v>3562</v>
      </c>
      <c r="J985" s="0" t="s">
        <v>3562</v>
      </c>
      <c r="K985" s="0" t="n">
        <v>34</v>
      </c>
    </row>
    <row r="986" customFormat="false" ht="12.8" hidden="false" customHeight="false" outlineLevel="0" collapsed="false">
      <c r="A986" s="0" t="n">
        <v>2378</v>
      </c>
      <c r="B986" s="0" t="s">
        <v>4337</v>
      </c>
      <c r="C986" s="0" t="s">
        <v>151</v>
      </c>
      <c r="D986" s="0" t="s">
        <v>3562</v>
      </c>
      <c r="E986" s="0" t="s">
        <v>3562</v>
      </c>
      <c r="F986" s="0" t="s">
        <v>3562</v>
      </c>
      <c r="G986" s="0" t="s">
        <v>3562</v>
      </c>
      <c r="H986" s="0" t="s">
        <v>3562</v>
      </c>
      <c r="I986" s="0" t="s">
        <v>3562</v>
      </c>
      <c r="J986" s="0" t="s">
        <v>3562</v>
      </c>
      <c r="K986" s="0" t="n">
        <v>34</v>
      </c>
    </row>
    <row r="987" customFormat="false" ht="12.8" hidden="false" customHeight="false" outlineLevel="0" collapsed="false">
      <c r="A987" s="0" t="n">
        <v>1769</v>
      </c>
      <c r="B987" s="0" t="s">
        <v>4402</v>
      </c>
      <c r="C987" s="0" t="s">
        <v>173</v>
      </c>
      <c r="D987" s="0" t="s">
        <v>3562</v>
      </c>
      <c r="E987" s="0" t="s">
        <v>3562</v>
      </c>
      <c r="F987" s="0" t="n">
        <v>30</v>
      </c>
      <c r="G987" s="0" t="s">
        <v>3562</v>
      </c>
      <c r="H987" s="0" t="s">
        <v>3562</v>
      </c>
      <c r="I987" s="0" t="s">
        <v>3562</v>
      </c>
      <c r="J987" s="0" t="n">
        <v>27</v>
      </c>
      <c r="K987" s="0" t="n">
        <v>22</v>
      </c>
    </row>
    <row r="988" customFormat="false" ht="12.8" hidden="false" customHeight="false" outlineLevel="0" collapsed="false">
      <c r="A988" s="0" t="n">
        <v>9482</v>
      </c>
      <c r="B988" s="0" t="s">
        <v>3703</v>
      </c>
      <c r="C988" s="0" t="s">
        <v>143</v>
      </c>
      <c r="D988" s="0" t="s">
        <v>3562</v>
      </c>
      <c r="E988" s="0" t="s">
        <v>3562</v>
      </c>
      <c r="F988" s="0" t="s">
        <v>3562</v>
      </c>
      <c r="G988" s="0" t="s">
        <v>3562</v>
      </c>
      <c r="H988" s="0" t="s">
        <v>3562</v>
      </c>
      <c r="I988" s="0" t="s">
        <v>3562</v>
      </c>
      <c r="J988" s="0" t="n">
        <v>34</v>
      </c>
      <c r="K988" s="0" t="s">
        <v>3562</v>
      </c>
    </row>
    <row r="989" customFormat="false" ht="12.8" hidden="false" customHeight="false" outlineLevel="0" collapsed="false">
      <c r="A989" s="0" t="n">
        <v>7766</v>
      </c>
      <c r="B989" s="0" t="s">
        <v>4112</v>
      </c>
      <c r="C989" s="0" t="s">
        <v>142</v>
      </c>
      <c r="D989" s="0" t="s">
        <v>3562</v>
      </c>
      <c r="E989" s="0" t="s">
        <v>3562</v>
      </c>
      <c r="F989" s="0" t="s">
        <v>3562</v>
      </c>
      <c r="G989" s="0" t="s">
        <v>3562</v>
      </c>
      <c r="H989" s="0" t="s">
        <v>3562</v>
      </c>
      <c r="I989" s="0" t="s">
        <v>3562</v>
      </c>
      <c r="J989" s="0" t="s">
        <v>3562</v>
      </c>
      <c r="K989" s="0" t="n">
        <v>42</v>
      </c>
    </row>
    <row r="990" customFormat="false" ht="12.8" hidden="false" customHeight="false" outlineLevel="0" collapsed="false">
      <c r="A990" s="0" t="n">
        <v>24</v>
      </c>
      <c r="B990" s="0" t="s">
        <v>4540</v>
      </c>
      <c r="C990" s="0" t="s">
        <v>168</v>
      </c>
      <c r="D990" s="0" t="s">
        <v>3562</v>
      </c>
      <c r="E990" s="0" t="s">
        <v>3562</v>
      </c>
      <c r="F990" s="0" t="s">
        <v>3562</v>
      </c>
      <c r="G990" s="0" t="s">
        <v>3562</v>
      </c>
      <c r="H990" s="0" t="s">
        <v>3562</v>
      </c>
      <c r="I990" s="0" t="s">
        <v>3562</v>
      </c>
      <c r="J990" s="0" t="n">
        <v>34</v>
      </c>
      <c r="K990" s="0" t="n">
        <v>27</v>
      </c>
    </row>
    <row r="991" customFormat="false" ht="12.8" hidden="false" customHeight="false" outlineLevel="0" collapsed="false">
      <c r="A991" s="0" t="n">
        <v>1101</v>
      </c>
      <c r="B991" s="0" t="s">
        <v>4540</v>
      </c>
      <c r="C991" s="0" t="s">
        <v>144</v>
      </c>
      <c r="D991" s="0" t="s">
        <v>3562</v>
      </c>
      <c r="E991" s="0" t="s">
        <v>3562</v>
      </c>
      <c r="F991" s="0" t="s">
        <v>3562</v>
      </c>
      <c r="G991" s="0" t="s">
        <v>3562</v>
      </c>
      <c r="H991" s="0" t="s">
        <v>3562</v>
      </c>
      <c r="I991" s="0" t="s">
        <v>3562</v>
      </c>
      <c r="J991" s="0" t="n">
        <v>34</v>
      </c>
      <c r="K991" s="0" t="n">
        <v>27</v>
      </c>
    </row>
    <row r="992" customFormat="false" ht="12.8" hidden="false" customHeight="false" outlineLevel="0" collapsed="false">
      <c r="A992" s="0" t="n">
        <v>7365</v>
      </c>
      <c r="B992" s="0" t="s">
        <v>4155</v>
      </c>
      <c r="C992" s="0" t="s">
        <v>144</v>
      </c>
      <c r="D992" s="0" t="s">
        <v>3562</v>
      </c>
      <c r="E992" s="0" t="s">
        <v>3562</v>
      </c>
      <c r="F992" s="0" t="s">
        <v>3562</v>
      </c>
      <c r="G992" s="0" t="s">
        <v>3562</v>
      </c>
      <c r="H992" s="0" t="s">
        <v>3562</v>
      </c>
      <c r="I992" s="0" t="s">
        <v>3562</v>
      </c>
      <c r="J992" s="0" t="s">
        <v>3562</v>
      </c>
      <c r="K992" s="0" t="n">
        <v>18</v>
      </c>
    </row>
    <row r="993" customFormat="false" ht="12.8" hidden="false" customHeight="false" outlineLevel="0" collapsed="false">
      <c r="A993" s="0" t="n">
        <v>8315</v>
      </c>
      <c r="B993" s="0" t="s">
        <v>4005</v>
      </c>
      <c r="C993" s="0" t="s">
        <v>143</v>
      </c>
      <c r="D993" s="0" t="s">
        <v>3562</v>
      </c>
      <c r="E993" s="0" t="s">
        <v>3562</v>
      </c>
      <c r="F993" s="0" t="s">
        <v>3562</v>
      </c>
      <c r="G993" s="0" t="s">
        <v>3562</v>
      </c>
      <c r="H993" s="0" t="s">
        <v>3562</v>
      </c>
      <c r="I993" s="0" t="s">
        <v>3562</v>
      </c>
      <c r="J993" s="0" t="n">
        <v>15</v>
      </c>
      <c r="K993" s="0" t="s">
        <v>3562</v>
      </c>
    </row>
    <row r="994" customFormat="false" ht="12.8" hidden="false" customHeight="false" outlineLevel="0" collapsed="false">
      <c r="A994" s="0" t="n">
        <v>1175</v>
      </c>
      <c r="B994" s="0" t="s">
        <v>4530</v>
      </c>
      <c r="C994" s="0" t="s">
        <v>171</v>
      </c>
      <c r="D994" s="0" t="s">
        <v>3562</v>
      </c>
      <c r="E994" s="0" t="s">
        <v>3562</v>
      </c>
      <c r="F994" s="0" t="s">
        <v>3562</v>
      </c>
      <c r="G994" s="0" t="s">
        <v>3562</v>
      </c>
      <c r="H994" s="0" t="s">
        <v>3562</v>
      </c>
      <c r="I994" s="0" t="s">
        <v>3562</v>
      </c>
      <c r="J994" s="0" t="s">
        <v>3562</v>
      </c>
      <c r="K994" s="0" t="n">
        <v>34</v>
      </c>
    </row>
    <row r="995" customFormat="false" ht="12.8" hidden="false" customHeight="false" outlineLevel="0" collapsed="false">
      <c r="A995" s="0" t="n">
        <v>1930</v>
      </c>
      <c r="B995" s="0" t="s">
        <v>4370</v>
      </c>
      <c r="C995" s="0" t="s">
        <v>165</v>
      </c>
      <c r="D995" s="0" t="s">
        <v>3562</v>
      </c>
      <c r="E995" s="0" t="s">
        <v>3562</v>
      </c>
      <c r="F995" s="0" t="s">
        <v>3562</v>
      </c>
      <c r="G995" s="0" t="s">
        <v>3562</v>
      </c>
      <c r="H995" s="0" t="s">
        <v>3562</v>
      </c>
      <c r="I995" s="0" t="s">
        <v>3562</v>
      </c>
      <c r="J995" s="0" t="n">
        <v>22</v>
      </c>
      <c r="K995" s="0" t="n">
        <v>15</v>
      </c>
    </row>
    <row r="996" customFormat="false" ht="12.8" hidden="false" customHeight="false" outlineLevel="0" collapsed="false">
      <c r="A996" s="0" t="n">
        <v>9145</v>
      </c>
      <c r="B996" s="0" t="s">
        <v>3786</v>
      </c>
      <c r="C996" s="0" t="s">
        <v>134</v>
      </c>
      <c r="D996" s="0" t="s">
        <v>3562</v>
      </c>
      <c r="E996" s="0" t="s">
        <v>3562</v>
      </c>
      <c r="F996" s="0" t="s">
        <v>3562</v>
      </c>
      <c r="G996" s="0" t="s">
        <v>3562</v>
      </c>
      <c r="H996" s="0" t="s">
        <v>3562</v>
      </c>
      <c r="I996" s="0" t="s">
        <v>3562</v>
      </c>
      <c r="J996" s="0" t="n">
        <v>42</v>
      </c>
      <c r="K996" s="0" t="s">
        <v>3562</v>
      </c>
    </row>
    <row r="997" customFormat="false" ht="12.8" hidden="false" customHeight="false" outlineLevel="0" collapsed="false">
      <c r="A997" s="0" t="n">
        <v>1753</v>
      </c>
      <c r="B997" s="0" t="s">
        <v>4407</v>
      </c>
      <c r="C997" s="0" t="s">
        <v>175</v>
      </c>
      <c r="D997" s="0" t="s">
        <v>3562</v>
      </c>
      <c r="E997" s="0" t="s">
        <v>3562</v>
      </c>
      <c r="F997" s="0" t="s">
        <v>3562</v>
      </c>
      <c r="G997" s="0" t="s">
        <v>3562</v>
      </c>
      <c r="H997" s="0" t="s">
        <v>3562</v>
      </c>
      <c r="I997" s="0" t="s">
        <v>3562</v>
      </c>
      <c r="J997" s="0" t="n">
        <v>50</v>
      </c>
      <c r="K997" s="0" t="n">
        <v>34</v>
      </c>
    </row>
    <row r="998" customFormat="false" ht="12.8" hidden="false" customHeight="false" outlineLevel="0" collapsed="false">
      <c r="A998" s="0" t="n">
        <v>8585</v>
      </c>
      <c r="B998" s="0" t="s">
        <v>3936</v>
      </c>
      <c r="C998" s="0" t="s">
        <v>143</v>
      </c>
      <c r="D998" s="0" t="s">
        <v>3562</v>
      </c>
      <c r="E998" s="0" t="s">
        <v>3562</v>
      </c>
      <c r="F998" s="0" t="s">
        <v>3562</v>
      </c>
      <c r="G998" s="0" t="s">
        <v>3562</v>
      </c>
      <c r="H998" s="0" t="s">
        <v>3562</v>
      </c>
      <c r="I998" s="0" t="s">
        <v>3562</v>
      </c>
      <c r="J998" s="0" t="n">
        <v>27</v>
      </c>
      <c r="K998" s="0" t="s">
        <v>3562</v>
      </c>
    </row>
    <row r="999" customFormat="false" ht="12.8" hidden="false" customHeight="false" outlineLevel="0" collapsed="false">
      <c r="A999" s="0" t="n">
        <v>5079</v>
      </c>
      <c r="B999" s="0" t="s">
        <v>4285</v>
      </c>
      <c r="C999" s="0" t="s">
        <v>176</v>
      </c>
      <c r="D999" s="0" t="n">
        <v>120</v>
      </c>
      <c r="E999" s="0" t="s">
        <v>3562</v>
      </c>
      <c r="F999" s="0" t="n">
        <v>80</v>
      </c>
      <c r="G999" s="0" t="s">
        <v>3562</v>
      </c>
      <c r="H999" s="0" t="n">
        <v>60</v>
      </c>
      <c r="I999" s="0" t="s">
        <v>3562</v>
      </c>
      <c r="J999" s="0" t="s">
        <v>3562</v>
      </c>
      <c r="K999" s="0" t="n">
        <v>27</v>
      </c>
    </row>
    <row r="1000" customFormat="false" ht="12.8" hidden="false" customHeight="false" outlineLevel="0" collapsed="false">
      <c r="A1000" s="0" t="n">
        <v>1932</v>
      </c>
      <c r="B1000" s="0" t="s">
        <v>4369</v>
      </c>
      <c r="C1000" s="0" t="s">
        <v>165</v>
      </c>
      <c r="D1000" s="0" t="s">
        <v>3562</v>
      </c>
      <c r="E1000" s="0" t="s">
        <v>3562</v>
      </c>
      <c r="F1000" s="0" t="s">
        <v>3562</v>
      </c>
      <c r="G1000" s="0" t="s">
        <v>3562</v>
      </c>
      <c r="H1000" s="0" t="s">
        <v>3562</v>
      </c>
      <c r="I1000" s="0" t="s">
        <v>3562</v>
      </c>
      <c r="J1000" s="0" t="s">
        <v>3562</v>
      </c>
      <c r="K1000" s="0" t="n">
        <v>27</v>
      </c>
    </row>
    <row r="1001" customFormat="false" ht="12.8" hidden="false" customHeight="false" outlineLevel="0" collapsed="false">
      <c r="A1001" s="0" t="n">
        <v>1290</v>
      </c>
      <c r="B1001" s="0" t="s">
        <v>4498</v>
      </c>
      <c r="C1001" s="0" t="s">
        <v>151</v>
      </c>
      <c r="D1001" s="0" t="s">
        <v>3562</v>
      </c>
      <c r="E1001" s="0" t="s">
        <v>3562</v>
      </c>
      <c r="F1001" s="0" t="s">
        <v>3562</v>
      </c>
      <c r="G1001" s="0" t="s">
        <v>3562</v>
      </c>
      <c r="H1001" s="0" t="s">
        <v>3562</v>
      </c>
      <c r="I1001" s="0" t="s">
        <v>3562</v>
      </c>
      <c r="J1001" s="0" t="n">
        <v>42</v>
      </c>
      <c r="K1001" s="0" t="n">
        <v>34</v>
      </c>
    </row>
    <row r="1002" customFormat="false" ht="12.8" hidden="false" customHeight="false" outlineLevel="0" collapsed="false">
      <c r="A1002" s="0" t="n">
        <v>8400</v>
      </c>
      <c r="B1002" s="0" t="s">
        <v>3971</v>
      </c>
      <c r="C1002" s="0" t="s">
        <v>160</v>
      </c>
      <c r="D1002" s="0" t="s">
        <v>3562</v>
      </c>
      <c r="E1002" s="0" t="s">
        <v>3562</v>
      </c>
      <c r="F1002" s="0" t="s">
        <v>3562</v>
      </c>
      <c r="G1002" s="0" t="s">
        <v>3562</v>
      </c>
      <c r="H1002" s="0" t="s">
        <v>3562</v>
      </c>
      <c r="I1002" s="0" t="s">
        <v>3562</v>
      </c>
      <c r="J1002" s="0" t="s">
        <v>3562</v>
      </c>
      <c r="K1002" s="0" t="s">
        <v>3562</v>
      </c>
    </row>
    <row r="1003" customFormat="false" ht="12.8" hidden="false" customHeight="false" outlineLevel="0" collapsed="false">
      <c r="A1003" s="0" t="n">
        <v>8893</v>
      </c>
      <c r="B1003" s="0" t="s">
        <v>3853</v>
      </c>
      <c r="C1003" s="0" t="s">
        <v>160</v>
      </c>
      <c r="D1003" s="0" t="n">
        <v>90</v>
      </c>
      <c r="E1003" s="0" t="s">
        <v>3562</v>
      </c>
      <c r="F1003" s="0" t="n">
        <v>40</v>
      </c>
      <c r="G1003" s="0" t="s">
        <v>3562</v>
      </c>
      <c r="H1003" s="0" t="s">
        <v>3562</v>
      </c>
      <c r="I1003" s="0" t="s">
        <v>3562</v>
      </c>
      <c r="J1003" s="0" t="s">
        <v>3562</v>
      </c>
      <c r="K1003" s="0" t="s">
        <v>3562</v>
      </c>
    </row>
    <row r="1004" customFormat="false" ht="12.8" hidden="false" customHeight="false" outlineLevel="0" collapsed="false">
      <c r="A1004" s="0" t="n">
        <v>9692</v>
      </c>
      <c r="B1004" s="0" t="s">
        <v>3640</v>
      </c>
      <c r="C1004" s="0" t="s">
        <v>160</v>
      </c>
      <c r="D1004" s="0" t="n">
        <v>90</v>
      </c>
      <c r="E1004" s="0" t="s">
        <v>3562</v>
      </c>
      <c r="F1004" s="0" t="s">
        <v>3562</v>
      </c>
      <c r="G1004" s="0" t="s">
        <v>3562</v>
      </c>
      <c r="H1004" s="0" t="s">
        <v>3562</v>
      </c>
      <c r="I1004" s="0" t="s">
        <v>3562</v>
      </c>
      <c r="J1004" s="0" t="s">
        <v>3562</v>
      </c>
      <c r="K1004" s="0" t="s">
        <v>3562</v>
      </c>
    </row>
    <row r="1005" customFormat="false" ht="12.8" hidden="false" customHeight="false" outlineLevel="0" collapsed="false">
      <c r="A1005" s="0" t="n">
        <v>1447</v>
      </c>
      <c r="B1005" s="0" t="s">
        <v>4456</v>
      </c>
      <c r="C1005" s="0" t="s">
        <v>170</v>
      </c>
      <c r="D1005" s="0" t="s">
        <v>3562</v>
      </c>
      <c r="E1005" s="0" t="s">
        <v>3562</v>
      </c>
      <c r="F1005" s="0" t="s">
        <v>3562</v>
      </c>
      <c r="G1005" s="0" t="s">
        <v>3562</v>
      </c>
      <c r="H1005" s="0" t="s">
        <v>3562</v>
      </c>
      <c r="I1005" s="0" t="s">
        <v>3562</v>
      </c>
      <c r="J1005" s="0" t="n">
        <v>50</v>
      </c>
      <c r="K1005" s="0" t="n">
        <v>50</v>
      </c>
    </row>
    <row r="1006" customFormat="false" ht="12.8" hidden="false" customHeight="false" outlineLevel="0" collapsed="false">
      <c r="A1006" s="0" t="n">
        <v>9579</v>
      </c>
      <c r="B1006" s="0" t="s">
        <v>3677</v>
      </c>
      <c r="C1006" s="0" t="s">
        <v>131</v>
      </c>
      <c r="D1006" s="0" t="n">
        <v>55</v>
      </c>
      <c r="E1006" s="0" t="s">
        <v>3562</v>
      </c>
      <c r="F1006" s="0" t="n">
        <v>30</v>
      </c>
      <c r="G1006" s="0" t="s">
        <v>3562</v>
      </c>
      <c r="H1006" s="0" t="s">
        <v>3562</v>
      </c>
      <c r="I1006" s="0" t="s">
        <v>3562</v>
      </c>
      <c r="J1006" s="0" t="s">
        <v>3562</v>
      </c>
      <c r="K1006" s="0" t="s">
        <v>3562</v>
      </c>
    </row>
    <row r="1007" customFormat="false" ht="12.8" hidden="false" customHeight="false" outlineLevel="0" collapsed="false">
      <c r="A1007" s="0" t="n">
        <v>6880</v>
      </c>
      <c r="B1007" s="0" t="s">
        <v>4177</v>
      </c>
      <c r="C1007" s="0" t="s">
        <v>156</v>
      </c>
      <c r="D1007" s="0" t="s">
        <v>3562</v>
      </c>
      <c r="E1007" s="0" t="s">
        <v>3562</v>
      </c>
      <c r="F1007" s="0" t="s">
        <v>3562</v>
      </c>
      <c r="G1007" s="0" t="s">
        <v>3562</v>
      </c>
      <c r="H1007" s="0" t="s">
        <v>3562</v>
      </c>
      <c r="I1007" s="0" t="s">
        <v>3562</v>
      </c>
      <c r="J1007" s="0" t="n">
        <v>18</v>
      </c>
      <c r="K1007" s="0" t="s">
        <v>3562</v>
      </c>
    </row>
    <row r="1008" customFormat="false" ht="12.8" hidden="false" customHeight="false" outlineLevel="0" collapsed="false">
      <c r="A1008" s="0" t="n">
        <v>1606</v>
      </c>
      <c r="B1008" s="0" t="s">
        <v>4431</v>
      </c>
      <c r="C1008" s="0" t="s">
        <v>156</v>
      </c>
      <c r="D1008" s="0" t="n">
        <v>40</v>
      </c>
      <c r="E1008" s="0" t="s">
        <v>3562</v>
      </c>
      <c r="F1008" s="0" t="n">
        <v>30</v>
      </c>
      <c r="G1008" s="0" t="s">
        <v>3562</v>
      </c>
      <c r="H1008" s="0" t="s">
        <v>3562</v>
      </c>
      <c r="I1008" s="0" t="s">
        <v>3562</v>
      </c>
      <c r="J1008" s="0" t="n">
        <v>27</v>
      </c>
      <c r="K1008" s="0" t="s">
        <v>3562</v>
      </c>
    </row>
    <row r="1009" customFormat="false" ht="12.8" hidden="false" customHeight="false" outlineLevel="0" collapsed="false">
      <c r="A1009" s="0" t="n">
        <v>9202</v>
      </c>
      <c r="B1009" s="0" t="s">
        <v>3766</v>
      </c>
      <c r="C1009" s="0" t="s">
        <v>144</v>
      </c>
      <c r="D1009" s="0" t="n">
        <v>30</v>
      </c>
      <c r="E1009" s="0" t="s">
        <v>3562</v>
      </c>
      <c r="F1009" s="0" t="s">
        <v>3562</v>
      </c>
      <c r="G1009" s="0" t="s">
        <v>3562</v>
      </c>
      <c r="H1009" s="0" t="s">
        <v>3562</v>
      </c>
      <c r="I1009" s="0" t="s">
        <v>3562</v>
      </c>
      <c r="J1009" s="0" t="s">
        <v>3562</v>
      </c>
      <c r="K1009" s="0" t="s">
        <v>3562</v>
      </c>
    </row>
    <row r="1010" customFormat="false" ht="12.8" hidden="false" customHeight="false" outlineLevel="0" collapsed="false">
      <c r="A1010" s="0" t="n">
        <v>9203</v>
      </c>
      <c r="B1010" s="0" t="s">
        <v>3765</v>
      </c>
      <c r="C1010" s="0" t="s">
        <v>144</v>
      </c>
      <c r="D1010" s="0" t="n">
        <v>55</v>
      </c>
      <c r="E1010" s="0" t="s">
        <v>3562</v>
      </c>
      <c r="F1010" s="0" t="n">
        <v>30</v>
      </c>
      <c r="G1010" s="0" t="s">
        <v>3562</v>
      </c>
      <c r="H1010" s="0" t="s">
        <v>3562</v>
      </c>
      <c r="I1010" s="0" t="s">
        <v>3562</v>
      </c>
      <c r="J1010" s="0" t="n">
        <v>22</v>
      </c>
      <c r="K1010" s="0" t="s">
        <v>3562</v>
      </c>
    </row>
    <row r="1011" customFormat="false" ht="12.8" hidden="false" customHeight="false" outlineLevel="0" collapsed="false">
      <c r="A1011" s="0" t="n">
        <v>1714</v>
      </c>
      <c r="B1011" s="0" t="s">
        <v>4411</v>
      </c>
      <c r="C1011" s="0" t="s">
        <v>165</v>
      </c>
      <c r="D1011" s="0" t="s">
        <v>3562</v>
      </c>
      <c r="E1011" s="0" t="s">
        <v>3562</v>
      </c>
      <c r="F1011" s="0" t="s">
        <v>3562</v>
      </c>
      <c r="G1011" s="0" t="s">
        <v>3562</v>
      </c>
      <c r="H1011" s="0" t="s">
        <v>3562</v>
      </c>
      <c r="I1011" s="0" t="s">
        <v>3562</v>
      </c>
      <c r="J1011" s="0" t="s">
        <v>3562</v>
      </c>
      <c r="K1011" s="0" t="n">
        <v>27</v>
      </c>
    </row>
    <row r="1012" customFormat="false" ht="12.8" hidden="false" customHeight="false" outlineLevel="0" collapsed="false">
      <c r="A1012" s="0" t="n">
        <v>782</v>
      </c>
      <c r="B1012" s="0" t="s">
        <v>4573</v>
      </c>
      <c r="C1012" s="0" t="s">
        <v>131</v>
      </c>
      <c r="D1012" s="0" t="s">
        <v>3562</v>
      </c>
      <c r="E1012" s="0" t="s">
        <v>3562</v>
      </c>
      <c r="F1012" s="0" t="s">
        <v>3562</v>
      </c>
      <c r="G1012" s="0" t="s">
        <v>3562</v>
      </c>
      <c r="H1012" s="0" t="s">
        <v>3562</v>
      </c>
      <c r="I1012" s="0" t="s">
        <v>3562</v>
      </c>
      <c r="J1012" s="0" t="s">
        <v>3562</v>
      </c>
      <c r="K1012" s="0" t="s">
        <v>3562</v>
      </c>
    </row>
    <row r="1013" customFormat="false" ht="12.8" hidden="false" customHeight="false" outlineLevel="0" collapsed="false">
      <c r="A1013" s="0" t="n">
        <v>5535</v>
      </c>
      <c r="B1013" s="0" t="s">
        <v>2324</v>
      </c>
      <c r="C1013" s="0" t="s">
        <v>168</v>
      </c>
      <c r="D1013" s="0" t="s">
        <v>3562</v>
      </c>
      <c r="E1013" s="0" t="s">
        <v>3562</v>
      </c>
      <c r="F1013" s="0" t="s">
        <v>3562</v>
      </c>
      <c r="G1013" s="0" t="s">
        <v>3562</v>
      </c>
      <c r="H1013" s="0" t="n">
        <v>120</v>
      </c>
      <c r="I1013" s="0" t="s">
        <v>3562</v>
      </c>
      <c r="J1013" s="0" t="n">
        <v>50</v>
      </c>
      <c r="K1013" s="0" t="n">
        <v>42</v>
      </c>
    </row>
    <row r="1014" customFormat="false" ht="12.8" hidden="false" customHeight="false" outlineLevel="0" collapsed="false">
      <c r="A1014" s="0" t="s">
        <v>3569</v>
      </c>
      <c r="B1014" s="0" t="s">
        <v>2324</v>
      </c>
      <c r="C1014" s="0" t="s">
        <v>144</v>
      </c>
      <c r="D1014" s="0" t="s">
        <v>3562</v>
      </c>
      <c r="E1014" s="0" t="s">
        <v>3562</v>
      </c>
      <c r="F1014" s="0" t="s">
        <v>3562</v>
      </c>
      <c r="G1014" s="0" t="s">
        <v>3562</v>
      </c>
      <c r="H1014" s="0" t="n">
        <v>120</v>
      </c>
      <c r="I1014" s="0" t="s">
        <v>3562</v>
      </c>
      <c r="J1014" s="0" t="n">
        <v>50</v>
      </c>
      <c r="K1014" s="0" t="n">
        <v>42</v>
      </c>
    </row>
    <row r="1015" customFormat="false" ht="12.8" hidden="false" customHeight="false" outlineLevel="0" collapsed="false">
      <c r="A1015" s="0" t="n">
        <v>6304</v>
      </c>
      <c r="B1015" s="0" t="s">
        <v>4224</v>
      </c>
      <c r="C1015" s="0" t="s">
        <v>154</v>
      </c>
      <c r="D1015" s="0" t="s">
        <v>3562</v>
      </c>
      <c r="E1015" s="0" t="s">
        <v>3562</v>
      </c>
      <c r="F1015" s="0" t="n">
        <v>30</v>
      </c>
      <c r="G1015" s="0" t="s">
        <v>3562</v>
      </c>
      <c r="H1015" s="0" t="s">
        <v>3562</v>
      </c>
      <c r="I1015" s="0" t="s">
        <v>3562</v>
      </c>
      <c r="J1015" s="0" t="n">
        <v>22</v>
      </c>
      <c r="K1015" s="0" t="n">
        <v>15</v>
      </c>
    </row>
    <row r="1016" customFormat="false" ht="12.8" hidden="false" customHeight="false" outlineLevel="0" collapsed="false">
      <c r="A1016" s="0" t="n">
        <v>1653</v>
      </c>
      <c r="B1016" s="0" t="s">
        <v>4424</v>
      </c>
      <c r="C1016" s="0" t="s">
        <v>163</v>
      </c>
      <c r="D1016" s="0" t="s">
        <v>3562</v>
      </c>
      <c r="E1016" s="0" t="s">
        <v>3562</v>
      </c>
      <c r="F1016" s="0" t="n">
        <v>30</v>
      </c>
      <c r="G1016" s="0" t="s">
        <v>3562</v>
      </c>
      <c r="H1016" s="0" t="s">
        <v>3562</v>
      </c>
      <c r="I1016" s="0" t="s">
        <v>3562</v>
      </c>
      <c r="J1016" s="0" t="s">
        <v>3562</v>
      </c>
      <c r="K1016" s="0" t="n">
        <v>22</v>
      </c>
    </row>
    <row r="1017" customFormat="false" ht="12.8" hidden="false" customHeight="false" outlineLevel="0" collapsed="false">
      <c r="A1017" s="0" t="n">
        <v>8713</v>
      </c>
      <c r="B1017" s="0" t="s">
        <v>3906</v>
      </c>
      <c r="C1017" s="0" t="s">
        <v>140</v>
      </c>
      <c r="D1017" s="0" t="s">
        <v>3562</v>
      </c>
      <c r="E1017" s="0" t="s">
        <v>3562</v>
      </c>
      <c r="F1017" s="0" t="s">
        <v>3562</v>
      </c>
      <c r="G1017" s="0" t="s">
        <v>3562</v>
      </c>
      <c r="H1017" s="0" t="s">
        <v>3562</v>
      </c>
      <c r="I1017" s="0" t="s">
        <v>3562</v>
      </c>
      <c r="J1017" s="0" t="n">
        <v>18</v>
      </c>
      <c r="K1017" s="0" t="s">
        <v>3562</v>
      </c>
    </row>
    <row r="1018" customFormat="false" ht="12.8" hidden="false" customHeight="false" outlineLevel="0" collapsed="false">
      <c r="A1018" s="0" t="n">
        <v>9796</v>
      </c>
      <c r="B1018" s="0" t="s">
        <v>3630</v>
      </c>
      <c r="C1018" s="0" t="s">
        <v>157</v>
      </c>
      <c r="D1018" s="0" t="s">
        <v>3562</v>
      </c>
      <c r="E1018" s="0" t="s">
        <v>3562</v>
      </c>
      <c r="F1018" s="0" t="s">
        <v>3562</v>
      </c>
      <c r="G1018" s="0" t="s">
        <v>3562</v>
      </c>
      <c r="H1018" s="0" t="s">
        <v>3562</v>
      </c>
      <c r="I1018" s="0" t="s">
        <v>3562</v>
      </c>
      <c r="J1018" s="0" t="s">
        <v>3562</v>
      </c>
      <c r="K1018" s="0" t="n">
        <v>34</v>
      </c>
    </row>
    <row r="1019" customFormat="false" ht="12.8" hidden="false" customHeight="false" outlineLevel="0" collapsed="false">
      <c r="A1019" s="0" t="n">
        <v>2005</v>
      </c>
      <c r="B1019" s="0" t="s">
        <v>4344</v>
      </c>
      <c r="C1019" s="0" t="s">
        <v>134</v>
      </c>
      <c r="D1019" s="0" t="s">
        <v>3562</v>
      </c>
      <c r="E1019" s="0" t="s">
        <v>3562</v>
      </c>
      <c r="F1019" s="0" t="s">
        <v>3562</v>
      </c>
      <c r="G1019" s="0" t="s">
        <v>3562</v>
      </c>
      <c r="H1019" s="0" t="s">
        <v>3562</v>
      </c>
      <c r="I1019" s="0" t="s">
        <v>3562</v>
      </c>
      <c r="J1019" s="0" t="s">
        <v>3562</v>
      </c>
      <c r="K1019" s="0" t="n">
        <v>27</v>
      </c>
    </row>
    <row r="1020" customFormat="false" ht="12.8" hidden="false" customHeight="false" outlineLevel="0" collapsed="false">
      <c r="A1020" s="0" t="n">
        <v>8701</v>
      </c>
      <c r="B1020" s="0" t="s">
        <v>3908</v>
      </c>
      <c r="C1020" s="0" t="s">
        <v>131</v>
      </c>
      <c r="D1020" s="0" t="n">
        <v>55</v>
      </c>
      <c r="E1020" s="0" t="s">
        <v>3562</v>
      </c>
      <c r="F1020" s="0" t="n">
        <v>30</v>
      </c>
      <c r="G1020" s="0" t="s">
        <v>3562</v>
      </c>
      <c r="H1020" s="0" t="s">
        <v>3562</v>
      </c>
      <c r="I1020" s="0" t="s">
        <v>3562</v>
      </c>
      <c r="J1020" s="0" t="s">
        <v>3562</v>
      </c>
      <c r="K1020" s="0" t="s">
        <v>3562</v>
      </c>
    </row>
    <row r="1021" customFormat="false" ht="12.8" hidden="false" customHeight="false" outlineLevel="0" collapsed="false">
      <c r="A1021" s="0" t="n">
        <v>8814</v>
      </c>
      <c r="B1021" s="0" t="s">
        <v>3871</v>
      </c>
      <c r="C1021" s="0" t="s">
        <v>147</v>
      </c>
      <c r="D1021" s="0" t="n">
        <v>40</v>
      </c>
      <c r="E1021" s="0" t="s">
        <v>3562</v>
      </c>
      <c r="F1021" s="0" t="n">
        <v>20</v>
      </c>
      <c r="G1021" s="0" t="s">
        <v>3562</v>
      </c>
      <c r="H1021" s="0" t="s">
        <v>3562</v>
      </c>
      <c r="I1021" s="0" t="s">
        <v>3562</v>
      </c>
      <c r="J1021" s="0" t="n">
        <v>18</v>
      </c>
      <c r="K1021" s="0" t="s">
        <v>3562</v>
      </c>
    </row>
    <row r="1022" customFormat="false" ht="12.8" hidden="false" customHeight="false" outlineLevel="0" collapsed="false">
      <c r="A1022" s="0" t="n">
        <v>626</v>
      </c>
      <c r="B1022" s="0" t="s">
        <v>3871</v>
      </c>
      <c r="C1022" s="0" t="s">
        <v>151</v>
      </c>
      <c r="D1022" s="0" t="n">
        <v>40</v>
      </c>
      <c r="E1022" s="0" t="s">
        <v>3562</v>
      </c>
      <c r="F1022" s="0" t="n">
        <v>20</v>
      </c>
      <c r="G1022" s="0" t="s">
        <v>3562</v>
      </c>
      <c r="H1022" s="0" t="s">
        <v>3562</v>
      </c>
      <c r="I1022" s="0" t="s">
        <v>3562</v>
      </c>
      <c r="J1022" s="0" t="n">
        <v>18</v>
      </c>
      <c r="K1022" s="0" t="s">
        <v>3562</v>
      </c>
    </row>
    <row r="1023" customFormat="false" ht="12.8" hidden="false" customHeight="false" outlineLevel="0" collapsed="false">
      <c r="A1023" s="0" t="n">
        <v>8483</v>
      </c>
      <c r="B1023" s="0" t="s">
        <v>3947</v>
      </c>
      <c r="C1023" s="0" t="s">
        <v>142</v>
      </c>
      <c r="D1023" s="0" t="s">
        <v>3562</v>
      </c>
      <c r="E1023" s="0" t="s">
        <v>3562</v>
      </c>
      <c r="F1023" s="0" t="s">
        <v>3562</v>
      </c>
      <c r="G1023" s="0" t="s">
        <v>3562</v>
      </c>
      <c r="H1023" s="0" t="s">
        <v>3562</v>
      </c>
      <c r="I1023" s="0" t="s">
        <v>3562</v>
      </c>
      <c r="J1023" s="0" t="s">
        <v>3562</v>
      </c>
      <c r="K1023" s="0" t="n">
        <v>22</v>
      </c>
    </row>
    <row r="1024" customFormat="false" ht="12.8" hidden="false" customHeight="false" outlineLevel="0" collapsed="false">
      <c r="A1024" s="0" t="n">
        <v>1418</v>
      </c>
      <c r="B1024" s="0" t="s">
        <v>4463</v>
      </c>
      <c r="C1024" s="0" t="s">
        <v>151</v>
      </c>
      <c r="D1024" s="0" t="s">
        <v>3562</v>
      </c>
      <c r="E1024" s="0" t="s">
        <v>3562</v>
      </c>
      <c r="F1024" s="0" t="s">
        <v>3562</v>
      </c>
      <c r="G1024" s="0" t="s">
        <v>3562</v>
      </c>
      <c r="H1024" s="0" t="s">
        <v>3562</v>
      </c>
      <c r="I1024" s="0" t="s">
        <v>3562</v>
      </c>
      <c r="J1024" s="0" t="s">
        <v>3562</v>
      </c>
      <c r="K1024" s="0" t="n">
        <v>34</v>
      </c>
    </row>
    <row r="1025" customFormat="false" ht="12.8" hidden="false" customHeight="false" outlineLevel="0" collapsed="false">
      <c r="A1025" s="0" t="n">
        <v>961</v>
      </c>
      <c r="B1025" s="0" t="s">
        <v>3845</v>
      </c>
      <c r="C1025" s="0" t="s">
        <v>131</v>
      </c>
      <c r="D1025" s="0" t="s">
        <v>3562</v>
      </c>
      <c r="E1025" s="0" t="s">
        <v>3562</v>
      </c>
      <c r="F1025" s="0" t="s">
        <v>3562</v>
      </c>
      <c r="G1025" s="0" t="s">
        <v>3562</v>
      </c>
      <c r="H1025" s="0" t="s">
        <v>3562</v>
      </c>
      <c r="I1025" s="0" t="s">
        <v>3562</v>
      </c>
      <c r="J1025" s="0" t="s">
        <v>3562</v>
      </c>
      <c r="K1025" s="0" t="s">
        <v>3562</v>
      </c>
    </row>
    <row r="1026" customFormat="false" ht="12.8" hidden="false" customHeight="false" outlineLevel="0" collapsed="false">
      <c r="A1026" s="0" t="n">
        <v>8929</v>
      </c>
      <c r="B1026" s="0" t="s">
        <v>3845</v>
      </c>
      <c r="C1026" s="0" t="s">
        <v>142</v>
      </c>
      <c r="D1026" s="0" t="s">
        <v>3562</v>
      </c>
      <c r="E1026" s="0" t="s">
        <v>3562</v>
      </c>
      <c r="F1026" s="0" t="s">
        <v>3562</v>
      </c>
      <c r="G1026" s="0" t="s">
        <v>3562</v>
      </c>
      <c r="H1026" s="0" t="s">
        <v>3562</v>
      </c>
      <c r="I1026" s="0" t="s">
        <v>3562</v>
      </c>
      <c r="J1026" s="0" t="s">
        <v>3562</v>
      </c>
      <c r="K1026" s="0" t="s">
        <v>3562</v>
      </c>
    </row>
    <row r="1027" customFormat="false" ht="12.8" hidden="false" customHeight="false" outlineLevel="0" collapsed="false">
      <c r="A1027" s="0" t="n">
        <v>3218</v>
      </c>
      <c r="B1027" s="0" t="s">
        <v>4313</v>
      </c>
      <c r="C1027" s="0" t="s">
        <v>154</v>
      </c>
      <c r="D1027" s="0" t="s">
        <v>3562</v>
      </c>
      <c r="E1027" s="0" t="s">
        <v>3562</v>
      </c>
      <c r="F1027" s="0" t="s">
        <v>3562</v>
      </c>
      <c r="G1027" s="0" t="s">
        <v>3562</v>
      </c>
      <c r="H1027" s="0" t="s">
        <v>3562</v>
      </c>
      <c r="I1027" s="0" t="s">
        <v>3562</v>
      </c>
      <c r="J1027" s="0" t="n">
        <v>18</v>
      </c>
      <c r="K1027" s="0" t="s">
        <v>3562</v>
      </c>
    </row>
    <row r="1028" customFormat="false" ht="12.8" hidden="false" customHeight="false" outlineLevel="0" collapsed="false">
      <c r="A1028" s="0" t="n">
        <v>8324</v>
      </c>
      <c r="B1028" s="0" t="s">
        <v>4004</v>
      </c>
      <c r="C1028" s="0" t="s">
        <v>151</v>
      </c>
      <c r="D1028" s="0" t="s">
        <v>3562</v>
      </c>
      <c r="E1028" s="0" t="s">
        <v>3562</v>
      </c>
      <c r="F1028" s="0" t="s">
        <v>3562</v>
      </c>
      <c r="G1028" s="0" t="s">
        <v>3562</v>
      </c>
      <c r="H1028" s="0" t="s">
        <v>3562</v>
      </c>
      <c r="I1028" s="0" t="s">
        <v>3562</v>
      </c>
      <c r="J1028" s="0" t="s">
        <v>3562</v>
      </c>
      <c r="K1028" s="0" t="n">
        <v>34</v>
      </c>
    </row>
    <row r="1029" customFormat="false" ht="12.8" hidden="false" customHeight="false" outlineLevel="0" collapsed="false">
      <c r="A1029" s="0" t="n">
        <v>9885</v>
      </c>
      <c r="B1029" s="0" t="s">
        <v>3608</v>
      </c>
      <c r="C1029" s="0" t="s">
        <v>151</v>
      </c>
      <c r="D1029" s="0" t="s">
        <v>3562</v>
      </c>
      <c r="E1029" s="0" t="s">
        <v>3562</v>
      </c>
      <c r="F1029" s="0" t="s">
        <v>3562</v>
      </c>
      <c r="G1029" s="0" t="s">
        <v>3562</v>
      </c>
      <c r="H1029" s="0" t="s">
        <v>3562</v>
      </c>
      <c r="I1029" s="0" t="s">
        <v>3562</v>
      </c>
      <c r="J1029" s="0" t="n">
        <v>34</v>
      </c>
      <c r="K1029" s="0" t="n">
        <v>27</v>
      </c>
    </row>
    <row r="1030" customFormat="false" ht="12.8" hidden="false" customHeight="false" outlineLevel="0" collapsed="false">
      <c r="A1030" s="0" t="n">
        <v>7161</v>
      </c>
      <c r="B1030" s="0" t="s">
        <v>4164</v>
      </c>
      <c r="C1030" s="0" t="s">
        <v>163</v>
      </c>
      <c r="D1030" s="0" t="s">
        <v>3562</v>
      </c>
      <c r="E1030" s="0" t="s">
        <v>3562</v>
      </c>
      <c r="F1030" s="0" t="n">
        <v>40</v>
      </c>
      <c r="G1030" s="0" t="s">
        <v>3562</v>
      </c>
      <c r="H1030" s="0" t="s">
        <v>3562</v>
      </c>
      <c r="I1030" s="0" t="s">
        <v>3562</v>
      </c>
      <c r="J1030" s="0" t="s">
        <v>3562</v>
      </c>
      <c r="K1030" s="0" t="n">
        <v>27</v>
      </c>
    </row>
    <row r="1031" customFormat="false" ht="12.8" hidden="false" customHeight="false" outlineLevel="0" collapsed="false">
      <c r="A1031" s="0" t="n">
        <v>9360</v>
      </c>
      <c r="B1031" s="0" t="s">
        <v>3738</v>
      </c>
      <c r="C1031" s="0" t="s">
        <v>151</v>
      </c>
      <c r="D1031" s="0" t="s">
        <v>3562</v>
      </c>
      <c r="E1031" s="0" t="s">
        <v>3562</v>
      </c>
      <c r="F1031" s="0" t="s">
        <v>3562</v>
      </c>
      <c r="G1031" s="0" t="s">
        <v>3562</v>
      </c>
      <c r="H1031" s="0" t="s">
        <v>3562</v>
      </c>
      <c r="I1031" s="0" t="s">
        <v>3562</v>
      </c>
      <c r="J1031" s="0" t="s">
        <v>3562</v>
      </c>
      <c r="K1031" s="0" t="s">
        <v>3562</v>
      </c>
    </row>
    <row r="1032" customFormat="false" ht="12.8" hidden="false" customHeight="false" outlineLevel="0" collapsed="false">
      <c r="A1032" s="0" t="n">
        <v>9444</v>
      </c>
      <c r="B1032" s="0" t="s">
        <v>3711</v>
      </c>
      <c r="C1032" s="0" t="s">
        <v>134</v>
      </c>
      <c r="D1032" s="0" t="n">
        <v>30</v>
      </c>
      <c r="E1032" s="0" t="s">
        <v>3562</v>
      </c>
      <c r="F1032" s="0" t="s">
        <v>3562</v>
      </c>
      <c r="G1032" s="0" t="s">
        <v>3562</v>
      </c>
      <c r="H1032" s="0" t="s">
        <v>3562</v>
      </c>
      <c r="I1032" s="0" t="s">
        <v>3562</v>
      </c>
      <c r="J1032" s="0" t="s">
        <v>3562</v>
      </c>
      <c r="K1032" s="0" t="s">
        <v>3562</v>
      </c>
    </row>
    <row r="1033" customFormat="false" ht="12.8" hidden="false" customHeight="false" outlineLevel="0" collapsed="false">
      <c r="A1033" s="0" t="n">
        <v>1344</v>
      </c>
      <c r="B1033" s="0" t="s">
        <v>4479</v>
      </c>
      <c r="C1033" s="0" t="s">
        <v>151</v>
      </c>
      <c r="D1033" s="0" t="s">
        <v>3562</v>
      </c>
      <c r="E1033" s="0" t="s">
        <v>3562</v>
      </c>
      <c r="F1033" s="0" t="s">
        <v>3562</v>
      </c>
      <c r="G1033" s="0" t="s">
        <v>3562</v>
      </c>
      <c r="H1033" s="0" t="s">
        <v>3562</v>
      </c>
      <c r="I1033" s="0" t="s">
        <v>3562</v>
      </c>
      <c r="J1033" s="0" t="s">
        <v>3562</v>
      </c>
      <c r="K1033" s="0" t="n">
        <v>42</v>
      </c>
    </row>
    <row r="1034" customFormat="false" ht="12.8" hidden="false" customHeight="false" outlineLevel="0" collapsed="false">
      <c r="A1034" s="0" t="n">
        <v>8268</v>
      </c>
      <c r="B1034" s="0" t="s">
        <v>4023</v>
      </c>
      <c r="C1034" s="0" t="s">
        <v>134</v>
      </c>
      <c r="D1034" s="0" t="n">
        <v>30</v>
      </c>
      <c r="E1034" s="0" t="s">
        <v>3562</v>
      </c>
      <c r="F1034" s="0" t="s">
        <v>3562</v>
      </c>
      <c r="G1034" s="0" t="s">
        <v>3562</v>
      </c>
      <c r="H1034" s="0" t="s">
        <v>3562</v>
      </c>
      <c r="I1034" s="0" t="s">
        <v>3562</v>
      </c>
      <c r="J1034" s="0" t="s">
        <v>3562</v>
      </c>
      <c r="K1034" s="0" t="s">
        <v>3562</v>
      </c>
    </row>
    <row r="1035" customFormat="false" ht="12.8" hidden="false" customHeight="false" outlineLevel="0" collapsed="false">
      <c r="A1035" s="0" t="n">
        <v>9873</v>
      </c>
      <c r="B1035" s="0" t="s">
        <v>3617</v>
      </c>
      <c r="C1035" s="0" t="s">
        <v>170</v>
      </c>
      <c r="D1035" s="0" t="s">
        <v>3562</v>
      </c>
      <c r="E1035" s="0" t="s">
        <v>3562</v>
      </c>
      <c r="F1035" s="0" t="n">
        <v>30</v>
      </c>
      <c r="G1035" s="0" t="s">
        <v>3562</v>
      </c>
      <c r="H1035" s="0" t="s">
        <v>3562</v>
      </c>
      <c r="I1035" s="0" t="s">
        <v>3562</v>
      </c>
      <c r="J1035" s="0" t="n">
        <v>27</v>
      </c>
      <c r="K1035" s="0" t="s">
        <v>3562</v>
      </c>
    </row>
    <row r="1036" customFormat="false" ht="12.8" hidden="false" customHeight="false" outlineLevel="0" collapsed="false">
      <c r="A1036" s="0" t="n">
        <v>1218</v>
      </c>
      <c r="B1036" s="0" t="s">
        <v>4516</v>
      </c>
      <c r="C1036" s="0" t="s">
        <v>131</v>
      </c>
      <c r="D1036" s="0" t="s">
        <v>3562</v>
      </c>
      <c r="E1036" s="0" t="s">
        <v>3562</v>
      </c>
      <c r="F1036" s="0" t="n">
        <v>20</v>
      </c>
      <c r="G1036" s="0" t="s">
        <v>3562</v>
      </c>
      <c r="H1036" s="0" t="s">
        <v>3562</v>
      </c>
      <c r="I1036" s="0" t="s">
        <v>3562</v>
      </c>
      <c r="J1036" s="0" t="s">
        <v>3562</v>
      </c>
      <c r="K1036" s="0" t="s">
        <v>3562</v>
      </c>
    </row>
    <row r="1037" customFormat="false" ht="12.8" hidden="false" customHeight="false" outlineLevel="0" collapsed="false">
      <c r="A1037" s="0" t="n">
        <v>9001</v>
      </c>
      <c r="B1037" s="0" t="s">
        <v>3819</v>
      </c>
      <c r="C1037" s="0" t="s">
        <v>171</v>
      </c>
      <c r="D1037" s="0" t="s">
        <v>3562</v>
      </c>
      <c r="E1037" s="0" t="s">
        <v>3562</v>
      </c>
      <c r="F1037" s="0" t="s">
        <v>3562</v>
      </c>
      <c r="G1037" s="0" t="s">
        <v>3562</v>
      </c>
      <c r="H1037" s="0" t="s">
        <v>3562</v>
      </c>
      <c r="I1037" s="0" t="s">
        <v>3562</v>
      </c>
      <c r="J1037" s="0" t="n">
        <v>34</v>
      </c>
      <c r="K1037" s="0" t="n">
        <v>22</v>
      </c>
    </row>
    <row r="1038" customFormat="false" ht="12.8" hidden="false" customHeight="false" outlineLevel="0" collapsed="false">
      <c r="A1038" s="0" t="n">
        <v>3076</v>
      </c>
      <c r="B1038" s="0" t="s">
        <v>4323</v>
      </c>
      <c r="C1038" s="0" t="s">
        <v>130</v>
      </c>
      <c r="D1038" s="0" t="s">
        <v>3562</v>
      </c>
      <c r="E1038" s="0" t="s">
        <v>3562</v>
      </c>
      <c r="F1038" s="0" t="s">
        <v>3562</v>
      </c>
      <c r="G1038" s="0" t="s">
        <v>3562</v>
      </c>
      <c r="H1038" s="0" t="s">
        <v>3562</v>
      </c>
      <c r="I1038" s="0" t="s">
        <v>3562</v>
      </c>
      <c r="J1038" s="0" t="n">
        <v>42</v>
      </c>
      <c r="K1038" s="0" t="n">
        <v>34</v>
      </c>
    </row>
    <row r="1039" customFormat="false" ht="12.8" hidden="false" customHeight="false" outlineLevel="0" collapsed="false">
      <c r="A1039" s="0" t="n">
        <v>9053</v>
      </c>
      <c r="B1039" s="0" t="s">
        <v>3803</v>
      </c>
      <c r="C1039" s="0" t="s">
        <v>128</v>
      </c>
      <c r="D1039" s="0" t="s">
        <v>3562</v>
      </c>
      <c r="E1039" s="0" t="s">
        <v>3562</v>
      </c>
      <c r="F1039" s="0" t="s">
        <v>3562</v>
      </c>
      <c r="G1039" s="0" t="s">
        <v>3562</v>
      </c>
      <c r="H1039" s="0" t="s">
        <v>3562</v>
      </c>
      <c r="I1039" s="0" t="s">
        <v>3562</v>
      </c>
      <c r="J1039" s="0" t="n">
        <v>15</v>
      </c>
      <c r="K1039" s="0" t="s">
        <v>3562</v>
      </c>
    </row>
    <row r="1040" customFormat="false" ht="12.8" hidden="false" customHeight="false" outlineLevel="0" collapsed="false">
      <c r="A1040" s="0" t="n">
        <v>2007</v>
      </c>
      <c r="B1040" s="0" t="s">
        <v>4343</v>
      </c>
      <c r="C1040" s="0" t="s">
        <v>144</v>
      </c>
      <c r="D1040" s="0" t="s">
        <v>3562</v>
      </c>
      <c r="E1040" s="0" t="s">
        <v>3562</v>
      </c>
      <c r="F1040" s="0" t="s">
        <v>3562</v>
      </c>
      <c r="G1040" s="0" t="s">
        <v>3562</v>
      </c>
      <c r="H1040" s="0" t="s">
        <v>3562</v>
      </c>
      <c r="I1040" s="0" t="s">
        <v>3562</v>
      </c>
      <c r="J1040" s="0" t="s">
        <v>3562</v>
      </c>
      <c r="K1040" s="0" t="n">
        <v>27</v>
      </c>
    </row>
    <row r="1041" customFormat="false" ht="12.8" hidden="false" customHeight="false" outlineLevel="0" collapsed="false">
      <c r="A1041" s="0" t="n">
        <v>1856</v>
      </c>
      <c r="B1041" s="0" t="s">
        <v>4388</v>
      </c>
      <c r="C1041" s="0" t="s">
        <v>132</v>
      </c>
      <c r="D1041" s="0" t="n">
        <v>160</v>
      </c>
      <c r="E1041" s="0" t="s">
        <v>3562</v>
      </c>
      <c r="F1041" s="0" t="n">
        <v>55</v>
      </c>
      <c r="G1041" s="0" t="s">
        <v>3562</v>
      </c>
      <c r="H1041" s="0" t="n">
        <v>90</v>
      </c>
      <c r="I1041" s="0" t="s">
        <v>3562</v>
      </c>
      <c r="J1041" s="0" t="s">
        <v>3562</v>
      </c>
      <c r="K1041" s="0" t="s">
        <v>3562</v>
      </c>
    </row>
    <row r="1042" customFormat="false" ht="12.8" hidden="false" customHeight="false" outlineLevel="0" collapsed="false">
      <c r="A1042" s="0" t="n">
        <v>9674</v>
      </c>
      <c r="B1042" s="0" t="s">
        <v>3653</v>
      </c>
      <c r="C1042" s="0" t="s">
        <v>132</v>
      </c>
      <c r="D1042" s="0" t="n">
        <v>30</v>
      </c>
      <c r="E1042" s="0" t="s">
        <v>3562</v>
      </c>
      <c r="F1042" s="0" t="s">
        <v>3562</v>
      </c>
      <c r="G1042" s="0" t="s">
        <v>3562</v>
      </c>
      <c r="H1042" s="0" t="s">
        <v>3562</v>
      </c>
      <c r="I1042" s="0" t="s">
        <v>3562</v>
      </c>
      <c r="J1042" s="0" t="s">
        <v>3562</v>
      </c>
      <c r="K1042" s="0" t="s">
        <v>3562</v>
      </c>
    </row>
    <row r="1043" customFormat="false" ht="12.8" hidden="false" customHeight="false" outlineLevel="0" collapsed="false">
      <c r="A1043" s="0" t="n">
        <v>1715</v>
      </c>
      <c r="B1043" s="0" t="s">
        <v>4410</v>
      </c>
      <c r="C1043" s="0" t="s">
        <v>176</v>
      </c>
      <c r="D1043" s="0" t="n">
        <v>160</v>
      </c>
      <c r="E1043" s="0" t="s">
        <v>3562</v>
      </c>
      <c r="F1043" s="0" t="n">
        <v>55</v>
      </c>
      <c r="G1043" s="0" t="s">
        <v>3562</v>
      </c>
      <c r="H1043" s="0" t="n">
        <v>90</v>
      </c>
      <c r="I1043" s="0" t="s">
        <v>3562</v>
      </c>
      <c r="J1043" s="0" t="s">
        <v>3562</v>
      </c>
      <c r="K1043" s="0" t="n">
        <v>34</v>
      </c>
    </row>
    <row r="1044" customFormat="false" ht="12.8" hidden="false" customHeight="false" outlineLevel="0" collapsed="false">
      <c r="A1044" s="0" t="n">
        <v>9342</v>
      </c>
      <c r="B1044" s="0" t="s">
        <v>3748</v>
      </c>
      <c r="C1044" s="0" t="s">
        <v>128</v>
      </c>
      <c r="D1044" s="0" t="s">
        <v>3562</v>
      </c>
      <c r="E1044" s="0" t="s">
        <v>3562</v>
      </c>
      <c r="F1044" s="0" t="s">
        <v>3562</v>
      </c>
      <c r="G1044" s="0" t="s">
        <v>3562</v>
      </c>
      <c r="H1044" s="0" t="s">
        <v>3562</v>
      </c>
      <c r="I1044" s="0" t="s">
        <v>3562</v>
      </c>
      <c r="J1044" s="0" t="n">
        <v>34</v>
      </c>
      <c r="K1044" s="0" t="n">
        <v>22</v>
      </c>
    </row>
    <row r="1045" customFormat="false" ht="12.8" hidden="false" customHeight="false" outlineLevel="0" collapsed="false">
      <c r="A1045" s="0" t="n">
        <v>1608</v>
      </c>
      <c r="B1045" s="0" t="s">
        <v>4430</v>
      </c>
      <c r="C1045" s="0" t="s">
        <v>156</v>
      </c>
      <c r="D1045" s="0" t="s">
        <v>3562</v>
      </c>
      <c r="E1045" s="0" t="s">
        <v>3562</v>
      </c>
      <c r="F1045" s="0" t="n">
        <v>30</v>
      </c>
      <c r="G1045" s="0" t="s">
        <v>3562</v>
      </c>
      <c r="H1045" s="0" t="s">
        <v>3562</v>
      </c>
      <c r="I1045" s="0" t="s">
        <v>3562</v>
      </c>
      <c r="J1045" s="0" t="s">
        <v>3562</v>
      </c>
      <c r="K1045" s="0" t="s">
        <v>3562</v>
      </c>
    </row>
    <row r="1046" customFormat="false" ht="12.8" hidden="false" customHeight="false" outlineLevel="0" collapsed="false">
      <c r="A1046" s="0" t="n">
        <v>6332</v>
      </c>
      <c r="B1046" s="0" t="s">
        <v>4218</v>
      </c>
      <c r="C1046" s="0" t="s">
        <v>144</v>
      </c>
      <c r="D1046" s="0" t="s">
        <v>3562</v>
      </c>
      <c r="E1046" s="0" t="s">
        <v>3562</v>
      </c>
      <c r="F1046" s="0" t="s">
        <v>3562</v>
      </c>
      <c r="G1046" s="0" t="s">
        <v>3562</v>
      </c>
      <c r="H1046" s="0" t="s">
        <v>3562</v>
      </c>
      <c r="I1046" s="0" t="s">
        <v>3562</v>
      </c>
      <c r="J1046" s="0" t="s">
        <v>3562</v>
      </c>
      <c r="K1046" s="0" t="n">
        <v>22</v>
      </c>
    </row>
    <row r="1047" customFormat="false" ht="12.8" hidden="false" customHeight="false" outlineLevel="0" collapsed="false">
      <c r="A1047" s="0" t="n">
        <v>5838</v>
      </c>
      <c r="B1047" s="0" t="s">
        <v>4256</v>
      </c>
      <c r="C1047" s="0" t="s">
        <v>163</v>
      </c>
      <c r="D1047" s="0" t="s">
        <v>3562</v>
      </c>
      <c r="E1047" s="0" t="s">
        <v>3562</v>
      </c>
      <c r="F1047" s="0" t="s">
        <v>3562</v>
      </c>
      <c r="G1047" s="0" t="s">
        <v>3562</v>
      </c>
      <c r="H1047" s="0" t="s">
        <v>3562</v>
      </c>
      <c r="I1047" s="0" t="s">
        <v>3562</v>
      </c>
      <c r="J1047" s="0" t="n">
        <v>34</v>
      </c>
      <c r="K1047" s="0" t="n">
        <v>27</v>
      </c>
    </row>
    <row r="1048" customFormat="false" ht="12.8" hidden="false" customHeight="false" outlineLevel="0" collapsed="false">
      <c r="A1048" s="0" t="n">
        <v>8491</v>
      </c>
      <c r="B1048" s="0" t="s">
        <v>3946</v>
      </c>
      <c r="C1048" s="0" t="s">
        <v>171</v>
      </c>
      <c r="D1048" s="0" t="n">
        <v>90</v>
      </c>
      <c r="E1048" s="0" t="s">
        <v>3562</v>
      </c>
      <c r="F1048" s="0" t="n">
        <v>40</v>
      </c>
      <c r="G1048" s="0" t="s">
        <v>3562</v>
      </c>
      <c r="H1048" s="0" t="s">
        <v>3562</v>
      </c>
      <c r="I1048" s="0" t="s">
        <v>3562</v>
      </c>
      <c r="J1048" s="0" t="s">
        <v>3562</v>
      </c>
      <c r="K1048" s="0" t="n">
        <v>27</v>
      </c>
    </row>
    <row r="1049" customFormat="false" ht="12.8" hidden="false" customHeight="false" outlineLevel="0" collapsed="false">
      <c r="A1049" s="0" t="n">
        <v>2876</v>
      </c>
      <c r="B1049" s="0" t="s">
        <v>4327</v>
      </c>
      <c r="C1049" s="0" t="s">
        <v>163</v>
      </c>
      <c r="D1049" s="0" t="n">
        <v>120</v>
      </c>
      <c r="E1049" s="0" t="s">
        <v>3562</v>
      </c>
      <c r="F1049" s="0" t="s">
        <v>3562</v>
      </c>
      <c r="G1049" s="0" t="s">
        <v>3562</v>
      </c>
      <c r="H1049" s="0" t="n">
        <v>90</v>
      </c>
      <c r="I1049" s="0" t="s">
        <v>3562</v>
      </c>
      <c r="J1049" s="0" t="s">
        <v>3562</v>
      </c>
      <c r="K1049" s="0" t="s">
        <v>3562</v>
      </c>
    </row>
    <row r="1050" customFormat="false" ht="12.8" hidden="false" customHeight="false" outlineLevel="0" collapsed="false">
      <c r="A1050" s="0" t="n">
        <v>9251</v>
      </c>
      <c r="B1050" s="0" t="s">
        <v>3759</v>
      </c>
      <c r="C1050" s="0" t="s">
        <v>143</v>
      </c>
      <c r="D1050" s="0" t="s">
        <v>3562</v>
      </c>
      <c r="E1050" s="0" t="s">
        <v>3562</v>
      </c>
      <c r="F1050" s="0" t="s">
        <v>3562</v>
      </c>
      <c r="G1050" s="0" t="s">
        <v>3562</v>
      </c>
      <c r="H1050" s="0" t="s">
        <v>3562</v>
      </c>
      <c r="I1050" s="0" t="s">
        <v>3562</v>
      </c>
      <c r="J1050" s="0" t="n">
        <v>27</v>
      </c>
      <c r="K1050" s="0" t="s">
        <v>3562</v>
      </c>
    </row>
    <row r="1051" customFormat="false" ht="12.8" hidden="false" customHeight="false" outlineLevel="0" collapsed="false">
      <c r="A1051" s="0" t="n">
        <v>8644</v>
      </c>
      <c r="B1051" s="0" t="s">
        <v>3910</v>
      </c>
      <c r="C1051" s="0" t="s">
        <v>169</v>
      </c>
      <c r="D1051" s="0" t="s">
        <v>3562</v>
      </c>
      <c r="E1051" s="0" t="s">
        <v>3562</v>
      </c>
      <c r="F1051" s="0" t="s">
        <v>3562</v>
      </c>
      <c r="G1051" s="0" t="s">
        <v>3562</v>
      </c>
      <c r="H1051" s="0" t="s">
        <v>3562</v>
      </c>
      <c r="I1051" s="0" t="s">
        <v>3562</v>
      </c>
      <c r="J1051" s="0" t="n">
        <v>34</v>
      </c>
      <c r="K1051" s="0" t="s">
        <v>3562</v>
      </c>
    </row>
    <row r="1052" customFormat="false" ht="12.8" hidden="false" customHeight="false" outlineLevel="0" collapsed="false">
      <c r="A1052" s="0" t="n">
        <v>8052</v>
      </c>
      <c r="B1052" s="0" t="s">
        <v>4074</v>
      </c>
      <c r="C1052" s="0" t="s">
        <v>159</v>
      </c>
      <c r="D1052" s="0" t="s">
        <v>3562</v>
      </c>
      <c r="E1052" s="0" t="s">
        <v>3562</v>
      </c>
      <c r="F1052" s="0" t="s">
        <v>3562</v>
      </c>
      <c r="G1052" s="0" t="s">
        <v>3562</v>
      </c>
      <c r="H1052" s="0" t="s">
        <v>3562</v>
      </c>
      <c r="I1052" s="0" t="s">
        <v>3562</v>
      </c>
      <c r="J1052" s="0" t="s">
        <v>3562</v>
      </c>
      <c r="K1052" s="0" t="s">
        <v>3562</v>
      </c>
    </row>
    <row r="1053" customFormat="false" ht="12.8" hidden="false" customHeight="false" outlineLevel="0" collapsed="false">
      <c r="A1053" s="0" t="n">
        <v>768</v>
      </c>
      <c r="B1053" s="0" t="s">
        <v>4577</v>
      </c>
      <c r="C1053" s="0" t="s">
        <v>166</v>
      </c>
      <c r="D1053" s="0" t="s">
        <v>3562</v>
      </c>
      <c r="E1053" s="0" t="s">
        <v>3562</v>
      </c>
      <c r="F1053" s="0" t="s">
        <v>3562</v>
      </c>
      <c r="G1053" s="0" t="s">
        <v>3562</v>
      </c>
      <c r="H1053" s="0" t="s">
        <v>3562</v>
      </c>
      <c r="I1053" s="0" t="s">
        <v>3562</v>
      </c>
      <c r="J1053" s="0" t="s">
        <v>3562</v>
      </c>
      <c r="K1053" s="0" t="s">
        <v>3562</v>
      </c>
    </row>
    <row r="1054" customFormat="false" ht="12.8" hidden="false" customHeight="false" outlineLevel="0" collapsed="false">
      <c r="A1054" s="0" t="n">
        <v>767</v>
      </c>
      <c r="B1054" s="0" t="s">
        <v>4578</v>
      </c>
      <c r="C1054" s="0" t="s">
        <v>166</v>
      </c>
      <c r="D1054" s="0" t="s">
        <v>3562</v>
      </c>
      <c r="E1054" s="0" t="s">
        <v>3562</v>
      </c>
      <c r="F1054" s="0" t="s">
        <v>3562</v>
      </c>
      <c r="G1054" s="0" t="s">
        <v>3562</v>
      </c>
      <c r="H1054" s="0" t="s">
        <v>3562</v>
      </c>
      <c r="I1054" s="0" t="s">
        <v>3562</v>
      </c>
      <c r="J1054" s="0" t="s">
        <v>3562</v>
      </c>
      <c r="K1054" s="0" t="s">
        <v>3562</v>
      </c>
    </row>
    <row r="1055" customFormat="false" ht="12.8" hidden="false" customHeight="false" outlineLevel="0" collapsed="false">
      <c r="A1055" s="0" t="n">
        <v>766</v>
      </c>
      <c r="B1055" s="0" t="s">
        <v>4579</v>
      </c>
      <c r="C1055" s="0" t="s">
        <v>166</v>
      </c>
      <c r="D1055" s="0" t="s">
        <v>3562</v>
      </c>
      <c r="E1055" s="0" t="s">
        <v>3562</v>
      </c>
      <c r="F1055" s="0" t="s">
        <v>3562</v>
      </c>
      <c r="G1055" s="0" t="s">
        <v>3562</v>
      </c>
      <c r="H1055" s="0" t="s">
        <v>3562</v>
      </c>
      <c r="I1055" s="0" t="s">
        <v>3562</v>
      </c>
      <c r="J1055" s="0" t="s">
        <v>3562</v>
      </c>
      <c r="K1055" s="0" t="s">
        <v>3562</v>
      </c>
    </row>
    <row r="1056" customFormat="false" ht="12.8" hidden="false" customHeight="false" outlineLevel="0" collapsed="false">
      <c r="A1056" s="0" t="n">
        <v>9589</v>
      </c>
      <c r="B1056" s="0" t="s">
        <v>3670</v>
      </c>
      <c r="C1056" s="0" t="s">
        <v>134</v>
      </c>
      <c r="D1056" s="0" t="s">
        <v>3562</v>
      </c>
      <c r="E1056" s="0" t="s">
        <v>3562</v>
      </c>
      <c r="F1056" s="0" t="s">
        <v>3562</v>
      </c>
      <c r="G1056" s="0" t="s">
        <v>3562</v>
      </c>
      <c r="H1056" s="0" t="s">
        <v>3562</v>
      </c>
      <c r="I1056" s="0" t="s">
        <v>3562</v>
      </c>
      <c r="J1056" s="0" t="n">
        <v>15</v>
      </c>
      <c r="K1056" s="0" t="s">
        <v>3562</v>
      </c>
    </row>
    <row r="1057" customFormat="false" ht="12.8" hidden="false" customHeight="false" outlineLevel="0" collapsed="false">
      <c r="A1057" s="0" t="n">
        <v>8620</v>
      </c>
      <c r="B1057" s="0" t="s">
        <v>3919</v>
      </c>
      <c r="C1057" s="0" t="s">
        <v>154</v>
      </c>
      <c r="D1057" s="0" t="n">
        <v>30</v>
      </c>
      <c r="E1057" s="0" t="s">
        <v>3562</v>
      </c>
      <c r="F1057" s="0" t="s">
        <v>3562</v>
      </c>
      <c r="G1057" s="0" t="s">
        <v>3562</v>
      </c>
      <c r="H1057" s="0" t="s">
        <v>3562</v>
      </c>
      <c r="I1057" s="0" t="s">
        <v>3562</v>
      </c>
      <c r="J1057" s="0" t="s">
        <v>3562</v>
      </c>
      <c r="K1057" s="0" t="s">
        <v>3562</v>
      </c>
    </row>
    <row r="1058" customFormat="false" ht="12.8" hidden="false" customHeight="false" outlineLevel="0" collapsed="false">
      <c r="A1058" s="0" t="n">
        <v>8730</v>
      </c>
      <c r="B1058" s="0" t="s">
        <v>3899</v>
      </c>
      <c r="C1058" s="0" t="s">
        <v>151</v>
      </c>
      <c r="D1058" s="0" t="s">
        <v>3562</v>
      </c>
      <c r="E1058" s="0" t="s">
        <v>3562</v>
      </c>
      <c r="F1058" s="0" t="n">
        <v>30</v>
      </c>
      <c r="G1058" s="0" t="s">
        <v>3562</v>
      </c>
      <c r="H1058" s="0" t="s">
        <v>3562</v>
      </c>
      <c r="I1058" s="0" t="s">
        <v>3562</v>
      </c>
      <c r="J1058" s="0" t="n">
        <v>22</v>
      </c>
      <c r="K1058" s="0" t="n">
        <v>15</v>
      </c>
    </row>
    <row r="1059" customFormat="false" ht="12.8" hidden="false" customHeight="false" outlineLevel="0" collapsed="false">
      <c r="A1059" s="0" t="n">
        <v>6854</v>
      </c>
      <c r="B1059" s="0" t="s">
        <v>4183</v>
      </c>
      <c r="C1059" s="0" t="s">
        <v>150</v>
      </c>
      <c r="D1059" s="0" t="s">
        <v>3562</v>
      </c>
      <c r="E1059" s="0" t="s">
        <v>3562</v>
      </c>
      <c r="F1059" s="0" t="s">
        <v>3562</v>
      </c>
      <c r="G1059" s="0" t="s">
        <v>3562</v>
      </c>
      <c r="H1059" s="0" t="s">
        <v>3562</v>
      </c>
      <c r="I1059" s="0" t="s">
        <v>3562</v>
      </c>
      <c r="J1059" s="0" t="s">
        <v>3562</v>
      </c>
      <c r="K1059" s="0" t="n">
        <v>27</v>
      </c>
    </row>
    <row r="1060" customFormat="false" ht="12.8" hidden="false" customHeight="false" outlineLevel="0" collapsed="false">
      <c r="A1060" s="0" t="n">
        <v>8495</v>
      </c>
      <c r="B1060" s="0" t="s">
        <v>3945</v>
      </c>
      <c r="C1060" s="0" t="s">
        <v>179</v>
      </c>
      <c r="D1060" s="0" t="s">
        <v>3562</v>
      </c>
      <c r="E1060" s="0" t="s">
        <v>3562</v>
      </c>
      <c r="F1060" s="0" t="s">
        <v>3562</v>
      </c>
      <c r="G1060" s="0" t="s">
        <v>3562</v>
      </c>
      <c r="H1060" s="0" t="s">
        <v>3562</v>
      </c>
      <c r="I1060" s="0" t="s">
        <v>3562</v>
      </c>
      <c r="J1060" s="0" t="n">
        <v>27</v>
      </c>
      <c r="K1060" s="0" t="s">
        <v>3562</v>
      </c>
    </row>
    <row r="1061" customFormat="false" ht="12.8" hidden="false" customHeight="false" outlineLevel="0" collapsed="false">
      <c r="A1061" s="0" t="n">
        <v>1035</v>
      </c>
      <c r="B1061" s="0" t="s">
        <v>4552</v>
      </c>
      <c r="C1061" s="0" t="s">
        <v>141</v>
      </c>
      <c r="D1061" s="0" t="s">
        <v>3562</v>
      </c>
      <c r="E1061" s="0" t="s">
        <v>3562</v>
      </c>
      <c r="F1061" s="0" t="s">
        <v>3562</v>
      </c>
      <c r="G1061" s="0" t="s">
        <v>3562</v>
      </c>
      <c r="H1061" s="0" t="s">
        <v>3562</v>
      </c>
      <c r="I1061" s="0" t="s">
        <v>3562</v>
      </c>
      <c r="J1061" s="0" t="s">
        <v>3562</v>
      </c>
      <c r="K1061" s="0" t="n">
        <v>42</v>
      </c>
    </row>
    <row r="1062" customFormat="false" ht="12.8" hidden="false" customHeight="false" outlineLevel="0" collapsed="false">
      <c r="A1062" s="0" t="n">
        <v>8725</v>
      </c>
      <c r="B1062" s="0" t="s">
        <v>3902</v>
      </c>
      <c r="C1062" s="0" t="s">
        <v>170</v>
      </c>
      <c r="D1062" s="0" t="s">
        <v>3562</v>
      </c>
      <c r="E1062" s="0" t="s">
        <v>3562</v>
      </c>
      <c r="F1062" s="0" t="s">
        <v>3562</v>
      </c>
      <c r="G1062" s="0" t="s">
        <v>3562</v>
      </c>
      <c r="H1062" s="0" t="s">
        <v>3562</v>
      </c>
      <c r="I1062" s="0" t="s">
        <v>3562</v>
      </c>
      <c r="J1062" s="0" t="n">
        <v>22</v>
      </c>
      <c r="K1062" s="0" t="n">
        <v>18</v>
      </c>
    </row>
    <row r="1063" customFormat="false" ht="12.8" hidden="false" customHeight="false" outlineLevel="0" collapsed="false">
      <c r="A1063" s="0" t="n">
        <v>7591</v>
      </c>
      <c r="B1063" s="0" t="s">
        <v>4135</v>
      </c>
      <c r="C1063" s="0" t="s">
        <v>163</v>
      </c>
      <c r="D1063" s="0" t="n">
        <v>160</v>
      </c>
      <c r="E1063" s="0" t="s">
        <v>3562</v>
      </c>
      <c r="F1063" s="0" t="s">
        <v>3562</v>
      </c>
      <c r="G1063" s="0" t="s">
        <v>3562</v>
      </c>
      <c r="H1063" s="0" t="n">
        <v>90</v>
      </c>
      <c r="I1063" s="0" t="s">
        <v>3562</v>
      </c>
      <c r="J1063" s="0" t="n">
        <v>27</v>
      </c>
      <c r="K1063" s="0" t="n">
        <v>18</v>
      </c>
    </row>
    <row r="1064" customFormat="false" ht="12.8" hidden="false" customHeight="false" outlineLevel="0" collapsed="false">
      <c r="A1064" s="0" t="n">
        <v>724</v>
      </c>
      <c r="B1064" s="0" t="s">
        <v>4406</v>
      </c>
      <c r="C1064" s="0" t="s">
        <v>168</v>
      </c>
      <c r="D1064" s="0" t="s">
        <v>3562</v>
      </c>
      <c r="E1064" s="0" t="n">
        <v>90</v>
      </c>
      <c r="F1064" s="0" t="n">
        <v>80</v>
      </c>
      <c r="G1064" s="0" t="s">
        <v>3562</v>
      </c>
      <c r="H1064" s="0" t="n">
        <v>120</v>
      </c>
      <c r="I1064" s="0" t="n">
        <v>70</v>
      </c>
      <c r="J1064" s="0" t="s">
        <v>3562</v>
      </c>
      <c r="K1064" s="0" t="n">
        <v>34</v>
      </c>
    </row>
    <row r="1065" customFormat="false" ht="12.8" hidden="false" customHeight="false" outlineLevel="0" collapsed="false">
      <c r="A1065" s="0" t="n">
        <v>1755</v>
      </c>
      <c r="B1065" s="0" t="s">
        <v>4406</v>
      </c>
      <c r="C1065" s="0" t="s">
        <v>170</v>
      </c>
      <c r="D1065" s="0" t="s">
        <v>3562</v>
      </c>
      <c r="E1065" s="0" t="n">
        <v>90</v>
      </c>
      <c r="F1065" s="0" t="n">
        <v>80</v>
      </c>
      <c r="G1065" s="0" t="s">
        <v>3562</v>
      </c>
      <c r="H1065" s="0" t="n">
        <v>120</v>
      </c>
      <c r="I1065" s="0" t="n">
        <v>70</v>
      </c>
      <c r="J1065" s="0" t="s">
        <v>3562</v>
      </c>
      <c r="K1065" s="0" t="n">
        <v>34</v>
      </c>
    </row>
    <row r="1066" customFormat="false" ht="12.8" hidden="false" customHeight="false" outlineLevel="0" collapsed="false">
      <c r="A1066" s="0" t="n">
        <v>9183</v>
      </c>
      <c r="B1066" s="0" t="s">
        <v>3771</v>
      </c>
      <c r="C1066" s="0" t="s">
        <v>173</v>
      </c>
      <c r="D1066" s="0" t="s">
        <v>3562</v>
      </c>
      <c r="E1066" s="0" t="s">
        <v>3562</v>
      </c>
      <c r="F1066" s="0" t="n">
        <v>20</v>
      </c>
      <c r="G1066" s="0" t="s">
        <v>3562</v>
      </c>
      <c r="H1066" s="0" t="s">
        <v>3562</v>
      </c>
      <c r="I1066" s="0" t="s">
        <v>3562</v>
      </c>
      <c r="J1066" s="0" t="s">
        <v>3562</v>
      </c>
      <c r="K1066" s="0" t="s">
        <v>3562</v>
      </c>
    </row>
    <row r="1067" customFormat="false" ht="12.8" hidden="false" customHeight="false" outlineLevel="0" collapsed="false">
      <c r="A1067" s="0" t="n">
        <v>5861</v>
      </c>
      <c r="B1067" s="0" t="s">
        <v>4250</v>
      </c>
      <c r="C1067" s="0" t="s">
        <v>178</v>
      </c>
      <c r="D1067" s="0" t="s">
        <v>3562</v>
      </c>
      <c r="E1067" s="0" t="s">
        <v>3562</v>
      </c>
      <c r="F1067" s="0" t="s">
        <v>3562</v>
      </c>
      <c r="G1067" s="0" t="s">
        <v>3562</v>
      </c>
      <c r="H1067" s="0" t="s">
        <v>3562</v>
      </c>
      <c r="I1067" s="0" t="s">
        <v>3562</v>
      </c>
      <c r="J1067" s="0" t="n">
        <v>22</v>
      </c>
      <c r="K1067" s="0" t="s">
        <v>3562</v>
      </c>
    </row>
    <row r="1068" customFormat="false" ht="12.8" hidden="false" customHeight="false" outlineLevel="0" collapsed="false">
      <c r="A1068" s="0" t="n">
        <v>9668</v>
      </c>
      <c r="B1068" s="0" t="s">
        <v>3657</v>
      </c>
      <c r="C1068" s="0" t="s">
        <v>177</v>
      </c>
      <c r="D1068" s="0" t="s">
        <v>3562</v>
      </c>
      <c r="E1068" s="0" t="s">
        <v>3562</v>
      </c>
      <c r="F1068" s="0" t="s">
        <v>3562</v>
      </c>
      <c r="G1068" s="0" t="s">
        <v>3562</v>
      </c>
      <c r="H1068" s="0" t="s">
        <v>3562</v>
      </c>
      <c r="I1068" s="0" t="s">
        <v>3562</v>
      </c>
      <c r="J1068" s="0" t="n">
        <v>34</v>
      </c>
      <c r="K1068" s="0" t="n">
        <v>27</v>
      </c>
    </row>
    <row r="1069" customFormat="false" ht="12.8" hidden="false" customHeight="false" outlineLevel="0" collapsed="false">
      <c r="A1069" s="0" t="n">
        <v>1178</v>
      </c>
      <c r="B1069" s="0" t="s">
        <v>4528</v>
      </c>
      <c r="C1069" s="0" t="s">
        <v>132</v>
      </c>
      <c r="D1069" s="0" t="n">
        <v>55</v>
      </c>
      <c r="E1069" s="0" t="s">
        <v>3562</v>
      </c>
      <c r="F1069" s="0" t="n">
        <v>30</v>
      </c>
      <c r="G1069" s="0" t="s">
        <v>3562</v>
      </c>
      <c r="H1069" s="0" t="s">
        <v>3562</v>
      </c>
      <c r="I1069" s="0" t="s">
        <v>3562</v>
      </c>
      <c r="J1069" s="0" t="s">
        <v>3562</v>
      </c>
      <c r="K1069" s="0" t="s">
        <v>3562</v>
      </c>
    </row>
    <row r="1070" customFormat="false" ht="12.8" hidden="false" customHeight="false" outlineLevel="0" collapsed="false">
      <c r="A1070" s="0" t="n">
        <v>9978</v>
      </c>
      <c r="B1070" s="0" t="s">
        <v>3590</v>
      </c>
      <c r="C1070" s="0" t="s">
        <v>132</v>
      </c>
      <c r="D1070" s="0" t="n">
        <v>90</v>
      </c>
      <c r="E1070" s="0" t="s">
        <v>3562</v>
      </c>
      <c r="F1070" s="0" t="n">
        <v>40</v>
      </c>
      <c r="G1070" s="0" t="s">
        <v>3562</v>
      </c>
      <c r="H1070" s="0" t="n">
        <v>60</v>
      </c>
      <c r="I1070" s="0" t="s">
        <v>3562</v>
      </c>
      <c r="J1070" s="0" t="s">
        <v>3562</v>
      </c>
      <c r="K1070" s="0" t="s">
        <v>3562</v>
      </c>
    </row>
    <row r="1071" customFormat="false" ht="12.8" hidden="false" customHeight="false" outlineLevel="0" collapsed="false">
      <c r="A1071" s="0" t="n">
        <v>8496</v>
      </c>
      <c r="B1071" s="0" t="s">
        <v>3944</v>
      </c>
      <c r="C1071" s="0" t="s">
        <v>151</v>
      </c>
      <c r="D1071" s="0" t="n">
        <v>22</v>
      </c>
      <c r="E1071" s="0" t="s">
        <v>3562</v>
      </c>
      <c r="F1071" s="0" t="n">
        <v>30</v>
      </c>
      <c r="G1071" s="0" t="s">
        <v>3562</v>
      </c>
      <c r="H1071" s="0" t="s">
        <v>3562</v>
      </c>
      <c r="I1071" s="0" t="s">
        <v>3562</v>
      </c>
      <c r="J1071" s="0" t="n">
        <v>34</v>
      </c>
      <c r="K1071" s="0" t="n">
        <v>22</v>
      </c>
    </row>
    <row r="1072" customFormat="false" ht="12.8" hidden="false" customHeight="false" outlineLevel="0" collapsed="false">
      <c r="A1072" s="0" t="n">
        <v>8309</v>
      </c>
      <c r="B1072" s="0" t="s">
        <v>4006</v>
      </c>
      <c r="C1072" s="0" t="s">
        <v>143</v>
      </c>
      <c r="D1072" s="0" t="s">
        <v>3562</v>
      </c>
      <c r="E1072" s="0" t="s">
        <v>3562</v>
      </c>
      <c r="F1072" s="0" t="s">
        <v>3562</v>
      </c>
      <c r="G1072" s="0" t="s">
        <v>3562</v>
      </c>
      <c r="H1072" s="0" t="s">
        <v>3562</v>
      </c>
      <c r="I1072" s="0" t="s">
        <v>3562</v>
      </c>
      <c r="J1072" s="0" t="n">
        <v>18</v>
      </c>
      <c r="K1072" s="0" t="s">
        <v>3562</v>
      </c>
    </row>
    <row r="1073" customFormat="false" ht="12.8" hidden="false" customHeight="false" outlineLevel="0" collapsed="false">
      <c r="A1073" s="0" t="n">
        <v>8304</v>
      </c>
      <c r="B1073" s="0" t="s">
        <v>4009</v>
      </c>
      <c r="C1073" s="0" t="s">
        <v>143</v>
      </c>
      <c r="D1073" s="0" t="s">
        <v>3562</v>
      </c>
      <c r="E1073" s="0" t="s">
        <v>3562</v>
      </c>
      <c r="F1073" s="0" t="s">
        <v>3562</v>
      </c>
      <c r="G1073" s="0" t="s">
        <v>3562</v>
      </c>
      <c r="H1073" s="0" t="s">
        <v>3562</v>
      </c>
      <c r="I1073" s="0" t="s">
        <v>3562</v>
      </c>
      <c r="J1073" s="0" t="n">
        <v>34</v>
      </c>
      <c r="K1073" s="0" t="s">
        <v>3562</v>
      </c>
    </row>
    <row r="1074" customFormat="false" ht="12.8" hidden="false" customHeight="false" outlineLevel="0" collapsed="false">
      <c r="A1074" s="0" t="n">
        <v>1357</v>
      </c>
      <c r="B1074" s="0" t="s">
        <v>4478</v>
      </c>
      <c r="C1074" s="0" t="s">
        <v>164</v>
      </c>
      <c r="D1074" s="0" t="n">
        <v>40</v>
      </c>
      <c r="E1074" s="0" t="s">
        <v>3562</v>
      </c>
      <c r="F1074" s="0" t="n">
        <v>20</v>
      </c>
      <c r="G1074" s="0" t="s">
        <v>3562</v>
      </c>
      <c r="H1074" s="0" t="s">
        <v>3562</v>
      </c>
      <c r="I1074" s="0" t="s">
        <v>3562</v>
      </c>
      <c r="J1074" s="0" t="n">
        <v>18</v>
      </c>
      <c r="K1074" s="0" t="s">
        <v>3562</v>
      </c>
    </row>
    <row r="1075" customFormat="false" ht="12.8" hidden="false" customHeight="false" outlineLevel="0" collapsed="false">
      <c r="A1075" s="0" t="n">
        <v>4248</v>
      </c>
      <c r="B1075" s="0" t="s">
        <v>4306</v>
      </c>
      <c r="C1075" s="0" t="s">
        <v>139</v>
      </c>
      <c r="D1075" s="0" t="n">
        <v>30</v>
      </c>
      <c r="E1075" s="0" t="s">
        <v>3562</v>
      </c>
      <c r="F1075" s="0" t="n">
        <v>20</v>
      </c>
      <c r="G1075" s="0" t="s">
        <v>3562</v>
      </c>
      <c r="H1075" s="0" t="s">
        <v>3562</v>
      </c>
      <c r="I1075" s="0" t="s">
        <v>3562</v>
      </c>
      <c r="J1075" s="0" t="n">
        <v>18</v>
      </c>
      <c r="K1075" s="0" t="n">
        <v>15</v>
      </c>
    </row>
    <row r="1076" customFormat="false" ht="12.8" hidden="false" customHeight="false" outlineLevel="0" collapsed="false">
      <c r="A1076" s="0" t="n">
        <v>658</v>
      </c>
      <c r="B1076" s="0" t="s">
        <v>4306</v>
      </c>
      <c r="C1076" s="0" t="s">
        <v>152</v>
      </c>
      <c r="D1076" s="0" t="n">
        <v>30</v>
      </c>
      <c r="E1076" s="0" t="s">
        <v>3562</v>
      </c>
      <c r="F1076" s="0" t="n">
        <v>20</v>
      </c>
      <c r="G1076" s="0" t="s">
        <v>3562</v>
      </c>
      <c r="H1076" s="0" t="s">
        <v>3562</v>
      </c>
      <c r="I1076" s="0" t="s">
        <v>3562</v>
      </c>
      <c r="J1076" s="0" t="n">
        <v>18</v>
      </c>
      <c r="K1076" s="0" t="n">
        <v>15</v>
      </c>
    </row>
    <row r="1077" customFormat="false" ht="12.8" hidden="false" customHeight="false" outlineLevel="0" collapsed="false">
      <c r="A1077" s="0" t="n">
        <v>614</v>
      </c>
      <c r="B1077" s="0" t="s">
        <v>4588</v>
      </c>
      <c r="C1077" s="0" t="s">
        <v>127</v>
      </c>
      <c r="D1077" s="0" t="s">
        <v>3562</v>
      </c>
      <c r="E1077" s="0" t="s">
        <v>3562</v>
      </c>
      <c r="F1077" s="0" t="s">
        <v>3562</v>
      </c>
      <c r="G1077" s="0" t="s">
        <v>3562</v>
      </c>
      <c r="H1077" s="0" t="s">
        <v>3562</v>
      </c>
      <c r="I1077" s="0" t="s">
        <v>3562</v>
      </c>
      <c r="J1077" s="0" t="s">
        <v>3562</v>
      </c>
      <c r="K1077" s="0" t="s">
        <v>3562</v>
      </c>
    </row>
    <row r="1078" customFormat="false" ht="12.8" hidden="false" customHeight="false" outlineLevel="0" collapsed="false">
      <c r="A1078" s="0" t="n">
        <v>1717</v>
      </c>
      <c r="B1078" s="0" t="s">
        <v>4409</v>
      </c>
      <c r="C1078" s="0" t="s">
        <v>176</v>
      </c>
      <c r="D1078" s="0" t="s">
        <v>3562</v>
      </c>
      <c r="E1078" s="0" t="s">
        <v>3562</v>
      </c>
      <c r="F1078" s="0" t="s">
        <v>3562</v>
      </c>
      <c r="G1078" s="0" t="s">
        <v>3562</v>
      </c>
      <c r="H1078" s="0" t="s">
        <v>3562</v>
      </c>
      <c r="I1078" s="0" t="s">
        <v>3562</v>
      </c>
      <c r="J1078" s="0" t="s">
        <v>3562</v>
      </c>
      <c r="K1078" s="0" t="n">
        <v>34</v>
      </c>
    </row>
    <row r="1079" customFormat="false" ht="12.8" hidden="false" customHeight="false" outlineLevel="0" collapsed="false">
      <c r="A1079" s="0" t="n">
        <v>8757</v>
      </c>
      <c r="B1079" s="0" t="s">
        <v>3889</v>
      </c>
      <c r="C1079" s="0" t="s">
        <v>131</v>
      </c>
      <c r="D1079" s="0" t="n">
        <v>70</v>
      </c>
      <c r="E1079" s="0" t="s">
        <v>3562</v>
      </c>
      <c r="F1079" s="0" t="n">
        <v>40</v>
      </c>
      <c r="G1079" s="0" t="s">
        <v>3562</v>
      </c>
      <c r="H1079" s="0" t="s">
        <v>3562</v>
      </c>
      <c r="I1079" s="0" t="s">
        <v>3562</v>
      </c>
      <c r="J1079" s="0" t="s">
        <v>3562</v>
      </c>
      <c r="K1079" s="0" t="s">
        <v>3562</v>
      </c>
    </row>
    <row r="1080" customFormat="false" ht="12.8" hidden="false" customHeight="false" outlineLevel="0" collapsed="false">
      <c r="A1080" s="0" t="n">
        <v>7578</v>
      </c>
      <c r="B1080" s="0" t="s">
        <v>4139</v>
      </c>
      <c r="C1080" s="0" t="s">
        <v>164</v>
      </c>
      <c r="D1080" s="0" t="s">
        <v>3562</v>
      </c>
      <c r="E1080" s="0" t="s">
        <v>3562</v>
      </c>
      <c r="F1080" s="0" t="n">
        <v>30</v>
      </c>
      <c r="G1080" s="0" t="s">
        <v>3562</v>
      </c>
      <c r="H1080" s="0" t="s">
        <v>3562</v>
      </c>
      <c r="I1080" s="0" t="s">
        <v>3562</v>
      </c>
      <c r="J1080" s="0" t="n">
        <v>27</v>
      </c>
      <c r="K1080" s="0" t="s">
        <v>3562</v>
      </c>
    </row>
    <row r="1081" customFormat="false" ht="12.8" hidden="false" customHeight="false" outlineLevel="0" collapsed="false">
      <c r="A1081" s="0" t="n">
        <v>5832</v>
      </c>
      <c r="B1081" s="0" t="s">
        <v>4259</v>
      </c>
      <c r="C1081" s="0" t="s">
        <v>151</v>
      </c>
      <c r="D1081" s="0" t="s">
        <v>3562</v>
      </c>
      <c r="E1081" s="0" t="s">
        <v>3562</v>
      </c>
      <c r="F1081" s="0" t="s">
        <v>3562</v>
      </c>
      <c r="G1081" s="0" t="s">
        <v>3562</v>
      </c>
      <c r="H1081" s="0" t="s">
        <v>3562</v>
      </c>
      <c r="I1081" s="0" t="s">
        <v>3562</v>
      </c>
      <c r="J1081" s="0" t="s">
        <v>3562</v>
      </c>
      <c r="K1081" s="0" t="n">
        <v>42</v>
      </c>
    </row>
    <row r="1082" customFormat="false" ht="12.8" hidden="false" customHeight="false" outlineLevel="0" collapsed="false">
      <c r="A1082" s="0" t="n">
        <v>9125</v>
      </c>
      <c r="B1082" s="0" t="s">
        <v>3789</v>
      </c>
      <c r="C1082" s="0" t="s">
        <v>131</v>
      </c>
      <c r="D1082" s="0" t="n">
        <v>55</v>
      </c>
      <c r="E1082" s="0" t="s">
        <v>3562</v>
      </c>
      <c r="F1082" s="0" t="n">
        <v>30</v>
      </c>
      <c r="G1082" s="0" t="s">
        <v>3562</v>
      </c>
      <c r="H1082" s="0" t="s">
        <v>3562</v>
      </c>
      <c r="I1082" s="0" t="s">
        <v>3562</v>
      </c>
      <c r="J1082" s="0" t="n">
        <v>22</v>
      </c>
      <c r="K1082" s="0" t="n">
        <v>15</v>
      </c>
    </row>
    <row r="1083" customFormat="false" ht="12.8" hidden="false" customHeight="false" outlineLevel="0" collapsed="false">
      <c r="A1083" s="0" t="n">
        <v>8223</v>
      </c>
      <c r="B1083" s="0" t="s">
        <v>4035</v>
      </c>
      <c r="C1083" s="0" t="s">
        <v>176</v>
      </c>
      <c r="D1083" s="0" t="s">
        <v>3562</v>
      </c>
      <c r="E1083" s="0" t="s">
        <v>3562</v>
      </c>
      <c r="F1083" s="0" t="s">
        <v>3562</v>
      </c>
      <c r="G1083" s="0" t="s">
        <v>3562</v>
      </c>
      <c r="H1083" s="0" t="s">
        <v>3562</v>
      </c>
      <c r="I1083" s="0" t="s">
        <v>3562</v>
      </c>
      <c r="J1083" s="0" t="n">
        <v>42</v>
      </c>
      <c r="K1083" s="0" t="n">
        <v>34</v>
      </c>
    </row>
    <row r="1084" customFormat="false" ht="12.8" hidden="false" customHeight="false" outlineLevel="0" collapsed="false">
      <c r="A1084" s="0" t="n">
        <v>9711</v>
      </c>
      <c r="B1084" s="0" t="s">
        <v>3633</v>
      </c>
      <c r="C1084" s="0" t="s">
        <v>174</v>
      </c>
      <c r="D1084" s="0" t="s">
        <v>3562</v>
      </c>
      <c r="E1084" s="0" t="s">
        <v>3562</v>
      </c>
      <c r="F1084" s="0" t="s">
        <v>3562</v>
      </c>
      <c r="G1084" s="0" t="s">
        <v>3562</v>
      </c>
      <c r="H1084" s="0" t="s">
        <v>3562</v>
      </c>
      <c r="I1084" s="0" t="s">
        <v>3562</v>
      </c>
      <c r="J1084" s="0" t="n">
        <v>18</v>
      </c>
      <c r="K1084" s="0" t="s">
        <v>3562</v>
      </c>
    </row>
    <row r="1085" customFormat="false" ht="12.8" hidden="false" customHeight="false" outlineLevel="0" collapsed="false">
      <c r="A1085" s="0" t="n">
        <v>9381</v>
      </c>
      <c r="B1085" s="0" t="s">
        <v>3727</v>
      </c>
      <c r="C1085" s="0" t="s">
        <v>162</v>
      </c>
      <c r="D1085" s="0" t="s">
        <v>3562</v>
      </c>
      <c r="E1085" s="0" t="s">
        <v>3562</v>
      </c>
      <c r="F1085" s="0" t="s">
        <v>3562</v>
      </c>
      <c r="G1085" s="0" t="s">
        <v>3562</v>
      </c>
      <c r="H1085" s="0" t="s">
        <v>3562</v>
      </c>
      <c r="I1085" s="0" t="s">
        <v>3562</v>
      </c>
      <c r="J1085" s="0" t="s">
        <v>3562</v>
      </c>
      <c r="K1085" s="0" t="n">
        <v>34</v>
      </c>
    </row>
    <row r="1086" customFormat="false" ht="12.8" hidden="false" customHeight="false" outlineLevel="0" collapsed="false">
      <c r="A1086" s="0" t="n">
        <v>442</v>
      </c>
      <c r="B1086" s="0" t="s">
        <v>3727</v>
      </c>
      <c r="C1086" s="0" t="s">
        <v>169</v>
      </c>
      <c r="D1086" s="0" t="s">
        <v>3562</v>
      </c>
      <c r="E1086" s="0" t="s">
        <v>3562</v>
      </c>
      <c r="F1086" s="0" t="s">
        <v>3562</v>
      </c>
      <c r="G1086" s="0" t="s">
        <v>3562</v>
      </c>
      <c r="H1086" s="0" t="s">
        <v>3562</v>
      </c>
      <c r="I1086" s="0" t="s">
        <v>3562</v>
      </c>
      <c r="J1086" s="0" t="s">
        <v>3562</v>
      </c>
      <c r="K1086" s="0" t="n">
        <v>34</v>
      </c>
    </row>
    <row r="1087" customFormat="false" ht="12.8" hidden="false" customHeight="false" outlineLevel="0" collapsed="false">
      <c r="A1087" s="0" t="n">
        <v>8497</v>
      </c>
      <c r="B1087" s="0" t="s">
        <v>3943</v>
      </c>
      <c r="C1087" s="0" t="s">
        <v>128</v>
      </c>
      <c r="D1087" s="0" t="s">
        <v>3562</v>
      </c>
      <c r="E1087" s="0" t="s">
        <v>3562</v>
      </c>
      <c r="F1087" s="0" t="s">
        <v>3562</v>
      </c>
      <c r="G1087" s="0" t="s">
        <v>3562</v>
      </c>
      <c r="H1087" s="0" t="s">
        <v>3562</v>
      </c>
      <c r="I1087" s="0" t="s">
        <v>3562</v>
      </c>
      <c r="J1087" s="0" t="n">
        <v>42</v>
      </c>
      <c r="K1087" s="0" t="n">
        <v>27</v>
      </c>
    </row>
    <row r="1088" customFormat="false" ht="12.8" hidden="false" customHeight="false" outlineLevel="0" collapsed="false">
      <c r="A1088" s="0" t="n">
        <v>1451</v>
      </c>
      <c r="B1088" s="0" t="s">
        <v>4455</v>
      </c>
      <c r="C1088" s="0" t="s">
        <v>170</v>
      </c>
      <c r="D1088" s="0" t="s">
        <v>3562</v>
      </c>
      <c r="E1088" s="0" t="s">
        <v>3562</v>
      </c>
      <c r="F1088" s="0" t="s">
        <v>3562</v>
      </c>
      <c r="G1088" s="0" t="s">
        <v>3562</v>
      </c>
      <c r="H1088" s="0" t="n">
        <v>60</v>
      </c>
      <c r="I1088" s="0" t="s">
        <v>3562</v>
      </c>
      <c r="J1088" s="0" t="n">
        <v>34</v>
      </c>
      <c r="K1088" s="0" t="n">
        <v>27</v>
      </c>
    </row>
    <row r="1089" customFormat="false" ht="12.8" hidden="false" customHeight="false" outlineLevel="0" collapsed="false">
      <c r="A1089" s="0" t="n">
        <v>1452</v>
      </c>
      <c r="B1089" s="0" t="s">
        <v>4454</v>
      </c>
      <c r="C1089" s="0" t="s">
        <v>170</v>
      </c>
      <c r="D1089" s="0" t="s">
        <v>3562</v>
      </c>
      <c r="E1089" s="0" t="n">
        <v>90</v>
      </c>
      <c r="F1089" s="0" t="s">
        <v>3562</v>
      </c>
      <c r="G1089" s="0" t="s">
        <v>3562</v>
      </c>
      <c r="H1089" s="0" t="n">
        <v>120</v>
      </c>
      <c r="I1089" s="0" t="s">
        <v>3562</v>
      </c>
      <c r="J1089" s="0" t="n">
        <v>42</v>
      </c>
      <c r="K1089" s="0" t="n">
        <v>34</v>
      </c>
    </row>
    <row r="1090" customFormat="false" ht="12.8" hidden="false" customHeight="false" outlineLevel="0" collapsed="false">
      <c r="A1090" s="0" t="n">
        <v>1453</v>
      </c>
      <c r="B1090" s="0" t="s">
        <v>4453</v>
      </c>
      <c r="C1090" s="0" t="s">
        <v>170</v>
      </c>
      <c r="D1090" s="0" t="s">
        <v>3562</v>
      </c>
      <c r="E1090" s="0" t="s">
        <v>3562</v>
      </c>
      <c r="F1090" s="0" t="s">
        <v>3562</v>
      </c>
      <c r="G1090" s="0" t="s">
        <v>3562</v>
      </c>
      <c r="H1090" s="0" t="s">
        <v>3562</v>
      </c>
      <c r="I1090" s="0" t="s">
        <v>3562</v>
      </c>
      <c r="J1090" s="0" t="n">
        <v>50</v>
      </c>
      <c r="K1090" s="0" t="n">
        <v>34</v>
      </c>
    </row>
    <row r="1091" customFormat="false" ht="12.8" hidden="false" customHeight="false" outlineLevel="0" collapsed="false">
      <c r="A1091" s="0" t="n">
        <v>1885</v>
      </c>
      <c r="B1091" s="0" t="s">
        <v>4381</v>
      </c>
      <c r="C1091" s="0" t="s">
        <v>179</v>
      </c>
      <c r="D1091" s="0" t="s">
        <v>3562</v>
      </c>
      <c r="E1091" s="0" t="s">
        <v>3562</v>
      </c>
      <c r="F1091" s="0" t="s">
        <v>3562</v>
      </c>
      <c r="G1091" s="0" t="s">
        <v>3562</v>
      </c>
      <c r="H1091" s="0" t="s">
        <v>3562</v>
      </c>
      <c r="I1091" s="0" t="s">
        <v>3562</v>
      </c>
      <c r="J1091" s="0" t="n">
        <v>27</v>
      </c>
      <c r="K1091" s="0" t="n">
        <v>18</v>
      </c>
    </row>
    <row r="1092" customFormat="false" ht="12.8" hidden="false" customHeight="false" outlineLevel="0" collapsed="false">
      <c r="A1092" s="0" t="n">
        <v>618</v>
      </c>
      <c r="B1092" s="0" t="s">
        <v>4587</v>
      </c>
      <c r="C1092" s="0" t="s">
        <v>127</v>
      </c>
      <c r="D1092" s="0" t="s">
        <v>3562</v>
      </c>
      <c r="E1092" s="0" t="s">
        <v>3562</v>
      </c>
      <c r="F1092" s="0" t="s">
        <v>3562</v>
      </c>
      <c r="G1092" s="0" t="s">
        <v>3562</v>
      </c>
      <c r="H1092" s="0" t="s">
        <v>3562</v>
      </c>
      <c r="I1092" s="0" t="s">
        <v>3562</v>
      </c>
      <c r="J1092" s="0" t="s">
        <v>3562</v>
      </c>
      <c r="K1092" s="0" t="s">
        <v>3562</v>
      </c>
    </row>
    <row r="1093" customFormat="false" ht="12.8" hidden="false" customHeight="false" outlineLevel="0" collapsed="false">
      <c r="A1093" s="0" t="n">
        <v>6787</v>
      </c>
      <c r="B1093" s="0" t="s">
        <v>4196</v>
      </c>
      <c r="C1093" s="0" t="s">
        <v>128</v>
      </c>
      <c r="D1093" s="0" t="s">
        <v>3562</v>
      </c>
      <c r="E1093" s="0" t="s">
        <v>3562</v>
      </c>
      <c r="F1093" s="0" t="s">
        <v>3562</v>
      </c>
      <c r="G1093" s="0" t="s">
        <v>3562</v>
      </c>
      <c r="H1093" s="0" t="s">
        <v>3562</v>
      </c>
      <c r="I1093" s="0" t="s">
        <v>3562</v>
      </c>
      <c r="J1093" s="0" t="n">
        <v>27</v>
      </c>
      <c r="K1093" s="0" t="s">
        <v>3562</v>
      </c>
    </row>
    <row r="1094" customFormat="false" ht="12.8" hidden="false" customHeight="false" outlineLevel="0" collapsed="false">
      <c r="A1094" s="0" t="n">
        <v>8074</v>
      </c>
      <c r="B1094" s="0" t="s">
        <v>4064</v>
      </c>
      <c r="C1094" s="0" t="s">
        <v>162</v>
      </c>
      <c r="D1094" s="0" t="n">
        <v>40</v>
      </c>
      <c r="E1094" s="0" t="s">
        <v>3562</v>
      </c>
      <c r="F1094" s="0" t="s">
        <v>3562</v>
      </c>
      <c r="G1094" s="0" t="s">
        <v>3562</v>
      </c>
      <c r="H1094" s="0" t="s">
        <v>3562</v>
      </c>
      <c r="I1094" s="0" t="s">
        <v>3562</v>
      </c>
      <c r="J1094" s="0" t="s">
        <v>3562</v>
      </c>
      <c r="K1094" s="0" t="s">
        <v>3562</v>
      </c>
    </row>
    <row r="1095" customFormat="false" ht="12.8" hidden="false" customHeight="false" outlineLevel="0" collapsed="false">
      <c r="A1095" s="0" t="n">
        <v>1038</v>
      </c>
      <c r="B1095" s="0" t="s">
        <v>4551</v>
      </c>
      <c r="C1095" s="0" t="s">
        <v>129</v>
      </c>
      <c r="D1095" s="0" t="s">
        <v>3562</v>
      </c>
      <c r="E1095" s="0" t="s">
        <v>3562</v>
      </c>
      <c r="F1095" s="0" t="s">
        <v>3562</v>
      </c>
      <c r="G1095" s="0" t="s">
        <v>3562</v>
      </c>
      <c r="H1095" s="0" t="s">
        <v>3562</v>
      </c>
      <c r="I1095" s="0" t="s">
        <v>3562</v>
      </c>
      <c r="J1095" s="0" t="s">
        <v>3562</v>
      </c>
      <c r="K1095" s="0" t="n">
        <v>42</v>
      </c>
    </row>
    <row r="1096" customFormat="false" ht="12.8" hidden="false" customHeight="false" outlineLevel="0" collapsed="false">
      <c r="A1096" s="0" t="n">
        <v>2206</v>
      </c>
      <c r="B1096" s="0" t="s">
        <v>3405</v>
      </c>
      <c r="C1096" s="0" t="s">
        <v>135</v>
      </c>
      <c r="D1096" s="0" t="s">
        <v>3562</v>
      </c>
      <c r="E1096" s="0" t="s">
        <v>3562</v>
      </c>
      <c r="F1096" s="0" t="s">
        <v>3562</v>
      </c>
      <c r="G1096" s="0" t="s">
        <v>3562</v>
      </c>
      <c r="H1096" s="0" t="s">
        <v>3562</v>
      </c>
      <c r="I1096" s="0" t="s">
        <v>3562</v>
      </c>
      <c r="J1096" s="0" t="s">
        <v>3562</v>
      </c>
      <c r="K1096" s="0" t="n">
        <v>50</v>
      </c>
    </row>
    <row r="1097" customFormat="false" ht="12.8" hidden="false" customHeight="false" outlineLevel="0" collapsed="false">
      <c r="A1097" s="0" t="n">
        <v>6895</v>
      </c>
      <c r="B1097" s="0" t="s">
        <v>4176</v>
      </c>
      <c r="C1097" s="0" t="s">
        <v>176</v>
      </c>
      <c r="D1097" s="0" t="s">
        <v>3562</v>
      </c>
      <c r="E1097" s="0" t="s">
        <v>3562</v>
      </c>
      <c r="F1097" s="0" t="s">
        <v>3562</v>
      </c>
      <c r="G1097" s="0" t="s">
        <v>3562</v>
      </c>
      <c r="H1097" s="0" t="s">
        <v>3562</v>
      </c>
      <c r="I1097" s="0" t="s">
        <v>3562</v>
      </c>
      <c r="J1097" s="0" t="s">
        <v>3562</v>
      </c>
      <c r="K1097" s="0" t="n">
        <v>27</v>
      </c>
    </row>
    <row r="1098" customFormat="false" ht="12.8" hidden="false" customHeight="false" outlineLevel="0" collapsed="false">
      <c r="A1098" s="0" t="n">
        <v>1180</v>
      </c>
      <c r="B1098" s="0" t="s">
        <v>4527</v>
      </c>
      <c r="C1098" s="0" t="s">
        <v>138</v>
      </c>
      <c r="D1098" s="0" t="s">
        <v>3562</v>
      </c>
      <c r="E1098" s="0" t="s">
        <v>3562</v>
      </c>
      <c r="F1098" s="0" t="s">
        <v>3562</v>
      </c>
      <c r="G1098" s="0" t="s">
        <v>3562</v>
      </c>
      <c r="H1098" s="0" t="s">
        <v>3562</v>
      </c>
      <c r="I1098" s="0" t="s">
        <v>3562</v>
      </c>
      <c r="J1098" s="0" t="s">
        <v>3562</v>
      </c>
      <c r="K1098" s="0" t="n">
        <v>27</v>
      </c>
    </row>
    <row r="1099" customFormat="false" ht="12.8" hidden="false" customHeight="false" outlineLevel="0" collapsed="false">
      <c r="A1099" s="0" t="n">
        <v>7163</v>
      </c>
      <c r="B1099" s="0" t="s">
        <v>4163</v>
      </c>
      <c r="C1099" s="0" t="s">
        <v>163</v>
      </c>
      <c r="D1099" s="0" t="s">
        <v>3562</v>
      </c>
      <c r="E1099" s="0" t="s">
        <v>3562</v>
      </c>
      <c r="F1099" s="0" t="s">
        <v>3562</v>
      </c>
      <c r="G1099" s="0" t="s">
        <v>3562</v>
      </c>
      <c r="H1099" s="0" t="s">
        <v>3562</v>
      </c>
      <c r="I1099" s="0" t="s">
        <v>3562</v>
      </c>
      <c r="J1099" s="0" t="s">
        <v>3562</v>
      </c>
      <c r="K1099" s="0" t="n">
        <v>27</v>
      </c>
    </row>
    <row r="1100" customFormat="false" ht="12.8" hidden="false" customHeight="false" outlineLevel="0" collapsed="false">
      <c r="A1100" s="0" t="n">
        <v>5105</v>
      </c>
      <c r="B1100" s="0" t="s">
        <v>4280</v>
      </c>
      <c r="C1100" s="0" t="s">
        <v>174</v>
      </c>
      <c r="D1100" s="0" t="s">
        <v>3562</v>
      </c>
      <c r="E1100" s="0" t="s">
        <v>3562</v>
      </c>
      <c r="F1100" s="0" t="s">
        <v>3562</v>
      </c>
      <c r="G1100" s="0" t="s">
        <v>3562</v>
      </c>
      <c r="H1100" s="0" t="s">
        <v>3562</v>
      </c>
      <c r="I1100" s="0" t="s">
        <v>3562</v>
      </c>
      <c r="J1100" s="0" t="n">
        <v>34</v>
      </c>
      <c r="K1100" s="0" t="s">
        <v>3562</v>
      </c>
    </row>
    <row r="1101" customFormat="false" ht="12.8" hidden="false" customHeight="false" outlineLevel="0" collapsed="false">
      <c r="A1101" s="0" t="n">
        <v>5903</v>
      </c>
      <c r="B1101" s="0" t="s">
        <v>4241</v>
      </c>
      <c r="C1101" s="0" t="s">
        <v>169</v>
      </c>
      <c r="D1101" s="0" t="s">
        <v>3562</v>
      </c>
      <c r="E1101" s="0" t="s">
        <v>3562</v>
      </c>
      <c r="F1101" s="0" t="s">
        <v>3562</v>
      </c>
      <c r="G1101" s="0" t="s">
        <v>3562</v>
      </c>
      <c r="H1101" s="0" t="s">
        <v>3562</v>
      </c>
      <c r="I1101" s="0" t="s">
        <v>3562</v>
      </c>
      <c r="J1101" s="0" t="n">
        <v>34</v>
      </c>
      <c r="K1101" s="0" t="s">
        <v>3562</v>
      </c>
    </row>
    <row r="1102" customFormat="false" ht="12.8" hidden="false" customHeight="false" outlineLevel="0" collapsed="false">
      <c r="A1102" s="0" t="n">
        <v>5469</v>
      </c>
      <c r="B1102" s="0" t="s">
        <v>4275</v>
      </c>
      <c r="C1102" s="0" t="s">
        <v>134</v>
      </c>
      <c r="D1102" s="0" t="s">
        <v>3562</v>
      </c>
      <c r="E1102" s="0" t="s">
        <v>3562</v>
      </c>
      <c r="F1102" s="0" t="s">
        <v>3562</v>
      </c>
      <c r="G1102" s="0" t="s">
        <v>3562</v>
      </c>
      <c r="H1102" s="0" t="s">
        <v>3562</v>
      </c>
      <c r="I1102" s="0" t="s">
        <v>3562</v>
      </c>
      <c r="J1102" s="0" t="s">
        <v>3562</v>
      </c>
      <c r="K1102" s="0" t="n">
        <v>60</v>
      </c>
    </row>
    <row r="1103" customFormat="false" ht="12.8" hidden="false" customHeight="false" outlineLevel="0" collapsed="false">
      <c r="A1103" s="0" t="n">
        <v>8616</v>
      </c>
      <c r="B1103" s="0" t="s">
        <v>3922</v>
      </c>
      <c r="C1103" s="0" t="s">
        <v>157</v>
      </c>
      <c r="D1103" s="0" t="s">
        <v>3562</v>
      </c>
      <c r="E1103" s="0" t="s">
        <v>3562</v>
      </c>
      <c r="F1103" s="0" t="s">
        <v>3562</v>
      </c>
      <c r="G1103" s="0" t="s">
        <v>3562</v>
      </c>
      <c r="H1103" s="0" t="s">
        <v>3562</v>
      </c>
      <c r="I1103" s="0" t="s">
        <v>3562</v>
      </c>
      <c r="J1103" s="0" t="n">
        <v>18</v>
      </c>
      <c r="K1103" s="0" t="s">
        <v>3562</v>
      </c>
    </row>
    <row r="1104" customFormat="false" ht="12.8" hidden="false" customHeight="false" outlineLevel="0" collapsed="false">
      <c r="A1104" s="0" t="n">
        <v>8534</v>
      </c>
      <c r="B1104" s="0" t="s">
        <v>3939</v>
      </c>
      <c r="C1104" s="0" t="s">
        <v>170</v>
      </c>
      <c r="D1104" s="0" t="s">
        <v>3562</v>
      </c>
      <c r="E1104" s="0" t="s">
        <v>3562</v>
      </c>
      <c r="F1104" s="0" t="s">
        <v>3562</v>
      </c>
      <c r="G1104" s="0" t="s">
        <v>3562</v>
      </c>
      <c r="H1104" s="0" t="n">
        <v>60</v>
      </c>
      <c r="I1104" s="0" t="s">
        <v>3562</v>
      </c>
      <c r="J1104" s="0" t="n">
        <v>34</v>
      </c>
      <c r="K1104" s="0" t="n">
        <v>27</v>
      </c>
    </row>
    <row r="1105" customFormat="false" ht="12.8" hidden="false" customHeight="false" outlineLevel="0" collapsed="false">
      <c r="A1105" s="0" t="n">
        <v>5446</v>
      </c>
      <c r="B1105" s="0" t="s">
        <v>4278</v>
      </c>
      <c r="C1105" s="0" t="s">
        <v>134</v>
      </c>
      <c r="D1105" s="0" t="s">
        <v>3562</v>
      </c>
      <c r="E1105" s="0" t="s">
        <v>3562</v>
      </c>
      <c r="F1105" s="0" t="s">
        <v>3562</v>
      </c>
      <c r="G1105" s="0" t="s">
        <v>3562</v>
      </c>
      <c r="H1105" s="0" t="s">
        <v>3562</v>
      </c>
      <c r="I1105" s="0" t="s">
        <v>3562</v>
      </c>
      <c r="J1105" s="0" t="s">
        <v>3562</v>
      </c>
      <c r="K1105" s="0" t="n">
        <v>50</v>
      </c>
    </row>
    <row r="1106" customFormat="false" ht="12.8" hidden="false" customHeight="false" outlineLevel="0" collapsed="false">
      <c r="A1106" s="0" t="n">
        <v>9404</v>
      </c>
      <c r="B1106" s="0" t="s">
        <v>3717</v>
      </c>
      <c r="C1106" s="0" t="s">
        <v>134</v>
      </c>
      <c r="D1106" s="0" t="s">
        <v>3562</v>
      </c>
      <c r="E1106" s="0" t="s">
        <v>3562</v>
      </c>
      <c r="F1106" s="0" t="s">
        <v>3562</v>
      </c>
      <c r="G1106" s="0" t="s">
        <v>3562</v>
      </c>
      <c r="H1106" s="0" t="s">
        <v>3562</v>
      </c>
      <c r="I1106" s="0" t="s">
        <v>3562</v>
      </c>
      <c r="J1106" s="0" t="s">
        <v>3562</v>
      </c>
      <c r="K1106" s="0" t="n">
        <v>27</v>
      </c>
    </row>
    <row r="1107" customFormat="false" ht="12.8" hidden="false" customHeight="false" outlineLevel="0" collapsed="false">
      <c r="A1107" s="0" t="n">
        <v>9012</v>
      </c>
      <c r="B1107" s="0" t="s">
        <v>3814</v>
      </c>
      <c r="C1107" s="0" t="s">
        <v>170</v>
      </c>
      <c r="D1107" s="0" t="s">
        <v>3562</v>
      </c>
      <c r="E1107" s="0" t="s">
        <v>3562</v>
      </c>
      <c r="F1107" s="0" t="s">
        <v>3562</v>
      </c>
      <c r="G1107" s="0" t="s">
        <v>3562</v>
      </c>
      <c r="H1107" s="0" t="s">
        <v>3562</v>
      </c>
      <c r="I1107" s="0" t="s">
        <v>3562</v>
      </c>
      <c r="J1107" s="0" t="n">
        <v>18</v>
      </c>
      <c r="K1107" s="0" t="n">
        <v>15</v>
      </c>
    </row>
    <row r="1108" customFormat="false" ht="12.8" hidden="false" customHeight="false" outlineLevel="0" collapsed="false">
      <c r="A1108" s="0" t="s">
        <v>3575</v>
      </c>
      <c r="B1108" s="0" t="s">
        <v>3576</v>
      </c>
      <c r="C1108" s="0" t="s">
        <v>134</v>
      </c>
      <c r="D1108" s="0" t="s">
        <v>3562</v>
      </c>
      <c r="E1108" s="0" t="s">
        <v>3562</v>
      </c>
      <c r="F1108" s="0" t="n">
        <v>55</v>
      </c>
      <c r="G1108" s="0" t="n">
        <v>40</v>
      </c>
      <c r="H1108" s="0" t="n">
        <v>90</v>
      </c>
      <c r="I1108" s="0" t="s">
        <v>3562</v>
      </c>
      <c r="J1108" s="0" t="n">
        <v>50</v>
      </c>
      <c r="K1108" s="0" t="n">
        <v>34</v>
      </c>
    </row>
    <row r="1109" customFormat="false" ht="12.8" hidden="false" customHeight="false" outlineLevel="0" collapsed="false">
      <c r="A1109" s="0" t="n">
        <v>2009</v>
      </c>
      <c r="B1109" s="0" t="s">
        <v>3576</v>
      </c>
      <c r="C1109" s="0" t="s">
        <v>168</v>
      </c>
      <c r="D1109" s="0" t="s">
        <v>3562</v>
      </c>
      <c r="E1109" s="0" t="s">
        <v>3562</v>
      </c>
      <c r="F1109" s="0" t="n">
        <v>55</v>
      </c>
      <c r="G1109" s="0" t="n">
        <v>40</v>
      </c>
      <c r="H1109" s="0" t="n">
        <v>90</v>
      </c>
      <c r="I1109" s="0" t="s">
        <v>3562</v>
      </c>
      <c r="J1109" s="0" t="n">
        <v>50</v>
      </c>
      <c r="K1109" s="0" t="n">
        <v>34</v>
      </c>
    </row>
    <row r="1110" customFormat="false" ht="12.8" hidden="false" customHeight="false" outlineLevel="0" collapsed="false">
      <c r="A1110" s="0" t="n">
        <v>1181</v>
      </c>
      <c r="B1110" s="0" t="s">
        <v>4526</v>
      </c>
      <c r="C1110" s="0" t="s">
        <v>134</v>
      </c>
      <c r="D1110" s="0" t="s">
        <v>3562</v>
      </c>
      <c r="E1110" s="0" t="s">
        <v>3562</v>
      </c>
      <c r="F1110" s="0" t="s">
        <v>3562</v>
      </c>
      <c r="G1110" s="0" t="s">
        <v>3562</v>
      </c>
      <c r="H1110" s="0" t="s">
        <v>3562</v>
      </c>
      <c r="I1110" s="0" t="s">
        <v>3562</v>
      </c>
      <c r="J1110" s="0" t="s">
        <v>3562</v>
      </c>
      <c r="K1110" s="0" t="n">
        <v>60</v>
      </c>
    </row>
    <row r="1111" customFormat="false" ht="12.8" hidden="false" customHeight="false" outlineLevel="0" collapsed="false">
      <c r="A1111" s="0" t="n">
        <v>8279</v>
      </c>
      <c r="B1111" s="0" t="s">
        <v>4020</v>
      </c>
      <c r="C1111" s="0" t="s">
        <v>134</v>
      </c>
      <c r="D1111" s="0" t="s">
        <v>3562</v>
      </c>
      <c r="E1111" s="0" t="s">
        <v>3562</v>
      </c>
      <c r="F1111" s="0" t="s">
        <v>3562</v>
      </c>
      <c r="G1111" s="0" t="s">
        <v>3562</v>
      </c>
      <c r="H1111" s="0" t="s">
        <v>3562</v>
      </c>
      <c r="I1111" s="0" t="s">
        <v>3562</v>
      </c>
      <c r="J1111" s="0" t="s">
        <v>3562</v>
      </c>
      <c r="K1111" s="0" t="n">
        <v>18</v>
      </c>
    </row>
    <row r="1112" customFormat="false" ht="12.8" hidden="false" customHeight="false" outlineLevel="0" collapsed="false">
      <c r="A1112" s="0" t="n">
        <v>1960</v>
      </c>
      <c r="B1112" s="0" t="s">
        <v>4361</v>
      </c>
      <c r="C1112" s="0" t="s">
        <v>134</v>
      </c>
      <c r="D1112" s="0" t="s">
        <v>3562</v>
      </c>
      <c r="E1112" s="0" t="s">
        <v>3562</v>
      </c>
      <c r="F1112" s="0" t="n">
        <v>40</v>
      </c>
      <c r="G1112" s="0" t="s">
        <v>3562</v>
      </c>
      <c r="H1112" s="0" t="s">
        <v>3562</v>
      </c>
      <c r="I1112" s="0" t="s">
        <v>3562</v>
      </c>
      <c r="J1112" s="0" t="n">
        <v>34</v>
      </c>
      <c r="K1112" s="0" t="s">
        <v>3562</v>
      </c>
    </row>
    <row r="1113" customFormat="false" ht="12.8" hidden="false" customHeight="false" outlineLevel="0" collapsed="false">
      <c r="A1113" s="0" t="n">
        <v>9182</v>
      </c>
      <c r="B1113" s="0" t="s">
        <v>3772</v>
      </c>
      <c r="C1113" s="0" t="s">
        <v>176</v>
      </c>
      <c r="D1113" s="0" t="s">
        <v>3562</v>
      </c>
      <c r="E1113" s="0" t="s">
        <v>3562</v>
      </c>
      <c r="F1113" s="0" t="n">
        <v>40</v>
      </c>
      <c r="G1113" s="0" t="s">
        <v>3562</v>
      </c>
      <c r="H1113" s="0" t="s">
        <v>3562</v>
      </c>
      <c r="I1113" s="0" t="s">
        <v>3562</v>
      </c>
      <c r="J1113" s="0" t="n">
        <v>34</v>
      </c>
      <c r="K1113" s="0" t="n">
        <v>22</v>
      </c>
    </row>
    <row r="1114" customFormat="false" ht="12.8" hidden="false" customHeight="false" outlineLevel="0" collapsed="false">
      <c r="A1114" s="0" t="s">
        <v>3577</v>
      </c>
      <c r="B1114" s="0" t="s">
        <v>3578</v>
      </c>
      <c r="C1114" s="0" t="s">
        <v>134</v>
      </c>
      <c r="D1114" s="0" t="s">
        <v>3562</v>
      </c>
      <c r="E1114" s="0" t="s">
        <v>3562</v>
      </c>
      <c r="F1114" s="0" t="s">
        <v>3562</v>
      </c>
      <c r="G1114" s="0" t="s">
        <v>3562</v>
      </c>
      <c r="H1114" s="0" t="s">
        <v>3562</v>
      </c>
      <c r="I1114" s="0" t="s">
        <v>3562</v>
      </c>
      <c r="J1114" s="0" t="n">
        <v>42</v>
      </c>
      <c r="K1114" s="0" t="n">
        <v>34</v>
      </c>
    </row>
    <row r="1115" customFormat="false" ht="12.8" hidden="false" customHeight="false" outlineLevel="0" collapsed="false">
      <c r="A1115" s="0" t="n">
        <v>1886</v>
      </c>
      <c r="B1115" s="0" t="s">
        <v>3578</v>
      </c>
      <c r="C1115" s="0" t="s">
        <v>179</v>
      </c>
      <c r="D1115" s="0" t="s">
        <v>3562</v>
      </c>
      <c r="E1115" s="0" t="s">
        <v>3562</v>
      </c>
      <c r="F1115" s="0" t="s">
        <v>3562</v>
      </c>
      <c r="G1115" s="0" t="s">
        <v>3562</v>
      </c>
      <c r="H1115" s="0" t="s">
        <v>3562</v>
      </c>
      <c r="I1115" s="0" t="s">
        <v>3562</v>
      </c>
      <c r="J1115" s="0" t="n">
        <v>42</v>
      </c>
      <c r="K1115" s="0" t="n">
        <v>34</v>
      </c>
    </row>
    <row r="1116" customFormat="false" ht="12.8" hidden="false" customHeight="false" outlineLevel="0" collapsed="false">
      <c r="A1116" s="0" t="n">
        <v>9953</v>
      </c>
      <c r="B1116" s="0" t="s">
        <v>3323</v>
      </c>
      <c r="C1116" s="0" t="s">
        <v>149</v>
      </c>
      <c r="D1116" s="0" t="s">
        <v>3562</v>
      </c>
      <c r="E1116" s="0" t="s">
        <v>3562</v>
      </c>
      <c r="F1116" s="0" t="s">
        <v>3562</v>
      </c>
      <c r="G1116" s="0" t="s">
        <v>3562</v>
      </c>
      <c r="H1116" s="0" t="s">
        <v>3562</v>
      </c>
      <c r="I1116" s="0" t="s">
        <v>3562</v>
      </c>
      <c r="J1116" s="0" t="s">
        <v>3562</v>
      </c>
      <c r="K1116" s="0" t="s">
        <v>3562</v>
      </c>
    </row>
    <row r="1117" customFormat="false" ht="12.8" hidden="false" customHeight="false" outlineLevel="0" collapsed="false">
      <c r="A1117" s="0" t="n">
        <v>6613</v>
      </c>
      <c r="B1117" s="0" t="s">
        <v>4202</v>
      </c>
      <c r="C1117" s="0" t="s">
        <v>175</v>
      </c>
      <c r="D1117" s="0" t="s">
        <v>3562</v>
      </c>
      <c r="E1117" s="0" t="s">
        <v>3562</v>
      </c>
      <c r="F1117" s="0" t="s">
        <v>3562</v>
      </c>
      <c r="G1117" s="0" t="s">
        <v>3562</v>
      </c>
      <c r="H1117" s="0" t="s">
        <v>3562</v>
      </c>
      <c r="I1117" s="0" t="s">
        <v>3562</v>
      </c>
      <c r="J1117" s="0" t="s">
        <v>3562</v>
      </c>
      <c r="K1117" s="0" t="n">
        <v>27</v>
      </c>
    </row>
    <row r="1118" customFormat="false" ht="12.8" hidden="false" customHeight="false" outlineLevel="0" collapsed="false">
      <c r="A1118" s="0" t="n">
        <v>9020</v>
      </c>
      <c r="B1118" s="0" t="s">
        <v>3811</v>
      </c>
      <c r="C1118" s="0" t="s">
        <v>170</v>
      </c>
      <c r="D1118" s="0" t="s">
        <v>3562</v>
      </c>
      <c r="E1118" s="0" t="s">
        <v>3562</v>
      </c>
      <c r="F1118" s="0" t="s">
        <v>3562</v>
      </c>
      <c r="G1118" s="0" t="s">
        <v>3562</v>
      </c>
      <c r="H1118" s="0" t="s">
        <v>3562</v>
      </c>
      <c r="I1118" s="0" t="s">
        <v>3562</v>
      </c>
      <c r="J1118" s="0" t="n">
        <v>27</v>
      </c>
      <c r="K1118" s="0" t="s">
        <v>3562</v>
      </c>
    </row>
    <row r="1119" customFormat="false" ht="12.8" hidden="false" customHeight="false" outlineLevel="0" collapsed="false">
      <c r="A1119" s="0" t="n">
        <v>8236</v>
      </c>
      <c r="B1119" s="0" t="s">
        <v>4033</v>
      </c>
      <c r="C1119" s="0" t="s">
        <v>150</v>
      </c>
      <c r="D1119" s="0" t="n">
        <v>30</v>
      </c>
      <c r="E1119" s="0" t="s">
        <v>3562</v>
      </c>
      <c r="F1119" s="0" t="n">
        <v>20</v>
      </c>
      <c r="G1119" s="0" t="s">
        <v>3562</v>
      </c>
      <c r="H1119" s="0" t="s">
        <v>3562</v>
      </c>
      <c r="I1119" s="0" t="s">
        <v>3562</v>
      </c>
      <c r="J1119" s="0" t="s">
        <v>3562</v>
      </c>
      <c r="K1119" s="0" t="s">
        <v>3562</v>
      </c>
    </row>
    <row r="1120" customFormat="false" ht="12.8" hidden="false" customHeight="false" outlineLevel="0" collapsed="false">
      <c r="A1120" s="0" t="n">
        <v>8206</v>
      </c>
      <c r="B1120" s="0" t="s">
        <v>4042</v>
      </c>
      <c r="C1120" s="0" t="s">
        <v>176</v>
      </c>
      <c r="D1120" s="0" t="s">
        <v>3562</v>
      </c>
      <c r="E1120" s="0" t="s">
        <v>3562</v>
      </c>
      <c r="F1120" s="0" t="s">
        <v>3562</v>
      </c>
      <c r="G1120" s="0" t="s">
        <v>3562</v>
      </c>
      <c r="H1120" s="0" t="s">
        <v>3562</v>
      </c>
      <c r="I1120" s="0" t="s">
        <v>3562</v>
      </c>
      <c r="J1120" s="0" t="n">
        <v>50</v>
      </c>
      <c r="K1120" s="0" t="n">
        <v>34</v>
      </c>
    </row>
    <row r="1121" customFormat="false" ht="12.8" hidden="false" customHeight="false" outlineLevel="0" collapsed="false">
      <c r="A1121" s="0" t="n">
        <v>9372</v>
      </c>
      <c r="B1121" s="0" t="s">
        <v>3732</v>
      </c>
      <c r="C1121" s="0" t="s">
        <v>169</v>
      </c>
      <c r="D1121" s="0" t="s">
        <v>3562</v>
      </c>
      <c r="E1121" s="0" t="s">
        <v>3562</v>
      </c>
      <c r="F1121" s="0" t="s">
        <v>3562</v>
      </c>
      <c r="G1121" s="0" t="s">
        <v>3562</v>
      </c>
      <c r="H1121" s="0" t="s">
        <v>3562</v>
      </c>
      <c r="I1121" s="0" t="s">
        <v>3562</v>
      </c>
      <c r="J1121" s="0" t="n">
        <v>22</v>
      </c>
      <c r="K1121" s="0" t="s">
        <v>3562</v>
      </c>
    </row>
    <row r="1122" customFormat="false" ht="12.8" hidden="false" customHeight="false" outlineLevel="0" collapsed="false">
      <c r="A1122" s="0" t="n">
        <v>1943</v>
      </c>
      <c r="B1122" s="0" t="s">
        <v>4365</v>
      </c>
      <c r="C1122" s="0" t="s">
        <v>176</v>
      </c>
      <c r="D1122" s="0" t="s">
        <v>3562</v>
      </c>
      <c r="E1122" s="0" t="s">
        <v>3562</v>
      </c>
      <c r="F1122" s="0" t="n">
        <v>20</v>
      </c>
      <c r="G1122" s="0" t="s">
        <v>3562</v>
      </c>
      <c r="H1122" s="0" t="s">
        <v>3562</v>
      </c>
      <c r="I1122" s="0" t="s">
        <v>3562</v>
      </c>
      <c r="J1122" s="0" t="n">
        <v>18</v>
      </c>
      <c r="K1122" s="0" t="s">
        <v>3562</v>
      </c>
    </row>
    <row r="1123" customFormat="false" ht="12.8" hidden="false" customHeight="false" outlineLevel="0" collapsed="false">
      <c r="A1123" s="0" t="n">
        <v>1421</v>
      </c>
      <c r="B1123" s="0" t="s">
        <v>4462</v>
      </c>
      <c r="C1123" s="0" t="s">
        <v>163</v>
      </c>
      <c r="D1123" s="0" t="s">
        <v>3562</v>
      </c>
      <c r="E1123" s="0" t="s">
        <v>3562</v>
      </c>
      <c r="F1123" s="0" t="n">
        <v>55</v>
      </c>
      <c r="G1123" s="0" t="s">
        <v>3562</v>
      </c>
      <c r="H1123" s="0" t="s">
        <v>3562</v>
      </c>
      <c r="I1123" s="0" t="s">
        <v>3562</v>
      </c>
      <c r="J1123" s="0" t="n">
        <v>42</v>
      </c>
      <c r="K1123" s="0" t="n">
        <v>34</v>
      </c>
    </row>
    <row r="1124" customFormat="false" ht="12.8" hidden="false" customHeight="false" outlineLevel="0" collapsed="false">
      <c r="A1124" s="0" t="n">
        <v>8050</v>
      </c>
      <c r="B1124" s="0" t="s">
        <v>4075</v>
      </c>
      <c r="C1124" s="0" t="s">
        <v>140</v>
      </c>
      <c r="D1124" s="0" t="s">
        <v>3562</v>
      </c>
      <c r="E1124" s="0" t="s">
        <v>3562</v>
      </c>
      <c r="F1124" s="0" t="s">
        <v>3562</v>
      </c>
      <c r="G1124" s="0" t="s">
        <v>3562</v>
      </c>
      <c r="H1124" s="0" t="s">
        <v>3562</v>
      </c>
      <c r="I1124" s="0" t="s">
        <v>3562</v>
      </c>
      <c r="J1124" s="0" t="n">
        <v>15</v>
      </c>
      <c r="K1124" s="0" t="s">
        <v>3562</v>
      </c>
    </row>
    <row r="1125" customFormat="false" ht="12.8" hidden="false" customHeight="false" outlineLevel="0" collapsed="false">
      <c r="A1125" s="0" t="n">
        <v>3809</v>
      </c>
      <c r="B1125" s="0" t="s">
        <v>4307</v>
      </c>
      <c r="C1125" s="0" t="s">
        <v>169</v>
      </c>
      <c r="D1125" s="0" t="s">
        <v>3562</v>
      </c>
      <c r="E1125" s="0" t="s">
        <v>3562</v>
      </c>
      <c r="F1125" s="0" t="s">
        <v>3562</v>
      </c>
      <c r="G1125" s="0" t="s">
        <v>3562</v>
      </c>
      <c r="H1125" s="0" t="s">
        <v>3562</v>
      </c>
      <c r="I1125" s="0" t="s">
        <v>3562</v>
      </c>
      <c r="J1125" s="0" t="n">
        <v>27</v>
      </c>
      <c r="K1125" s="0" t="s">
        <v>3562</v>
      </c>
    </row>
    <row r="1126" customFormat="false" ht="12.8" hidden="false" customHeight="false" outlineLevel="0" collapsed="false">
      <c r="A1126" s="0" t="n">
        <v>8635</v>
      </c>
      <c r="B1126" s="0" t="s">
        <v>3912</v>
      </c>
      <c r="C1126" s="0" t="s">
        <v>150</v>
      </c>
      <c r="D1126" s="0" t="s">
        <v>3562</v>
      </c>
      <c r="E1126" s="0" t="s">
        <v>3562</v>
      </c>
      <c r="F1126" s="0" t="s">
        <v>3562</v>
      </c>
      <c r="G1126" s="0" t="s">
        <v>3562</v>
      </c>
      <c r="H1126" s="0" t="s">
        <v>3562</v>
      </c>
      <c r="I1126" s="0" t="s">
        <v>3562</v>
      </c>
      <c r="J1126" s="0" t="s">
        <v>3562</v>
      </c>
      <c r="K1126" s="0" t="n">
        <v>50</v>
      </c>
    </row>
    <row r="1127" customFormat="false" ht="12.8" hidden="false" customHeight="false" outlineLevel="0" collapsed="false">
      <c r="A1127" s="0" t="n">
        <v>8997</v>
      </c>
      <c r="B1127" s="0" t="s">
        <v>3822</v>
      </c>
      <c r="C1127" s="0" t="s">
        <v>169</v>
      </c>
      <c r="D1127" s="0" t="s">
        <v>3562</v>
      </c>
      <c r="E1127" s="0" t="s">
        <v>3562</v>
      </c>
      <c r="F1127" s="0" t="s">
        <v>3562</v>
      </c>
      <c r="G1127" s="0" t="s">
        <v>3562</v>
      </c>
      <c r="H1127" s="0" t="s">
        <v>3562</v>
      </c>
      <c r="I1127" s="0" t="s">
        <v>3562</v>
      </c>
      <c r="J1127" s="0" t="n">
        <v>22</v>
      </c>
      <c r="K1127" s="0" t="s">
        <v>3562</v>
      </c>
    </row>
    <row r="1128" customFormat="false" ht="12.8" hidden="false" customHeight="false" outlineLevel="0" collapsed="false">
      <c r="A1128" s="0" t="n">
        <v>1330</v>
      </c>
      <c r="B1128" s="0" t="s">
        <v>4483</v>
      </c>
      <c r="C1128" s="0" t="s">
        <v>163</v>
      </c>
      <c r="D1128" s="0" t="s">
        <v>3562</v>
      </c>
      <c r="E1128" s="0" t="s">
        <v>3562</v>
      </c>
      <c r="F1128" s="0" t="s">
        <v>3562</v>
      </c>
      <c r="G1128" s="0" t="s">
        <v>3562</v>
      </c>
      <c r="H1128" s="0" t="s">
        <v>3562</v>
      </c>
      <c r="I1128" s="0" t="s">
        <v>3562</v>
      </c>
      <c r="J1128" s="0" t="s">
        <v>3562</v>
      </c>
      <c r="K1128" s="0" t="n">
        <v>60</v>
      </c>
    </row>
    <row r="1129" customFormat="false" ht="12.8" hidden="false" customHeight="false" outlineLevel="0" collapsed="false">
      <c r="A1129" s="0" t="n">
        <v>7063</v>
      </c>
      <c r="B1129" s="0" t="s">
        <v>4169</v>
      </c>
      <c r="C1129" s="0" t="s">
        <v>139</v>
      </c>
      <c r="D1129" s="0" t="n">
        <v>210</v>
      </c>
      <c r="E1129" s="0" t="n">
        <v>120</v>
      </c>
      <c r="F1129" s="0" t="s">
        <v>3562</v>
      </c>
      <c r="G1129" s="0" t="n">
        <v>40</v>
      </c>
      <c r="H1129" s="0" t="n">
        <v>120</v>
      </c>
      <c r="I1129" s="0" t="n">
        <v>90</v>
      </c>
      <c r="J1129" s="0" t="s">
        <v>3562</v>
      </c>
      <c r="K1129" s="0" t="n">
        <v>34</v>
      </c>
    </row>
    <row r="1130" customFormat="false" ht="12.8" hidden="false" customHeight="false" outlineLevel="0" collapsed="false">
      <c r="A1130" s="0" t="n">
        <v>377</v>
      </c>
      <c r="B1130" s="0" t="s">
        <v>4169</v>
      </c>
      <c r="C1130" s="0" t="s">
        <v>152</v>
      </c>
      <c r="D1130" s="0" t="n">
        <v>210</v>
      </c>
      <c r="E1130" s="0" t="n">
        <v>120</v>
      </c>
      <c r="F1130" s="0" t="s">
        <v>3562</v>
      </c>
      <c r="G1130" s="0" t="n">
        <v>40</v>
      </c>
      <c r="H1130" s="0" t="n">
        <v>120</v>
      </c>
      <c r="I1130" s="0" t="n">
        <v>90</v>
      </c>
      <c r="J1130" s="0" t="s">
        <v>3562</v>
      </c>
      <c r="K1130" s="0" t="n">
        <v>34</v>
      </c>
    </row>
    <row r="1131" customFormat="false" ht="12.8" hidden="false" customHeight="false" outlineLevel="0" collapsed="false">
      <c r="A1131" s="0" t="n">
        <v>7966</v>
      </c>
      <c r="B1131" s="0" t="s">
        <v>4091</v>
      </c>
      <c r="C1131" s="0" t="s">
        <v>155</v>
      </c>
      <c r="D1131" s="0" t="s">
        <v>3562</v>
      </c>
      <c r="E1131" s="0" t="s">
        <v>3562</v>
      </c>
      <c r="F1131" s="0" t="s">
        <v>3562</v>
      </c>
      <c r="G1131" s="0" t="s">
        <v>3562</v>
      </c>
      <c r="H1131" s="0" t="s">
        <v>3562</v>
      </c>
      <c r="I1131" s="0" t="s">
        <v>3562</v>
      </c>
      <c r="J1131" s="0" t="n">
        <v>22</v>
      </c>
      <c r="K1131" s="0" t="n">
        <v>18</v>
      </c>
    </row>
    <row r="1132" customFormat="false" ht="12.8" hidden="false" customHeight="false" outlineLevel="0" collapsed="false">
      <c r="A1132" s="0" t="n">
        <v>6254</v>
      </c>
      <c r="B1132" s="0" t="s">
        <v>4229</v>
      </c>
      <c r="C1132" s="0" t="s">
        <v>157</v>
      </c>
      <c r="D1132" s="0" t="s">
        <v>3562</v>
      </c>
      <c r="E1132" s="0" t="s">
        <v>3562</v>
      </c>
      <c r="F1132" s="0" t="s">
        <v>3562</v>
      </c>
      <c r="G1132" s="0" t="s">
        <v>3562</v>
      </c>
      <c r="H1132" s="0" t="n">
        <v>60</v>
      </c>
      <c r="I1132" s="0" t="s">
        <v>3562</v>
      </c>
      <c r="J1132" s="0" t="n">
        <v>42</v>
      </c>
      <c r="K1132" s="0" t="n">
        <v>34</v>
      </c>
    </row>
    <row r="1133" customFormat="false" ht="12.8" hidden="false" customHeight="false" outlineLevel="0" collapsed="false">
      <c r="A1133" s="0" t="n">
        <v>8763</v>
      </c>
      <c r="B1133" s="0" t="s">
        <v>3886</v>
      </c>
      <c r="C1133" s="0" t="s">
        <v>177</v>
      </c>
      <c r="D1133" s="0" t="s">
        <v>3562</v>
      </c>
      <c r="E1133" s="0" t="s">
        <v>3562</v>
      </c>
      <c r="F1133" s="0" t="s">
        <v>3562</v>
      </c>
      <c r="G1133" s="0" t="s">
        <v>3562</v>
      </c>
      <c r="H1133" s="0" t="s">
        <v>3562</v>
      </c>
      <c r="I1133" s="0" t="s">
        <v>3562</v>
      </c>
      <c r="J1133" s="0" t="s">
        <v>3562</v>
      </c>
      <c r="K1133" s="0" t="n">
        <v>50</v>
      </c>
    </row>
    <row r="1134" customFormat="false" ht="12.8" hidden="false" customHeight="false" outlineLevel="0" collapsed="false">
      <c r="A1134" s="0" t="n">
        <v>6318</v>
      </c>
      <c r="B1134" s="0" t="s">
        <v>4221</v>
      </c>
      <c r="C1134" s="0" t="s">
        <v>162</v>
      </c>
      <c r="D1134" s="0" t="s">
        <v>3562</v>
      </c>
      <c r="E1134" s="0" t="s">
        <v>3562</v>
      </c>
      <c r="F1134" s="0" t="s">
        <v>3562</v>
      </c>
      <c r="G1134" s="0" t="s">
        <v>3562</v>
      </c>
      <c r="H1134" s="0" t="s">
        <v>3562</v>
      </c>
      <c r="I1134" s="0" t="s">
        <v>3562</v>
      </c>
      <c r="J1134" s="0" t="n">
        <v>34</v>
      </c>
      <c r="K1134" s="0" t="n">
        <v>27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Roman,Normal"&amp;A</oddHeader>
    <oddFooter>&amp;C&amp;"Times New Roman,Normal"Page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2021-01-27T13:54:13Z</dcterms:created>
  <dc:creator>kris bostoen</dc:creator>
  <dc:description/>
  <dc:language>fr-FR</dc:language>
  <cp:lastModifiedBy/>
  <dcterms:modified xsi:type="dcterms:W3CDTF">2021-02-10T12:41:35Z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